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arolina\Tesis2018\BIBLIOTECA\"/>
    </mc:Choice>
  </mc:AlternateContent>
  <bookViews>
    <workbookView xWindow="0" yWindow="0" windowWidth="23040" windowHeight="8904" firstSheet="2" activeTab="9"/>
  </bookViews>
  <sheets>
    <sheet name="PU_RUBROS" sheetId="11" r:id="rId1"/>
    <sheet name="CANTIDADES" sheetId="12" r:id="rId2"/>
    <sheet name="PARAMETROS" sheetId="13" r:id="rId3"/>
    <sheet name="longitudes" sheetId="14" r:id="rId4"/>
    <sheet name="secciones" sheetId="15" r:id="rId5"/>
    <sheet name="Nodos" sheetId="16" r:id="rId6"/>
    <sheet name="Tuberias" sheetId="17" r:id="rId7"/>
    <sheet name="VOLUMENES" sheetId="2" r:id="rId8"/>
    <sheet name="Sec01" sheetId="1" r:id="rId9"/>
    <sheet name="Sec02" sheetId="3" r:id="rId10"/>
    <sheet name="Sec03" sheetId="4" r:id="rId11"/>
    <sheet name="Sec04" sheetId="5" r:id="rId12"/>
    <sheet name="Sec05" sheetId="8" r:id="rId13"/>
    <sheet name="Sec06" sheetId="6" r:id="rId14"/>
    <sheet name="Sec07" sheetId="7" r:id="rId15"/>
    <sheet name="Sec08" sheetId="9" r:id="rId16"/>
  </sheets>
  <definedNames>
    <definedName name="_xlnm._FilterDatabase" localSheetId="5" hidden="1">Nodos!$A$3:$E$3</definedName>
    <definedName name="_xlnm._FilterDatabase" localSheetId="6" hidden="1">Tuberias!$A$3:$D$3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1" i="15" l="1"/>
  <c r="S41" i="15"/>
  <c r="T40" i="15"/>
  <c r="S40" i="15"/>
  <c r="T39" i="15"/>
  <c r="S39" i="15"/>
  <c r="T38" i="15"/>
  <c r="S38" i="15"/>
  <c r="T37" i="15"/>
  <c r="S37" i="15"/>
  <c r="T36" i="15"/>
  <c r="S36" i="15"/>
  <c r="T35" i="15"/>
  <c r="S35" i="15"/>
  <c r="T34" i="15"/>
  <c r="S34" i="15"/>
  <c r="T33" i="15"/>
  <c r="S33" i="15"/>
  <c r="M33" i="15"/>
  <c r="L33" i="15"/>
  <c r="T32" i="15"/>
  <c r="S32" i="15"/>
  <c r="M32" i="15"/>
  <c r="L32" i="15"/>
  <c r="T31" i="15"/>
  <c r="S31" i="15"/>
  <c r="M31" i="15"/>
  <c r="L31" i="15"/>
  <c r="F31" i="15"/>
  <c r="E31" i="15"/>
  <c r="T30" i="15"/>
  <c r="S30" i="15"/>
  <c r="M30" i="15"/>
  <c r="L30" i="15"/>
  <c r="F30" i="15"/>
  <c r="E30" i="15"/>
  <c r="T29" i="15"/>
  <c r="S29" i="15"/>
  <c r="M29" i="15"/>
  <c r="L29" i="15"/>
  <c r="F29" i="15"/>
  <c r="E29" i="15"/>
  <c r="T28" i="15"/>
  <c r="S28" i="15"/>
  <c r="M28" i="15"/>
  <c r="L28" i="15"/>
  <c r="F28" i="15"/>
  <c r="E28" i="15"/>
  <c r="T27" i="15"/>
  <c r="S27" i="15"/>
  <c r="M27" i="15"/>
  <c r="L27" i="15"/>
  <c r="F27" i="15"/>
  <c r="E27" i="15"/>
  <c r="T26" i="15"/>
  <c r="S26" i="15"/>
  <c r="M26" i="15"/>
  <c r="L26" i="15"/>
  <c r="F26" i="15"/>
  <c r="E26" i="15"/>
  <c r="T25" i="15"/>
  <c r="S25" i="15"/>
  <c r="M25" i="15"/>
  <c r="L25" i="15"/>
  <c r="F25" i="15"/>
  <c r="E25" i="15"/>
  <c r="T24" i="15"/>
  <c r="S24" i="15"/>
  <c r="M24" i="15"/>
  <c r="L24" i="15"/>
  <c r="F24" i="15"/>
  <c r="E24" i="15"/>
  <c r="T23" i="15"/>
  <c r="S23" i="15"/>
  <c r="M23" i="15"/>
  <c r="L23" i="15"/>
  <c r="F23" i="15"/>
  <c r="E23" i="15"/>
  <c r="T22" i="15"/>
  <c r="S22" i="15"/>
  <c r="M22" i="15"/>
  <c r="L22" i="15"/>
  <c r="F22" i="15"/>
  <c r="E22" i="15"/>
  <c r="Z21" i="15"/>
  <c r="T21" i="15"/>
  <c r="S21" i="15"/>
  <c r="M21" i="15"/>
  <c r="L21" i="15"/>
  <c r="F21" i="15"/>
  <c r="E21" i="15"/>
  <c r="Z20" i="15"/>
  <c r="T20" i="15"/>
  <c r="S20" i="15"/>
  <c r="Q20" i="15"/>
  <c r="M20" i="15"/>
  <c r="L20" i="15"/>
  <c r="F20" i="15"/>
  <c r="E20" i="15"/>
  <c r="F16" i="15"/>
  <c r="E16" i="15"/>
  <c r="F15" i="15"/>
  <c r="E15" i="15"/>
  <c r="F14" i="15"/>
  <c r="E14" i="15"/>
  <c r="F13" i="15"/>
  <c r="E13" i="15"/>
  <c r="F12" i="15"/>
  <c r="E12" i="15"/>
  <c r="F11" i="15"/>
  <c r="E11" i="15"/>
  <c r="M10" i="15"/>
  <c r="L10" i="15"/>
  <c r="F10" i="15"/>
  <c r="E10" i="15"/>
  <c r="M9" i="15"/>
  <c r="L9" i="15"/>
  <c r="F9" i="15"/>
  <c r="E9" i="15"/>
  <c r="T8" i="15"/>
  <c r="S8" i="15"/>
  <c r="M8" i="15"/>
  <c r="L8" i="15"/>
  <c r="F8" i="15"/>
  <c r="E8" i="15"/>
  <c r="T7" i="15"/>
  <c r="S7" i="15"/>
  <c r="M7" i="15"/>
  <c r="L7" i="15"/>
  <c r="F7" i="15"/>
  <c r="E7" i="15"/>
  <c r="AA6" i="15"/>
  <c r="Z6" i="15"/>
  <c r="T6" i="15"/>
  <c r="S6" i="15"/>
  <c r="M6" i="15"/>
  <c r="L6" i="15"/>
  <c r="F6" i="15"/>
  <c r="E6" i="15"/>
  <c r="AA5" i="15"/>
  <c r="T5" i="15"/>
  <c r="S5" i="15"/>
  <c r="M5" i="15"/>
  <c r="L5" i="15"/>
  <c r="F5" i="15"/>
  <c r="E5" i="15"/>
  <c r="D5" i="15"/>
  <c r="AA4" i="15"/>
  <c r="X4" i="15"/>
  <c r="T4" i="15"/>
  <c r="S4" i="15"/>
  <c r="M4" i="15"/>
  <c r="L4" i="15"/>
  <c r="F4" i="15"/>
  <c r="E4" i="15"/>
  <c r="K58" i="14"/>
  <c r="L58" i="14" s="1"/>
  <c r="K57" i="14"/>
  <c r="L57" i="14" s="1"/>
  <c r="K56" i="14"/>
  <c r="L56" i="14" s="1"/>
  <c r="K55" i="14"/>
  <c r="L55" i="14" s="1"/>
  <c r="K54" i="14"/>
  <c r="L54" i="14" s="1"/>
  <c r="K53" i="14"/>
  <c r="L53" i="14" s="1"/>
  <c r="K52" i="14"/>
  <c r="L52" i="14" s="1"/>
  <c r="K51" i="14"/>
  <c r="L51" i="14" s="1"/>
  <c r="K50" i="14"/>
  <c r="L50" i="14" s="1"/>
  <c r="K49" i="14"/>
  <c r="L49" i="14" s="1"/>
  <c r="K48" i="14"/>
  <c r="L48" i="14" s="1"/>
  <c r="K47" i="14"/>
  <c r="L47" i="14" s="1"/>
  <c r="K46" i="14"/>
  <c r="L46" i="14" s="1"/>
  <c r="K45" i="14"/>
  <c r="L45" i="14" s="1"/>
  <c r="K44" i="14"/>
  <c r="L44" i="14" s="1"/>
  <c r="K43" i="14"/>
  <c r="L43" i="14" s="1"/>
  <c r="K42" i="14"/>
  <c r="L42" i="14" s="1"/>
  <c r="K41" i="14"/>
  <c r="L41" i="14" s="1"/>
  <c r="K40" i="14"/>
  <c r="L40" i="14" s="1"/>
  <c r="K39" i="14"/>
  <c r="L39" i="14" s="1"/>
  <c r="K38" i="14"/>
  <c r="L38" i="14" s="1"/>
  <c r="K37" i="14"/>
  <c r="L37" i="14" s="1"/>
  <c r="L59" i="14" s="1"/>
  <c r="C10" i="12" s="1"/>
  <c r="L33" i="14"/>
  <c r="K33" i="14"/>
  <c r="L32" i="14"/>
  <c r="K32" i="14"/>
  <c r="L31" i="14"/>
  <c r="K31" i="14"/>
  <c r="F31" i="14"/>
  <c r="E31" i="14"/>
  <c r="S30" i="14"/>
  <c r="R30" i="14"/>
  <c r="L30" i="14"/>
  <c r="K30" i="14"/>
  <c r="F30" i="14"/>
  <c r="E30" i="14"/>
  <c r="S29" i="14"/>
  <c r="S31" i="14" s="1"/>
  <c r="C14" i="12" s="1"/>
  <c r="R29" i="14"/>
  <c r="L29" i="14"/>
  <c r="K29" i="14"/>
  <c r="F29" i="14"/>
  <c r="E29" i="14"/>
  <c r="L28" i="14"/>
  <c r="K28" i="14"/>
  <c r="F28" i="14"/>
  <c r="E28" i="14"/>
  <c r="L27" i="14"/>
  <c r="K27" i="14"/>
  <c r="F27" i="14"/>
  <c r="E27" i="14"/>
  <c r="L26" i="14"/>
  <c r="K26" i="14"/>
  <c r="F26" i="14"/>
  <c r="E26" i="14"/>
  <c r="K25" i="14"/>
  <c r="L25" i="14" s="1"/>
  <c r="E25" i="14"/>
  <c r="F25" i="14" s="1"/>
  <c r="S24" i="14"/>
  <c r="L24" i="14"/>
  <c r="K24" i="14"/>
  <c r="E24" i="14"/>
  <c r="F24" i="14" s="1"/>
  <c r="S23" i="14"/>
  <c r="K23" i="14"/>
  <c r="L23" i="14" s="1"/>
  <c r="F23" i="14"/>
  <c r="E23" i="14"/>
  <c r="S22" i="14"/>
  <c r="S25" i="14" s="1"/>
  <c r="C13" i="12" s="1"/>
  <c r="D13" i="12" s="1"/>
  <c r="Q22" i="14"/>
  <c r="Q23" i="14" s="1"/>
  <c r="Z5" i="15" s="1"/>
  <c r="L22" i="14"/>
  <c r="K22" i="14"/>
  <c r="E22" i="14"/>
  <c r="F22" i="14" s="1"/>
  <c r="L21" i="14"/>
  <c r="K21" i="14"/>
  <c r="E21" i="14"/>
  <c r="F21" i="14" s="1"/>
  <c r="L20" i="14"/>
  <c r="L34" i="14" s="1"/>
  <c r="C8" i="12" s="1"/>
  <c r="K20" i="14"/>
  <c r="F20" i="14"/>
  <c r="K17" i="14"/>
  <c r="E17" i="14"/>
  <c r="P16" i="14"/>
  <c r="P17" i="14" s="1"/>
  <c r="F16" i="14"/>
  <c r="E16" i="14"/>
  <c r="E15" i="14"/>
  <c r="F15" i="14" s="1"/>
  <c r="F14" i="14"/>
  <c r="E14" i="14"/>
  <c r="E13" i="14"/>
  <c r="F13" i="14" s="1"/>
  <c r="E12" i="14"/>
  <c r="F12" i="14" s="1"/>
  <c r="L11" i="14"/>
  <c r="F11" i="14"/>
  <c r="E11" i="14"/>
  <c r="L10" i="14"/>
  <c r="K10" i="14"/>
  <c r="E10" i="14"/>
  <c r="F10" i="14" s="1"/>
  <c r="S9" i="14"/>
  <c r="R9" i="14"/>
  <c r="K9" i="14"/>
  <c r="L9" i="14" s="1"/>
  <c r="F9" i="14"/>
  <c r="E9" i="14"/>
  <c r="R8" i="14"/>
  <c r="S8" i="14" s="1"/>
  <c r="L8" i="14"/>
  <c r="K8" i="14"/>
  <c r="E8" i="14"/>
  <c r="F8" i="14" s="1"/>
  <c r="S7" i="14"/>
  <c r="R7" i="14"/>
  <c r="K7" i="14"/>
  <c r="L7" i="14" s="1"/>
  <c r="F7" i="14"/>
  <c r="E7" i="14"/>
  <c r="R6" i="14"/>
  <c r="S6" i="14" s="1"/>
  <c r="L6" i="14"/>
  <c r="K6" i="14"/>
  <c r="E6" i="14"/>
  <c r="F6" i="14" s="1"/>
  <c r="S5" i="14"/>
  <c r="R5" i="14"/>
  <c r="K5" i="14"/>
  <c r="L5" i="14" s="1"/>
  <c r="F5" i="14"/>
  <c r="E5" i="14"/>
  <c r="K4" i="14"/>
  <c r="L4" i="14" s="1"/>
  <c r="F4" i="14"/>
  <c r="E4" i="14"/>
  <c r="G11" i="13"/>
  <c r="H11" i="13" s="1"/>
  <c r="H10" i="13"/>
  <c r="G10" i="13"/>
  <c r="G9" i="13"/>
  <c r="H9" i="13" s="1"/>
  <c r="H8" i="13"/>
  <c r="G8" i="13"/>
  <c r="G7" i="13"/>
  <c r="H7" i="13" s="1"/>
  <c r="H6" i="13"/>
  <c r="G6" i="13"/>
  <c r="F14" i="12"/>
  <c r="F13" i="12"/>
  <c r="F11" i="12"/>
  <c r="F10" i="12"/>
  <c r="F8" i="12"/>
  <c r="E8" i="12"/>
  <c r="F7" i="12"/>
  <c r="E7" i="12"/>
  <c r="D6" i="12"/>
  <c r="F5" i="12"/>
  <c r="E5" i="12"/>
  <c r="F4" i="12"/>
  <c r="E4" i="12"/>
  <c r="I28" i="12"/>
  <c r="H28" i="12"/>
  <c r="F43" i="12"/>
  <c r="E43" i="12"/>
  <c r="D43" i="12"/>
  <c r="C43" i="12"/>
  <c r="I27" i="12"/>
  <c r="H27" i="12"/>
  <c r="F42" i="12"/>
  <c r="E42" i="12"/>
  <c r="D42" i="12"/>
  <c r="C42" i="12"/>
  <c r="I26" i="12"/>
  <c r="H26" i="12"/>
  <c r="F41" i="12"/>
  <c r="E41" i="12"/>
  <c r="D41" i="12"/>
  <c r="I25" i="12"/>
  <c r="H25" i="12"/>
  <c r="F40" i="12"/>
  <c r="E40" i="12"/>
  <c r="D40" i="12"/>
  <c r="C40" i="12"/>
  <c r="I24" i="12"/>
  <c r="H24" i="12"/>
  <c r="F39" i="12"/>
  <c r="E39" i="12"/>
  <c r="D39" i="12"/>
  <c r="C39" i="12"/>
  <c r="I23" i="12"/>
  <c r="H23" i="12"/>
  <c r="F38" i="12"/>
  <c r="E38" i="12"/>
  <c r="D38" i="12"/>
  <c r="C38" i="12"/>
  <c r="I22" i="12"/>
  <c r="H22" i="12"/>
  <c r="F37" i="12"/>
  <c r="E37" i="12"/>
  <c r="D37" i="12"/>
  <c r="C37" i="12"/>
  <c r="I21" i="12"/>
  <c r="H21" i="12"/>
  <c r="F36" i="12"/>
  <c r="E36" i="12"/>
  <c r="F15" i="12" l="1"/>
  <c r="F9" i="12"/>
  <c r="E9" i="12"/>
  <c r="F12" i="12"/>
  <c r="E6" i="12"/>
  <c r="F6" i="12"/>
  <c r="S10" i="14"/>
  <c r="C11" i="12" s="1"/>
  <c r="C12" i="12" s="1"/>
  <c r="S17" i="14"/>
  <c r="P18" i="14"/>
  <c r="S18" i="14" s="1"/>
  <c r="F17" i="14"/>
  <c r="C4" i="12" s="1"/>
  <c r="L12" i="14"/>
  <c r="C7" i="12" s="1"/>
  <c r="F32" i="14"/>
  <c r="C5" i="12" s="1"/>
  <c r="D10" i="12"/>
  <c r="D12" i="12" s="1"/>
  <c r="Z4" i="15"/>
  <c r="S16" i="14"/>
  <c r="E16" i="12" l="1"/>
  <c r="C6" i="12"/>
  <c r="F16" i="12"/>
  <c r="C9" i="12"/>
  <c r="C15" i="12" s="1"/>
  <c r="D7" i="12"/>
  <c r="D9" i="12" l="1"/>
  <c r="D15" i="12"/>
  <c r="D9" i="2" l="1"/>
  <c r="C9" i="2"/>
  <c r="K922" i="8"/>
  <c r="I917" i="8"/>
  <c r="I922" i="8"/>
  <c r="G472" i="8"/>
  <c r="I472" i="8" s="1"/>
  <c r="G473" i="8"/>
  <c r="G474" i="8"/>
  <c r="K474" i="8" s="1"/>
  <c r="I474" i="8"/>
  <c r="G475" i="8"/>
  <c r="I475" i="8"/>
  <c r="K475" i="8"/>
  <c r="G476" i="8"/>
  <c r="I476" i="8" s="1"/>
  <c r="K476" i="8"/>
  <c r="G477" i="8"/>
  <c r="G478" i="8"/>
  <c r="K478" i="8" s="1"/>
  <c r="I478" i="8"/>
  <c r="G479" i="8"/>
  <c r="I479" i="8"/>
  <c r="K479" i="8"/>
  <c r="G480" i="8"/>
  <c r="I480" i="8" s="1"/>
  <c r="K480" i="8"/>
  <c r="G481" i="8"/>
  <c r="G482" i="8"/>
  <c r="K482" i="8" s="1"/>
  <c r="I482" i="8"/>
  <c r="G483" i="8"/>
  <c r="I483" i="8"/>
  <c r="K483" i="8"/>
  <c r="G484" i="8"/>
  <c r="I484" i="8" s="1"/>
  <c r="K484" i="8"/>
  <c r="G485" i="8"/>
  <c r="G486" i="8"/>
  <c r="K486" i="8" s="1"/>
  <c r="I486" i="8"/>
  <c r="G487" i="8"/>
  <c r="I487" i="8"/>
  <c r="K487" i="8"/>
  <c r="G488" i="8"/>
  <c r="I488" i="8" s="1"/>
  <c r="K488" i="8"/>
  <c r="G489" i="8"/>
  <c r="G490" i="8"/>
  <c r="K490" i="8" s="1"/>
  <c r="I490" i="8"/>
  <c r="G491" i="8"/>
  <c r="I491" i="8"/>
  <c r="K491" i="8"/>
  <c r="G492" i="8"/>
  <c r="I492" i="8" s="1"/>
  <c r="K492" i="8"/>
  <c r="G493" i="8"/>
  <c r="G494" i="8"/>
  <c r="K494" i="8" s="1"/>
  <c r="I494" i="8"/>
  <c r="G495" i="8"/>
  <c r="I495" i="8"/>
  <c r="K495" i="8"/>
  <c r="G496" i="8"/>
  <c r="I496" i="8" s="1"/>
  <c r="K496" i="8"/>
  <c r="G497" i="8"/>
  <c r="G498" i="8"/>
  <c r="K498" i="8" s="1"/>
  <c r="I498" i="8"/>
  <c r="G499" i="8"/>
  <c r="I499" i="8"/>
  <c r="K499" i="8"/>
  <c r="G500" i="8"/>
  <c r="I500" i="8" s="1"/>
  <c r="K500" i="8"/>
  <c r="G501" i="8"/>
  <c r="G502" i="8"/>
  <c r="K502" i="8" s="1"/>
  <c r="I502" i="8"/>
  <c r="G503" i="8"/>
  <c r="I503" i="8"/>
  <c r="K503" i="8"/>
  <c r="G504" i="8"/>
  <c r="I504" i="8" s="1"/>
  <c r="K504" i="8"/>
  <c r="G505" i="8"/>
  <c r="G506" i="8"/>
  <c r="K506" i="8" s="1"/>
  <c r="I506" i="8"/>
  <c r="G507" i="8"/>
  <c r="I507" i="8"/>
  <c r="K507" i="8"/>
  <c r="G508" i="8"/>
  <c r="I508" i="8" s="1"/>
  <c r="G509" i="8"/>
  <c r="G510" i="8"/>
  <c r="K510" i="8" s="1"/>
  <c r="I510" i="8"/>
  <c r="G511" i="8"/>
  <c r="I511" i="8"/>
  <c r="K511" i="8"/>
  <c r="G512" i="8"/>
  <c r="I512" i="8" s="1"/>
  <c r="G513" i="8"/>
  <c r="G514" i="8"/>
  <c r="K514" i="8" s="1"/>
  <c r="I514" i="8"/>
  <c r="G515" i="8"/>
  <c r="I515" i="8"/>
  <c r="K515" i="8"/>
  <c r="G516" i="8"/>
  <c r="I516" i="8" s="1"/>
  <c r="G517" i="8"/>
  <c r="G518" i="8"/>
  <c r="I518" i="8"/>
  <c r="K518" i="8"/>
  <c r="G519" i="8"/>
  <c r="I519" i="8" s="1"/>
  <c r="K519" i="8"/>
  <c r="G520" i="8"/>
  <c r="I520" i="8" s="1"/>
  <c r="G521" i="8"/>
  <c r="G522" i="8"/>
  <c r="I522" i="8"/>
  <c r="K522" i="8"/>
  <c r="G523" i="8"/>
  <c r="I523" i="8" s="1"/>
  <c r="K523" i="8"/>
  <c r="G524" i="8"/>
  <c r="K524" i="8" s="1"/>
  <c r="I524" i="8"/>
  <c r="G525" i="8"/>
  <c r="G526" i="8"/>
  <c r="I526" i="8"/>
  <c r="K526" i="8"/>
  <c r="G527" i="8"/>
  <c r="I527" i="8" s="1"/>
  <c r="K527" i="8"/>
  <c r="G528" i="8"/>
  <c r="K528" i="8" s="1"/>
  <c r="I528" i="8"/>
  <c r="G529" i="8"/>
  <c r="G530" i="8"/>
  <c r="I530" i="8"/>
  <c r="K530" i="8"/>
  <c r="G531" i="8"/>
  <c r="I531" i="8" s="1"/>
  <c r="K531" i="8"/>
  <c r="G532" i="8"/>
  <c r="K532" i="8" s="1"/>
  <c r="I532" i="8"/>
  <c r="G533" i="8"/>
  <c r="G534" i="8"/>
  <c r="I534" i="8"/>
  <c r="K534" i="8"/>
  <c r="G535" i="8"/>
  <c r="I535" i="8" s="1"/>
  <c r="K535" i="8"/>
  <c r="G536" i="8"/>
  <c r="K536" i="8" s="1"/>
  <c r="I536" i="8"/>
  <c r="G537" i="8"/>
  <c r="G538" i="8"/>
  <c r="I538" i="8"/>
  <c r="K538" i="8"/>
  <c r="G539" i="8"/>
  <c r="I539" i="8" s="1"/>
  <c r="K539" i="8"/>
  <c r="G540" i="8"/>
  <c r="K540" i="8" s="1"/>
  <c r="I540" i="8"/>
  <c r="G541" i="8"/>
  <c r="G542" i="8"/>
  <c r="I542" i="8"/>
  <c r="K542" i="8"/>
  <c r="G543" i="8"/>
  <c r="I543" i="8" s="1"/>
  <c r="K543" i="8"/>
  <c r="G544" i="8"/>
  <c r="K544" i="8" s="1"/>
  <c r="I544" i="8"/>
  <c r="G545" i="8"/>
  <c r="G546" i="8"/>
  <c r="K546" i="8" s="1"/>
  <c r="I546" i="8"/>
  <c r="G547" i="8"/>
  <c r="I547" i="8" s="1"/>
  <c r="K547" i="8"/>
  <c r="G548" i="8"/>
  <c r="K548" i="8" s="1"/>
  <c r="I548" i="8"/>
  <c r="G549" i="8"/>
  <c r="G550" i="8"/>
  <c r="I550" i="8"/>
  <c r="K550" i="8"/>
  <c r="G551" i="8"/>
  <c r="I551" i="8" s="1"/>
  <c r="K551" i="8"/>
  <c r="G552" i="8"/>
  <c r="K552" i="8" s="1"/>
  <c r="I552" i="8"/>
  <c r="G553" i="8"/>
  <c r="G554" i="8"/>
  <c r="I554" i="8"/>
  <c r="K554" i="8"/>
  <c r="G555" i="8"/>
  <c r="I555" i="8" s="1"/>
  <c r="K555" i="8"/>
  <c r="G556" i="8"/>
  <c r="K556" i="8" s="1"/>
  <c r="I556" i="8"/>
  <c r="G557" i="8"/>
  <c r="G558" i="8"/>
  <c r="I558" i="8"/>
  <c r="K558" i="8"/>
  <c r="G559" i="8"/>
  <c r="I559" i="8" s="1"/>
  <c r="K559" i="8"/>
  <c r="G560" i="8"/>
  <c r="K560" i="8" s="1"/>
  <c r="I560" i="8"/>
  <c r="G561" i="8"/>
  <c r="G562" i="8"/>
  <c r="I562" i="8"/>
  <c r="K562" i="8"/>
  <c r="G563" i="8"/>
  <c r="I563" i="8" s="1"/>
  <c r="K563" i="8"/>
  <c r="G564" i="8"/>
  <c r="K564" i="8" s="1"/>
  <c r="I564" i="8"/>
  <c r="G565" i="8"/>
  <c r="G566" i="8"/>
  <c r="I566" i="8"/>
  <c r="K566" i="8"/>
  <c r="G567" i="8"/>
  <c r="I567" i="8" s="1"/>
  <c r="K567" i="8"/>
  <c r="G568" i="8"/>
  <c r="K568" i="8" s="1"/>
  <c r="I568" i="8"/>
  <c r="G569" i="8"/>
  <c r="G570" i="8"/>
  <c r="I570" i="8"/>
  <c r="K570" i="8"/>
  <c r="G571" i="8"/>
  <c r="I571" i="8" s="1"/>
  <c r="K571" i="8"/>
  <c r="G572" i="8"/>
  <c r="K572" i="8" s="1"/>
  <c r="I572" i="8"/>
  <c r="G573" i="8"/>
  <c r="G574" i="8"/>
  <c r="I574" i="8"/>
  <c r="K574" i="8"/>
  <c r="G575" i="8"/>
  <c r="I575" i="8" s="1"/>
  <c r="K575" i="8"/>
  <c r="G576" i="8"/>
  <c r="K576" i="8" s="1"/>
  <c r="I576" i="8"/>
  <c r="G577" i="8"/>
  <c r="G578" i="8"/>
  <c r="I578" i="8"/>
  <c r="K578" i="8"/>
  <c r="G579" i="8"/>
  <c r="I579" i="8" s="1"/>
  <c r="K579" i="8"/>
  <c r="G580" i="8"/>
  <c r="K580" i="8" s="1"/>
  <c r="I580" i="8"/>
  <c r="G581" i="8"/>
  <c r="G582" i="8"/>
  <c r="I582" i="8"/>
  <c r="K582" i="8"/>
  <c r="G583" i="8"/>
  <c r="I583" i="8" s="1"/>
  <c r="K583" i="8"/>
  <c r="G584" i="8"/>
  <c r="K584" i="8" s="1"/>
  <c r="I584" i="8"/>
  <c r="G585" i="8"/>
  <c r="G586" i="8"/>
  <c r="I586" i="8"/>
  <c r="K586" i="8"/>
  <c r="G587" i="8"/>
  <c r="I587" i="8" s="1"/>
  <c r="K587" i="8"/>
  <c r="G588" i="8"/>
  <c r="K588" i="8" s="1"/>
  <c r="I588" i="8"/>
  <c r="G589" i="8"/>
  <c r="G590" i="8"/>
  <c r="I590" i="8"/>
  <c r="K590" i="8"/>
  <c r="G591" i="8"/>
  <c r="I591" i="8" s="1"/>
  <c r="K591" i="8"/>
  <c r="G592" i="8"/>
  <c r="K592" i="8" s="1"/>
  <c r="I592" i="8"/>
  <c r="G593" i="8"/>
  <c r="G594" i="8"/>
  <c r="I594" i="8"/>
  <c r="K594" i="8"/>
  <c r="G595" i="8"/>
  <c r="I595" i="8" s="1"/>
  <c r="K595" i="8"/>
  <c r="G596" i="8"/>
  <c r="K596" i="8" s="1"/>
  <c r="I596" i="8"/>
  <c r="G597" i="8"/>
  <c r="G598" i="8"/>
  <c r="I598" i="8"/>
  <c r="K598" i="8"/>
  <c r="G599" i="8"/>
  <c r="I599" i="8" s="1"/>
  <c r="K599" i="8"/>
  <c r="G600" i="8"/>
  <c r="K600" i="8" s="1"/>
  <c r="I600" i="8"/>
  <c r="G601" i="8"/>
  <c r="G602" i="8"/>
  <c r="I602" i="8"/>
  <c r="K602" i="8"/>
  <c r="G603" i="8"/>
  <c r="I603" i="8" s="1"/>
  <c r="K603" i="8"/>
  <c r="G604" i="8"/>
  <c r="K604" i="8" s="1"/>
  <c r="I604" i="8"/>
  <c r="G605" i="8"/>
  <c r="G606" i="8"/>
  <c r="I606" i="8"/>
  <c r="K606" i="8"/>
  <c r="G607" i="8"/>
  <c r="I607" i="8" s="1"/>
  <c r="K607" i="8"/>
  <c r="G608" i="8"/>
  <c r="K608" i="8" s="1"/>
  <c r="I608" i="8"/>
  <c r="G609" i="8"/>
  <c r="G610" i="8"/>
  <c r="I610" i="8"/>
  <c r="K610" i="8"/>
  <c r="G611" i="8"/>
  <c r="I611" i="8" s="1"/>
  <c r="K611" i="8"/>
  <c r="G612" i="8"/>
  <c r="K612" i="8" s="1"/>
  <c r="I612" i="8"/>
  <c r="G613" i="8"/>
  <c r="G614" i="8"/>
  <c r="I614" i="8"/>
  <c r="K614" i="8"/>
  <c r="G615" i="8"/>
  <c r="I615" i="8" s="1"/>
  <c r="K615" i="8"/>
  <c r="G616" i="8"/>
  <c r="K616" i="8" s="1"/>
  <c r="I616" i="8"/>
  <c r="G617" i="8"/>
  <c r="G618" i="8"/>
  <c r="I618" i="8"/>
  <c r="K618" i="8"/>
  <c r="G619" i="8"/>
  <c r="I619" i="8" s="1"/>
  <c r="K619" i="8"/>
  <c r="G620" i="8"/>
  <c r="K620" i="8" s="1"/>
  <c r="I620" i="8"/>
  <c r="G621" i="8"/>
  <c r="G622" i="8"/>
  <c r="I622" i="8"/>
  <c r="K622" i="8"/>
  <c r="G623" i="8"/>
  <c r="I623" i="8" s="1"/>
  <c r="K623" i="8"/>
  <c r="G624" i="8"/>
  <c r="K624" i="8" s="1"/>
  <c r="I624" i="8"/>
  <c r="G625" i="8"/>
  <c r="G626" i="8"/>
  <c r="I626" i="8"/>
  <c r="K626" i="8"/>
  <c r="G627" i="8"/>
  <c r="I627" i="8" s="1"/>
  <c r="K627" i="8"/>
  <c r="G628" i="8"/>
  <c r="K628" i="8" s="1"/>
  <c r="I628" i="8"/>
  <c r="G629" i="8"/>
  <c r="G630" i="8"/>
  <c r="I630" i="8"/>
  <c r="K630" i="8"/>
  <c r="G631" i="8"/>
  <c r="I631" i="8" s="1"/>
  <c r="K631" i="8"/>
  <c r="G632" i="8"/>
  <c r="K632" i="8" s="1"/>
  <c r="I632" i="8"/>
  <c r="G633" i="8"/>
  <c r="G634" i="8"/>
  <c r="I634" i="8"/>
  <c r="K634" i="8"/>
  <c r="G635" i="8"/>
  <c r="I635" i="8" s="1"/>
  <c r="K635" i="8"/>
  <c r="G636" i="8"/>
  <c r="K636" i="8" s="1"/>
  <c r="I636" i="8"/>
  <c r="G637" i="8"/>
  <c r="G638" i="8"/>
  <c r="I638" i="8"/>
  <c r="K638" i="8"/>
  <c r="G639" i="8"/>
  <c r="I639" i="8" s="1"/>
  <c r="K639" i="8"/>
  <c r="G640" i="8"/>
  <c r="K640" i="8" s="1"/>
  <c r="I640" i="8"/>
  <c r="G641" i="8"/>
  <c r="G642" i="8"/>
  <c r="I642" i="8"/>
  <c r="K642" i="8"/>
  <c r="G643" i="8"/>
  <c r="I643" i="8" s="1"/>
  <c r="K643" i="8"/>
  <c r="G644" i="8"/>
  <c r="K644" i="8" s="1"/>
  <c r="I644" i="8"/>
  <c r="G645" i="8"/>
  <c r="G646" i="8"/>
  <c r="I646" i="8"/>
  <c r="K646" i="8"/>
  <c r="G647" i="8"/>
  <c r="I647" i="8" s="1"/>
  <c r="K647" i="8"/>
  <c r="G648" i="8"/>
  <c r="K648" i="8" s="1"/>
  <c r="I648" i="8"/>
  <c r="G649" i="8"/>
  <c r="G650" i="8"/>
  <c r="K650" i="8" s="1"/>
  <c r="I650" i="8"/>
  <c r="G651" i="8"/>
  <c r="I651" i="8" s="1"/>
  <c r="K651" i="8"/>
  <c r="G652" i="8"/>
  <c r="K652" i="8" s="1"/>
  <c r="I652" i="8"/>
  <c r="G653" i="8"/>
  <c r="G654" i="8"/>
  <c r="I654" i="8"/>
  <c r="K654" i="8"/>
  <c r="G655" i="8"/>
  <c r="I655" i="8" s="1"/>
  <c r="K655" i="8"/>
  <c r="G656" i="8"/>
  <c r="K656" i="8" s="1"/>
  <c r="I656" i="8"/>
  <c r="G657" i="8"/>
  <c r="G658" i="8"/>
  <c r="I658" i="8"/>
  <c r="K658" i="8"/>
  <c r="G659" i="8"/>
  <c r="I659" i="8" s="1"/>
  <c r="K659" i="8"/>
  <c r="G660" i="8"/>
  <c r="K660" i="8" s="1"/>
  <c r="I660" i="8"/>
  <c r="G661" i="8"/>
  <c r="G662" i="8"/>
  <c r="I662" i="8"/>
  <c r="K662" i="8"/>
  <c r="G663" i="8"/>
  <c r="I663" i="8" s="1"/>
  <c r="K663" i="8"/>
  <c r="G664" i="8"/>
  <c r="K664" i="8" s="1"/>
  <c r="I664" i="8"/>
  <c r="G665" i="8"/>
  <c r="G666" i="8"/>
  <c r="I666" i="8"/>
  <c r="K666" i="8"/>
  <c r="G667" i="8"/>
  <c r="I667" i="8" s="1"/>
  <c r="G668" i="8"/>
  <c r="K668" i="8" s="1"/>
  <c r="I668" i="8"/>
  <c r="G669" i="8"/>
  <c r="I669" i="8" s="1"/>
  <c r="G670" i="8"/>
  <c r="I670" i="8"/>
  <c r="K670" i="8"/>
  <c r="G671" i="8"/>
  <c r="I671" i="8" s="1"/>
  <c r="G672" i="8"/>
  <c r="K672" i="8" s="1"/>
  <c r="I672" i="8"/>
  <c r="G673" i="8"/>
  <c r="I673" i="8" s="1"/>
  <c r="G674" i="8"/>
  <c r="K674" i="8" s="1"/>
  <c r="I674" i="8"/>
  <c r="G675" i="8"/>
  <c r="I675" i="8" s="1"/>
  <c r="G676" i="8"/>
  <c r="K676" i="8" s="1"/>
  <c r="I676" i="8"/>
  <c r="G677" i="8"/>
  <c r="I677" i="8" s="1"/>
  <c r="G678" i="8"/>
  <c r="I678" i="8"/>
  <c r="K678" i="8"/>
  <c r="G679" i="8"/>
  <c r="I679" i="8" s="1"/>
  <c r="K679" i="8"/>
  <c r="G680" i="8"/>
  <c r="I680" i="8"/>
  <c r="K680" i="8"/>
  <c r="G681" i="8"/>
  <c r="G682" i="8"/>
  <c r="I682" i="8"/>
  <c r="K682" i="8"/>
  <c r="G683" i="8"/>
  <c r="I683" i="8" s="1"/>
  <c r="K683" i="8"/>
  <c r="G684" i="8"/>
  <c r="I684" i="8" s="1"/>
  <c r="G685" i="8"/>
  <c r="G686" i="8"/>
  <c r="I686" i="8"/>
  <c r="K686" i="8"/>
  <c r="G687" i="8"/>
  <c r="I687" i="8" s="1"/>
  <c r="K687" i="8"/>
  <c r="G688" i="8"/>
  <c r="I688" i="8" s="1"/>
  <c r="G689" i="8"/>
  <c r="G690" i="8"/>
  <c r="I690" i="8"/>
  <c r="K690" i="8"/>
  <c r="G691" i="8"/>
  <c r="I691" i="8" s="1"/>
  <c r="K691" i="8"/>
  <c r="G692" i="8"/>
  <c r="I692" i="8" s="1"/>
  <c r="G693" i="8"/>
  <c r="G694" i="8"/>
  <c r="I694" i="8"/>
  <c r="K694" i="8"/>
  <c r="G695" i="8"/>
  <c r="I695" i="8" s="1"/>
  <c r="K695" i="8"/>
  <c r="G696" i="8"/>
  <c r="I696" i="8" s="1"/>
  <c r="G697" i="8"/>
  <c r="G698" i="8"/>
  <c r="I698" i="8"/>
  <c r="K698" i="8"/>
  <c r="G699" i="8"/>
  <c r="I699" i="8" s="1"/>
  <c r="K699" i="8"/>
  <c r="G700" i="8"/>
  <c r="I700" i="8" s="1"/>
  <c r="G701" i="8"/>
  <c r="G702" i="8"/>
  <c r="I702" i="8"/>
  <c r="K702" i="8"/>
  <c r="G703" i="8"/>
  <c r="I703" i="8" s="1"/>
  <c r="K703" i="8"/>
  <c r="G704" i="8"/>
  <c r="I704" i="8" s="1"/>
  <c r="G705" i="8"/>
  <c r="G706" i="8"/>
  <c r="I706" i="8"/>
  <c r="K706" i="8"/>
  <c r="G707" i="8"/>
  <c r="I707" i="8" s="1"/>
  <c r="K707" i="8"/>
  <c r="G708" i="8"/>
  <c r="I708" i="8" s="1"/>
  <c r="G709" i="8"/>
  <c r="G710" i="8"/>
  <c r="I710" i="8"/>
  <c r="K710" i="8"/>
  <c r="G711" i="8"/>
  <c r="I711" i="8" s="1"/>
  <c r="K711" i="8"/>
  <c r="G712" i="8"/>
  <c r="I712" i="8" s="1"/>
  <c r="G713" i="8"/>
  <c r="G714" i="8"/>
  <c r="I714" i="8"/>
  <c r="K714" i="8"/>
  <c r="G715" i="8"/>
  <c r="I715" i="8" s="1"/>
  <c r="K715" i="8"/>
  <c r="G716" i="8"/>
  <c r="I716" i="8" s="1"/>
  <c r="G717" i="8"/>
  <c r="G718" i="8"/>
  <c r="I718" i="8"/>
  <c r="K718" i="8"/>
  <c r="G719" i="8"/>
  <c r="I719" i="8" s="1"/>
  <c r="K719" i="8"/>
  <c r="G720" i="8"/>
  <c r="I720" i="8" s="1"/>
  <c r="G721" i="8"/>
  <c r="G722" i="8"/>
  <c r="I722" i="8"/>
  <c r="K722" i="8"/>
  <c r="G723" i="8"/>
  <c r="I723" i="8" s="1"/>
  <c r="K723" i="8"/>
  <c r="G724" i="8"/>
  <c r="I724" i="8" s="1"/>
  <c r="G725" i="8"/>
  <c r="G726" i="8"/>
  <c r="I726" i="8"/>
  <c r="K726" i="8"/>
  <c r="G727" i="8"/>
  <c r="I727" i="8" s="1"/>
  <c r="K727" i="8"/>
  <c r="G728" i="8"/>
  <c r="I728" i="8" s="1"/>
  <c r="G729" i="8"/>
  <c r="G730" i="8"/>
  <c r="I730" i="8"/>
  <c r="K730" i="8"/>
  <c r="G731" i="8"/>
  <c r="I731" i="8" s="1"/>
  <c r="K731" i="8"/>
  <c r="G732" i="8"/>
  <c r="I732" i="8" s="1"/>
  <c r="G733" i="8"/>
  <c r="G734" i="8"/>
  <c r="I734" i="8"/>
  <c r="K734" i="8"/>
  <c r="G735" i="8"/>
  <c r="I735" i="8" s="1"/>
  <c r="K735" i="8"/>
  <c r="G736" i="8"/>
  <c r="K736" i="8" s="1"/>
  <c r="I736" i="8"/>
  <c r="G737" i="8"/>
  <c r="G738" i="8"/>
  <c r="I738" i="8"/>
  <c r="K738" i="8"/>
  <c r="G739" i="8"/>
  <c r="I739" i="8" s="1"/>
  <c r="K739" i="8"/>
  <c r="G740" i="8"/>
  <c r="K740" i="8" s="1"/>
  <c r="I740" i="8"/>
  <c r="G741" i="8"/>
  <c r="G742" i="8"/>
  <c r="I742" i="8"/>
  <c r="K742" i="8"/>
  <c r="G743" i="8"/>
  <c r="I743" i="8" s="1"/>
  <c r="K743" i="8"/>
  <c r="G744" i="8"/>
  <c r="K744" i="8" s="1"/>
  <c r="I744" i="8"/>
  <c r="G745" i="8"/>
  <c r="G746" i="8"/>
  <c r="I746" i="8"/>
  <c r="K746" i="8"/>
  <c r="G747" i="8"/>
  <c r="I747" i="8" s="1"/>
  <c r="K747" i="8"/>
  <c r="G748" i="8"/>
  <c r="I748" i="8" s="1"/>
  <c r="G749" i="8"/>
  <c r="G750" i="8"/>
  <c r="I750" i="8"/>
  <c r="K750" i="8"/>
  <c r="G751" i="8"/>
  <c r="I751" i="8" s="1"/>
  <c r="K751" i="8"/>
  <c r="G752" i="8"/>
  <c r="I752" i="8" s="1"/>
  <c r="G753" i="8"/>
  <c r="G754" i="8"/>
  <c r="I754" i="8"/>
  <c r="K754" i="8"/>
  <c r="G755" i="8"/>
  <c r="I755" i="8" s="1"/>
  <c r="K755" i="8"/>
  <c r="G756" i="8"/>
  <c r="I756" i="8" s="1"/>
  <c r="G757" i="8"/>
  <c r="G758" i="8"/>
  <c r="I758" i="8"/>
  <c r="K758" i="8"/>
  <c r="G759" i="8"/>
  <c r="I759" i="8" s="1"/>
  <c r="K759" i="8"/>
  <c r="G760" i="8"/>
  <c r="I760" i="8" s="1"/>
  <c r="G761" i="8"/>
  <c r="G762" i="8"/>
  <c r="I762" i="8"/>
  <c r="K762" i="8"/>
  <c r="G763" i="8"/>
  <c r="I763" i="8" s="1"/>
  <c r="K763" i="8"/>
  <c r="G764" i="8"/>
  <c r="I764" i="8" s="1"/>
  <c r="G765" i="8"/>
  <c r="G766" i="8"/>
  <c r="I766" i="8"/>
  <c r="K766" i="8"/>
  <c r="G767" i="8"/>
  <c r="I767" i="8" s="1"/>
  <c r="K767" i="8"/>
  <c r="G768" i="8"/>
  <c r="I768" i="8" s="1"/>
  <c r="G769" i="8"/>
  <c r="G770" i="8"/>
  <c r="I770" i="8"/>
  <c r="K770" i="8"/>
  <c r="G771" i="8"/>
  <c r="I771" i="8" s="1"/>
  <c r="K771" i="8"/>
  <c r="G772" i="8"/>
  <c r="I772" i="8" s="1"/>
  <c r="G773" i="8"/>
  <c r="G774" i="8"/>
  <c r="I774" i="8"/>
  <c r="K774" i="8"/>
  <c r="G775" i="8"/>
  <c r="I775" i="8" s="1"/>
  <c r="K775" i="8"/>
  <c r="G776" i="8"/>
  <c r="I776" i="8" s="1"/>
  <c r="G777" i="8"/>
  <c r="G778" i="8"/>
  <c r="I778" i="8"/>
  <c r="K778" i="8"/>
  <c r="G779" i="8"/>
  <c r="I779" i="8" s="1"/>
  <c r="K779" i="8"/>
  <c r="G780" i="8"/>
  <c r="I780" i="8" s="1"/>
  <c r="G781" i="8"/>
  <c r="G782" i="8"/>
  <c r="I782" i="8"/>
  <c r="K782" i="8"/>
  <c r="G783" i="8"/>
  <c r="I783" i="8" s="1"/>
  <c r="K783" i="8"/>
  <c r="G784" i="8"/>
  <c r="I784" i="8" s="1"/>
  <c r="G785" i="8"/>
  <c r="G786" i="8"/>
  <c r="I786" i="8"/>
  <c r="K786" i="8"/>
  <c r="G787" i="8"/>
  <c r="I787" i="8" s="1"/>
  <c r="K787" i="8"/>
  <c r="G788" i="8"/>
  <c r="I788" i="8" s="1"/>
  <c r="G789" i="8"/>
  <c r="G790" i="8"/>
  <c r="I790" i="8"/>
  <c r="K790" i="8"/>
  <c r="G791" i="8"/>
  <c r="I791" i="8" s="1"/>
  <c r="K791" i="8"/>
  <c r="G792" i="8"/>
  <c r="I792" i="8" s="1"/>
  <c r="G793" i="8"/>
  <c r="G794" i="8"/>
  <c r="I794" i="8"/>
  <c r="K794" i="8"/>
  <c r="G795" i="8"/>
  <c r="I795" i="8" s="1"/>
  <c r="K795" i="8"/>
  <c r="G796" i="8"/>
  <c r="I796" i="8" s="1"/>
  <c r="G797" i="8"/>
  <c r="G798" i="8"/>
  <c r="I798" i="8"/>
  <c r="K798" i="8"/>
  <c r="G799" i="8"/>
  <c r="I799" i="8" s="1"/>
  <c r="K799" i="8"/>
  <c r="G800" i="8"/>
  <c r="I800" i="8" s="1"/>
  <c r="G801" i="8"/>
  <c r="G802" i="8"/>
  <c r="I802" i="8"/>
  <c r="K802" i="8"/>
  <c r="G803" i="8"/>
  <c r="I803" i="8" s="1"/>
  <c r="K803" i="8"/>
  <c r="G804" i="8"/>
  <c r="I804" i="8" s="1"/>
  <c r="G805" i="8"/>
  <c r="G806" i="8"/>
  <c r="I806" i="8"/>
  <c r="K806" i="8"/>
  <c r="G807" i="8"/>
  <c r="I807" i="8" s="1"/>
  <c r="K807" i="8"/>
  <c r="G808" i="8"/>
  <c r="I808" i="8" s="1"/>
  <c r="G809" i="8"/>
  <c r="G810" i="8"/>
  <c r="I810" i="8"/>
  <c r="K810" i="8"/>
  <c r="G811" i="8"/>
  <c r="I811" i="8" s="1"/>
  <c r="K811" i="8"/>
  <c r="G812" i="8"/>
  <c r="I812" i="8" s="1"/>
  <c r="G813" i="8"/>
  <c r="G814" i="8"/>
  <c r="I814" i="8"/>
  <c r="K814" i="8"/>
  <c r="G815" i="8"/>
  <c r="I815" i="8" s="1"/>
  <c r="K815" i="8"/>
  <c r="G816" i="8"/>
  <c r="I816" i="8" s="1"/>
  <c r="G817" i="8"/>
  <c r="G818" i="8"/>
  <c r="I818" i="8"/>
  <c r="K818" i="8"/>
  <c r="G819" i="8"/>
  <c r="I819" i="8" s="1"/>
  <c r="K819" i="8"/>
  <c r="G820" i="8"/>
  <c r="I820" i="8" s="1"/>
  <c r="G821" i="8"/>
  <c r="G822" i="8"/>
  <c r="I822" i="8"/>
  <c r="K822" i="8"/>
  <c r="G823" i="8"/>
  <c r="I823" i="8" s="1"/>
  <c r="K823" i="8"/>
  <c r="G824" i="8"/>
  <c r="I824" i="8" s="1"/>
  <c r="G825" i="8"/>
  <c r="G826" i="8"/>
  <c r="I826" i="8"/>
  <c r="K826" i="8"/>
  <c r="G827" i="8"/>
  <c r="I827" i="8" s="1"/>
  <c r="K827" i="8"/>
  <c r="G828" i="8"/>
  <c r="I828" i="8" s="1"/>
  <c r="G829" i="8"/>
  <c r="G830" i="8"/>
  <c r="I830" i="8"/>
  <c r="K830" i="8"/>
  <c r="G831" i="8"/>
  <c r="I831" i="8" s="1"/>
  <c r="K831" i="8"/>
  <c r="G832" i="8"/>
  <c r="I832" i="8" s="1"/>
  <c r="G833" i="8"/>
  <c r="G834" i="8"/>
  <c r="I834" i="8"/>
  <c r="K834" i="8"/>
  <c r="G835" i="8"/>
  <c r="I835" i="8" s="1"/>
  <c r="K835" i="8"/>
  <c r="G836" i="8"/>
  <c r="I836" i="8" s="1"/>
  <c r="G837" i="8"/>
  <c r="G838" i="8"/>
  <c r="I838" i="8"/>
  <c r="K838" i="8"/>
  <c r="G839" i="8"/>
  <c r="I839" i="8" s="1"/>
  <c r="K839" i="8"/>
  <c r="G840" i="8"/>
  <c r="I840" i="8" s="1"/>
  <c r="G841" i="8"/>
  <c r="G842" i="8"/>
  <c r="I842" i="8"/>
  <c r="K842" i="8"/>
  <c r="G843" i="8"/>
  <c r="I843" i="8" s="1"/>
  <c r="G844" i="8"/>
  <c r="K844" i="8" s="1"/>
  <c r="G845" i="8"/>
  <c r="I845" i="8" s="1"/>
  <c r="G846" i="8"/>
  <c r="I846" i="8"/>
  <c r="K846" i="8"/>
  <c r="G847" i="8"/>
  <c r="I847" i="8" s="1"/>
  <c r="G848" i="8"/>
  <c r="I848" i="8" s="1"/>
  <c r="G849" i="8"/>
  <c r="I849" i="8"/>
  <c r="K849" i="8"/>
  <c r="G850" i="8"/>
  <c r="I850" i="8" s="1"/>
  <c r="K850" i="8"/>
  <c r="G851" i="8"/>
  <c r="K851" i="8" s="1"/>
  <c r="I851" i="8"/>
  <c r="G852" i="8"/>
  <c r="I852" i="8" s="1"/>
  <c r="G853" i="8"/>
  <c r="I853" i="8"/>
  <c r="K853" i="8"/>
  <c r="G854" i="8"/>
  <c r="I854" i="8" s="1"/>
  <c r="K854" i="8"/>
  <c r="G855" i="8"/>
  <c r="K855" i="8" s="1"/>
  <c r="I855" i="8"/>
  <c r="G856" i="8"/>
  <c r="I856" i="8" s="1"/>
  <c r="G857" i="8"/>
  <c r="I857" i="8"/>
  <c r="K857" i="8"/>
  <c r="G858" i="8"/>
  <c r="I858" i="8" s="1"/>
  <c r="K858" i="8"/>
  <c r="G859" i="8"/>
  <c r="K859" i="8" s="1"/>
  <c r="I859" i="8"/>
  <c r="G860" i="8"/>
  <c r="I860" i="8" s="1"/>
  <c r="G861" i="8"/>
  <c r="I861" i="8"/>
  <c r="K861" i="8"/>
  <c r="G862" i="8"/>
  <c r="I862" i="8" s="1"/>
  <c r="K862" i="8"/>
  <c r="G863" i="8"/>
  <c r="K863" i="8" s="1"/>
  <c r="I863" i="8"/>
  <c r="G864" i="8"/>
  <c r="I864" i="8" s="1"/>
  <c r="G865" i="8"/>
  <c r="I865" i="8"/>
  <c r="K865" i="8"/>
  <c r="G866" i="8"/>
  <c r="I866" i="8" s="1"/>
  <c r="K866" i="8"/>
  <c r="G867" i="8"/>
  <c r="K867" i="8" s="1"/>
  <c r="I867" i="8"/>
  <c r="G868" i="8"/>
  <c r="I868" i="8" s="1"/>
  <c r="G869" i="8"/>
  <c r="I869" i="8"/>
  <c r="K869" i="8"/>
  <c r="G870" i="8"/>
  <c r="I870" i="8" s="1"/>
  <c r="K870" i="8"/>
  <c r="G871" i="8"/>
  <c r="K871" i="8" s="1"/>
  <c r="I871" i="8"/>
  <c r="G872" i="8"/>
  <c r="I872" i="8" s="1"/>
  <c r="G873" i="8"/>
  <c r="I873" i="8"/>
  <c r="K873" i="8"/>
  <c r="G874" i="8"/>
  <c r="I874" i="8" s="1"/>
  <c r="K874" i="8"/>
  <c r="G875" i="8"/>
  <c r="K875" i="8" s="1"/>
  <c r="I875" i="8"/>
  <c r="G876" i="8"/>
  <c r="I876" i="8" s="1"/>
  <c r="G877" i="8"/>
  <c r="I877" i="8"/>
  <c r="K877" i="8"/>
  <c r="G878" i="8"/>
  <c r="I878" i="8" s="1"/>
  <c r="K878" i="8"/>
  <c r="G879" i="8"/>
  <c r="K879" i="8" s="1"/>
  <c r="I879" i="8"/>
  <c r="G880" i="8"/>
  <c r="I880" i="8" s="1"/>
  <c r="G881" i="8"/>
  <c r="I881" i="8"/>
  <c r="K881" i="8"/>
  <c r="G882" i="8"/>
  <c r="I882" i="8" s="1"/>
  <c r="K882" i="8"/>
  <c r="G883" i="8"/>
  <c r="K883" i="8" s="1"/>
  <c r="I883" i="8"/>
  <c r="G884" i="8"/>
  <c r="I884" i="8" s="1"/>
  <c r="G885" i="8"/>
  <c r="I885" i="8"/>
  <c r="K885" i="8"/>
  <c r="G886" i="8"/>
  <c r="I886" i="8" s="1"/>
  <c r="K886" i="8"/>
  <c r="G887" i="8"/>
  <c r="K887" i="8" s="1"/>
  <c r="I887" i="8"/>
  <c r="G888" i="8"/>
  <c r="I888" i="8" s="1"/>
  <c r="G889" i="8"/>
  <c r="I889" i="8"/>
  <c r="K889" i="8"/>
  <c r="G890" i="8"/>
  <c r="I890" i="8" s="1"/>
  <c r="K890" i="8"/>
  <c r="G891" i="8"/>
  <c r="K891" i="8" s="1"/>
  <c r="I891" i="8"/>
  <c r="G892" i="8"/>
  <c r="I892" i="8" s="1"/>
  <c r="G893" i="8"/>
  <c r="I893" i="8"/>
  <c r="K893" i="8"/>
  <c r="G894" i="8"/>
  <c r="I894" i="8" s="1"/>
  <c r="K894" i="8"/>
  <c r="G895" i="8"/>
  <c r="K895" i="8" s="1"/>
  <c r="I895" i="8"/>
  <c r="G896" i="8"/>
  <c r="I896" i="8" s="1"/>
  <c r="G897" i="8"/>
  <c r="I897" i="8"/>
  <c r="K897" i="8"/>
  <c r="G898" i="8"/>
  <c r="I898" i="8" s="1"/>
  <c r="K898" i="8"/>
  <c r="G899" i="8"/>
  <c r="K899" i="8" s="1"/>
  <c r="I899" i="8"/>
  <c r="G900" i="8"/>
  <c r="I900" i="8" s="1"/>
  <c r="G901" i="8"/>
  <c r="I901" i="8"/>
  <c r="K901" i="8"/>
  <c r="G902" i="8"/>
  <c r="I902" i="8" s="1"/>
  <c r="K902" i="8"/>
  <c r="G903" i="8"/>
  <c r="K903" i="8" s="1"/>
  <c r="I903" i="8"/>
  <c r="G904" i="8"/>
  <c r="I904" i="8" s="1"/>
  <c r="G905" i="8"/>
  <c r="I905" i="8"/>
  <c r="K905" i="8"/>
  <c r="G906" i="8"/>
  <c r="I906" i="8" s="1"/>
  <c r="K906" i="8"/>
  <c r="G907" i="8"/>
  <c r="K907" i="8" s="1"/>
  <c r="I907" i="8"/>
  <c r="G908" i="8"/>
  <c r="I908" i="8" s="1"/>
  <c r="G909" i="8"/>
  <c r="I909" i="8"/>
  <c r="K909" i="8"/>
  <c r="G910" i="8"/>
  <c r="I910" i="8" s="1"/>
  <c r="K910" i="8"/>
  <c r="G911" i="8"/>
  <c r="K911" i="8" s="1"/>
  <c r="I911" i="8"/>
  <c r="G912" i="8"/>
  <c r="I912" i="8" s="1"/>
  <c r="G913" i="8"/>
  <c r="I913" i="8"/>
  <c r="K913" i="8"/>
  <c r="G914" i="8"/>
  <c r="I914" i="8" s="1"/>
  <c r="K914" i="8"/>
  <c r="G915" i="8"/>
  <c r="K915" i="8" s="1"/>
  <c r="I915" i="8"/>
  <c r="G916" i="8"/>
  <c r="I916" i="8" s="1"/>
  <c r="G917" i="8"/>
  <c r="K917" i="8"/>
  <c r="G918" i="8"/>
  <c r="I918" i="8" s="1"/>
  <c r="K918" i="8"/>
  <c r="G919" i="8"/>
  <c r="K919" i="8" s="1"/>
  <c r="I919" i="8"/>
  <c r="G920" i="8"/>
  <c r="I920" i="8" s="1"/>
  <c r="G921" i="8"/>
  <c r="I921" i="8"/>
  <c r="K921" i="8"/>
  <c r="I3" i="8"/>
  <c r="K3" i="8"/>
  <c r="G4" i="8"/>
  <c r="G5" i="8"/>
  <c r="G3" i="8"/>
  <c r="G6" i="8"/>
  <c r="G7" i="8"/>
  <c r="K7" i="8" s="1"/>
  <c r="G8" i="8"/>
  <c r="G9" i="8"/>
  <c r="G10" i="8"/>
  <c r="G11" i="8"/>
  <c r="K11" i="8" s="1"/>
  <c r="G12" i="8"/>
  <c r="G13" i="8"/>
  <c r="G14" i="8"/>
  <c r="G15" i="8"/>
  <c r="G16" i="8"/>
  <c r="G17" i="8"/>
  <c r="G18" i="8"/>
  <c r="G19" i="8"/>
  <c r="K19" i="8" s="1"/>
  <c r="G20" i="8"/>
  <c r="G21" i="8"/>
  <c r="G22" i="8"/>
  <c r="G23" i="8"/>
  <c r="G24" i="8"/>
  <c r="G25" i="8"/>
  <c r="G26" i="8"/>
  <c r="G27" i="8"/>
  <c r="I27" i="8" s="1"/>
  <c r="G28" i="8"/>
  <c r="G29" i="8"/>
  <c r="G30" i="8"/>
  <c r="G31" i="8"/>
  <c r="I31" i="8" s="1"/>
  <c r="G32" i="8"/>
  <c r="G33" i="8"/>
  <c r="G34" i="8"/>
  <c r="G35" i="8"/>
  <c r="G36" i="8"/>
  <c r="G37" i="8"/>
  <c r="G38" i="8"/>
  <c r="G39" i="8"/>
  <c r="I39" i="8" s="1"/>
  <c r="G40" i="8"/>
  <c r="G41" i="8"/>
  <c r="G42" i="8"/>
  <c r="G43" i="8"/>
  <c r="I43" i="8" s="1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K59" i="8" s="1"/>
  <c r="G60" i="8"/>
  <c r="G61" i="8"/>
  <c r="G62" i="8"/>
  <c r="G63" i="8"/>
  <c r="G64" i="8"/>
  <c r="G65" i="8"/>
  <c r="G66" i="8"/>
  <c r="G67" i="8"/>
  <c r="K67" i="8" s="1"/>
  <c r="G68" i="8"/>
  <c r="G69" i="8"/>
  <c r="G70" i="8"/>
  <c r="G71" i="8"/>
  <c r="K71" i="8" s="1"/>
  <c r="G72" i="8"/>
  <c r="G73" i="8"/>
  <c r="G74" i="8"/>
  <c r="G75" i="8"/>
  <c r="K75" i="8" s="1"/>
  <c r="G76" i="8"/>
  <c r="G77" i="8"/>
  <c r="G78" i="8"/>
  <c r="G79" i="8"/>
  <c r="G80" i="8"/>
  <c r="G81" i="8"/>
  <c r="G82" i="8"/>
  <c r="G83" i="8"/>
  <c r="K83" i="8" s="1"/>
  <c r="G84" i="8"/>
  <c r="G85" i="8"/>
  <c r="G86" i="8"/>
  <c r="G87" i="8"/>
  <c r="K87" i="8" s="1"/>
  <c r="G88" i="8"/>
  <c r="G89" i="8"/>
  <c r="G90" i="8"/>
  <c r="G91" i="8"/>
  <c r="K91" i="8" s="1"/>
  <c r="G92" i="8"/>
  <c r="G93" i="8"/>
  <c r="G94" i="8"/>
  <c r="G95" i="8"/>
  <c r="K95" i="8" s="1"/>
  <c r="G96" i="8"/>
  <c r="G97" i="8"/>
  <c r="G98" i="8"/>
  <c r="G99" i="8"/>
  <c r="K99" i="8" s="1"/>
  <c r="G100" i="8"/>
  <c r="G101" i="8"/>
  <c r="G102" i="8"/>
  <c r="G103" i="8"/>
  <c r="G104" i="8"/>
  <c r="G105" i="8"/>
  <c r="G106" i="8"/>
  <c r="G107" i="8"/>
  <c r="K107" i="8" s="1"/>
  <c r="G108" i="8"/>
  <c r="G109" i="8"/>
  <c r="G110" i="8"/>
  <c r="G111" i="8"/>
  <c r="G112" i="8"/>
  <c r="G113" i="8"/>
  <c r="G114" i="8"/>
  <c r="G115" i="8"/>
  <c r="K115" i="8" s="1"/>
  <c r="G116" i="8"/>
  <c r="G117" i="8"/>
  <c r="G118" i="8"/>
  <c r="G119" i="8"/>
  <c r="K119" i="8" s="1"/>
  <c r="G120" i="8"/>
  <c r="G121" i="8"/>
  <c r="G122" i="8"/>
  <c r="G123" i="8"/>
  <c r="G124" i="8"/>
  <c r="G125" i="8"/>
  <c r="G126" i="8"/>
  <c r="G127" i="8"/>
  <c r="K127" i="8" s="1"/>
  <c r="G128" i="8"/>
  <c r="G129" i="8"/>
  <c r="G130" i="8"/>
  <c r="G131" i="8"/>
  <c r="G132" i="8"/>
  <c r="G133" i="8"/>
  <c r="G134" i="8"/>
  <c r="G135" i="8"/>
  <c r="K135" i="8" s="1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K223" i="8" s="1"/>
  <c r="G224" i="8"/>
  <c r="G225" i="8"/>
  <c r="G226" i="8"/>
  <c r="G227" i="8"/>
  <c r="K227" i="8" s="1"/>
  <c r="G228" i="8"/>
  <c r="G229" i="8"/>
  <c r="G230" i="8"/>
  <c r="G231" i="8"/>
  <c r="K231" i="8" s="1"/>
  <c r="G232" i="8"/>
  <c r="G233" i="8"/>
  <c r="G234" i="8"/>
  <c r="G235" i="8"/>
  <c r="G236" i="8"/>
  <c r="G237" i="8"/>
  <c r="G238" i="8"/>
  <c r="G239" i="8"/>
  <c r="K239" i="8" s="1"/>
  <c r="G240" i="8"/>
  <c r="G241" i="8"/>
  <c r="G242" i="8"/>
  <c r="G243" i="8"/>
  <c r="I243" i="8" s="1"/>
  <c r="G244" i="8"/>
  <c r="G245" i="8"/>
  <c r="G246" i="8"/>
  <c r="G247" i="8"/>
  <c r="G248" i="8"/>
  <c r="G249" i="8"/>
  <c r="G250" i="8"/>
  <c r="G251" i="8"/>
  <c r="G252" i="8"/>
  <c r="G253" i="8"/>
  <c r="G254" i="8"/>
  <c r="G255" i="8"/>
  <c r="K255" i="8" s="1"/>
  <c r="G256" i="8"/>
  <c r="G257" i="8"/>
  <c r="G258" i="8"/>
  <c r="G259" i="8"/>
  <c r="I259" i="8" s="1"/>
  <c r="G260" i="8"/>
  <c r="G261" i="8"/>
  <c r="G262" i="8"/>
  <c r="G263" i="8"/>
  <c r="G264" i="8"/>
  <c r="G265" i="8"/>
  <c r="G266" i="8"/>
  <c r="G267" i="8"/>
  <c r="K267" i="8" s="1"/>
  <c r="G268" i="8"/>
  <c r="G269" i="8"/>
  <c r="G270" i="8"/>
  <c r="G271" i="8"/>
  <c r="K271" i="8" s="1"/>
  <c r="G272" i="8"/>
  <c r="G273" i="8"/>
  <c r="G274" i="8"/>
  <c r="G275" i="8"/>
  <c r="K275" i="8" s="1"/>
  <c r="G276" i="8"/>
  <c r="G277" i="8"/>
  <c r="G278" i="8"/>
  <c r="G279" i="8"/>
  <c r="G280" i="8"/>
  <c r="G281" i="8"/>
  <c r="G282" i="8"/>
  <c r="G283" i="8"/>
  <c r="I283" i="8" s="1"/>
  <c r="G284" i="8"/>
  <c r="G285" i="8"/>
  <c r="G286" i="8"/>
  <c r="G287" i="8"/>
  <c r="G288" i="8"/>
  <c r="G289" i="8"/>
  <c r="G290" i="8"/>
  <c r="G291" i="8"/>
  <c r="G292" i="8"/>
  <c r="G293" i="8"/>
  <c r="G294" i="8"/>
  <c r="G295" i="8"/>
  <c r="G296" i="8"/>
  <c r="G297" i="8"/>
  <c r="G298" i="8"/>
  <c r="G299" i="8"/>
  <c r="I299" i="8" s="1"/>
  <c r="G300" i="8"/>
  <c r="G301" i="8"/>
  <c r="G302" i="8"/>
  <c r="G303" i="8"/>
  <c r="G304" i="8"/>
  <c r="G305" i="8"/>
  <c r="G306" i="8"/>
  <c r="G307" i="8"/>
  <c r="G308" i="8"/>
  <c r="G309" i="8"/>
  <c r="G310" i="8"/>
  <c r="G311" i="8"/>
  <c r="G312" i="8"/>
  <c r="G313" i="8"/>
  <c r="G314" i="8"/>
  <c r="G315" i="8"/>
  <c r="G316" i="8"/>
  <c r="G317" i="8"/>
  <c r="G318" i="8"/>
  <c r="G319" i="8"/>
  <c r="G320" i="8"/>
  <c r="G321" i="8"/>
  <c r="G322" i="8"/>
  <c r="G323" i="8"/>
  <c r="G324" i="8"/>
  <c r="G325" i="8"/>
  <c r="G326" i="8"/>
  <c r="G327" i="8"/>
  <c r="G328" i="8"/>
  <c r="G329" i="8"/>
  <c r="G330" i="8"/>
  <c r="G331" i="8"/>
  <c r="G332" i="8"/>
  <c r="G333" i="8"/>
  <c r="G334" i="8"/>
  <c r="G335" i="8"/>
  <c r="G336" i="8"/>
  <c r="G337" i="8"/>
  <c r="G338" i="8"/>
  <c r="G339" i="8"/>
  <c r="G340" i="8"/>
  <c r="G341" i="8"/>
  <c r="G342" i="8"/>
  <c r="G343" i="8"/>
  <c r="G344" i="8"/>
  <c r="G345" i="8"/>
  <c r="G346" i="8"/>
  <c r="G347" i="8"/>
  <c r="G348" i="8"/>
  <c r="G349" i="8"/>
  <c r="G350" i="8"/>
  <c r="G351" i="8"/>
  <c r="G352" i="8"/>
  <c r="G353" i="8"/>
  <c r="G354" i="8"/>
  <c r="G355" i="8"/>
  <c r="K355" i="8" s="1"/>
  <c r="G356" i="8"/>
  <c r="G357" i="8"/>
  <c r="G358" i="8"/>
  <c r="G359" i="8"/>
  <c r="G360" i="8"/>
  <c r="G361" i="8"/>
  <c r="G362" i="8"/>
  <c r="G363" i="8"/>
  <c r="K363" i="8" s="1"/>
  <c r="G364" i="8"/>
  <c r="G365" i="8"/>
  <c r="G366" i="8"/>
  <c r="G367" i="8"/>
  <c r="G368" i="8"/>
  <c r="G369" i="8"/>
  <c r="G370" i="8"/>
  <c r="G371" i="8"/>
  <c r="K371" i="8" s="1"/>
  <c r="G372" i="8"/>
  <c r="G373" i="8"/>
  <c r="G374" i="8"/>
  <c r="G375" i="8"/>
  <c r="G376" i="8"/>
  <c r="G377" i="8"/>
  <c r="G378" i="8"/>
  <c r="G379" i="8"/>
  <c r="G380" i="8"/>
  <c r="G381" i="8"/>
  <c r="G382" i="8"/>
  <c r="G383" i="8"/>
  <c r="G384" i="8"/>
  <c r="G385" i="8"/>
  <c r="G386" i="8"/>
  <c r="G387" i="8"/>
  <c r="K387" i="8" s="1"/>
  <c r="G388" i="8"/>
  <c r="G389" i="8"/>
  <c r="G390" i="8"/>
  <c r="G391" i="8"/>
  <c r="K391" i="8" s="1"/>
  <c r="G392" i="8"/>
  <c r="G393" i="8"/>
  <c r="G394" i="8"/>
  <c r="G395" i="8"/>
  <c r="I395" i="8" s="1"/>
  <c r="G396" i="8"/>
  <c r="G397" i="8"/>
  <c r="G398" i="8"/>
  <c r="G399" i="8"/>
  <c r="G400" i="8"/>
  <c r="G401" i="8"/>
  <c r="G402" i="8"/>
  <c r="G403" i="8"/>
  <c r="K403" i="8" s="1"/>
  <c r="G404" i="8"/>
  <c r="G405" i="8"/>
  <c r="G406" i="8"/>
  <c r="G407" i="8"/>
  <c r="K407" i="8" s="1"/>
  <c r="G408" i="8"/>
  <c r="G409" i="8"/>
  <c r="G410" i="8"/>
  <c r="G411" i="8"/>
  <c r="G412" i="8"/>
  <c r="G413" i="8"/>
  <c r="G414" i="8"/>
  <c r="G415" i="8"/>
  <c r="G416" i="8"/>
  <c r="G417" i="8"/>
  <c r="G418" i="8"/>
  <c r="G419" i="8"/>
  <c r="K419" i="8" s="1"/>
  <c r="G420" i="8"/>
  <c r="G421" i="8"/>
  <c r="G422" i="8"/>
  <c r="G423" i="8"/>
  <c r="K423" i="8" s="1"/>
  <c r="G424" i="8"/>
  <c r="G425" i="8"/>
  <c r="G426" i="8"/>
  <c r="G427" i="8"/>
  <c r="G428" i="8"/>
  <c r="G429" i="8"/>
  <c r="G430" i="8"/>
  <c r="G431" i="8"/>
  <c r="G432" i="8"/>
  <c r="G433" i="8"/>
  <c r="G434" i="8"/>
  <c r="G435" i="8"/>
  <c r="K435" i="8" s="1"/>
  <c r="G436" i="8"/>
  <c r="G437" i="8"/>
  <c r="G438" i="8"/>
  <c r="G439" i="8"/>
  <c r="K439" i="8" s="1"/>
  <c r="G440" i="8"/>
  <c r="G441" i="8"/>
  <c r="G442" i="8"/>
  <c r="G443" i="8"/>
  <c r="K443" i="8" s="1"/>
  <c r="G444" i="8"/>
  <c r="G445" i="8"/>
  <c r="G446" i="8"/>
  <c r="G447" i="8"/>
  <c r="K447" i="8" s="1"/>
  <c r="G448" i="8"/>
  <c r="G449" i="8"/>
  <c r="G450" i="8"/>
  <c r="G451" i="8"/>
  <c r="G452" i="8"/>
  <c r="G453" i="8"/>
  <c r="G454" i="8"/>
  <c r="G455" i="8"/>
  <c r="K455" i="8" s="1"/>
  <c r="G456" i="8"/>
  <c r="G457" i="8"/>
  <c r="G458" i="8"/>
  <c r="G459" i="8"/>
  <c r="K459" i="8" s="1"/>
  <c r="G460" i="8"/>
  <c r="G461" i="8"/>
  <c r="G462" i="8"/>
  <c r="G463" i="8"/>
  <c r="K463" i="8" s="1"/>
  <c r="G464" i="8"/>
  <c r="G465" i="8"/>
  <c r="G466" i="8"/>
  <c r="G467" i="8"/>
  <c r="K467" i="8" s="1"/>
  <c r="G468" i="8"/>
  <c r="G469" i="8"/>
  <c r="G470" i="8"/>
  <c r="G471" i="8"/>
  <c r="K5" i="8"/>
  <c r="I6" i="8"/>
  <c r="K10" i="8"/>
  <c r="K17" i="8"/>
  <c r="K18" i="8"/>
  <c r="K21" i="8"/>
  <c r="I25" i="8"/>
  <c r="I30" i="8"/>
  <c r="K32" i="8"/>
  <c r="I34" i="8"/>
  <c r="I38" i="8"/>
  <c r="I42" i="8"/>
  <c r="I46" i="8"/>
  <c r="K50" i="8"/>
  <c r="I54" i="8"/>
  <c r="I58" i="8"/>
  <c r="I62" i="8"/>
  <c r="K63" i="8"/>
  <c r="I66" i="8"/>
  <c r="K69" i="8"/>
  <c r="K73" i="8"/>
  <c r="I74" i="8"/>
  <c r="K77" i="8"/>
  <c r="K78" i="8"/>
  <c r="K79" i="8"/>
  <c r="K81" i="8"/>
  <c r="I82" i="8"/>
  <c r="K85" i="8"/>
  <c r="K89" i="8"/>
  <c r="I90" i="8"/>
  <c r="K93" i="8"/>
  <c r="I94" i="8"/>
  <c r="K96" i="8"/>
  <c r="I97" i="8"/>
  <c r="I98" i="8"/>
  <c r="K100" i="8"/>
  <c r="I102" i="8"/>
  <c r="I106" i="8"/>
  <c r="I109" i="8"/>
  <c r="I112" i="8"/>
  <c r="I113" i="8"/>
  <c r="I114" i="8"/>
  <c r="I117" i="8"/>
  <c r="I118" i="8"/>
  <c r="I122" i="8"/>
  <c r="K123" i="8"/>
  <c r="I126" i="8"/>
  <c r="I130" i="8"/>
  <c r="K131" i="8"/>
  <c r="K133" i="8"/>
  <c r="I134" i="8"/>
  <c r="K138" i="8"/>
  <c r="K140" i="8"/>
  <c r="K142" i="8"/>
  <c r="I146" i="8"/>
  <c r="I150" i="8"/>
  <c r="K152" i="8"/>
  <c r="K154" i="8"/>
  <c r="I158" i="8"/>
  <c r="K162" i="8"/>
  <c r="I166" i="8"/>
  <c r="I170" i="8"/>
  <c r="K174" i="8"/>
  <c r="I178" i="8"/>
  <c r="K180" i="8"/>
  <c r="I182" i="8"/>
  <c r="I186" i="8"/>
  <c r="K188" i="8"/>
  <c r="K190" i="8"/>
  <c r="I194" i="8"/>
  <c r="I198" i="8"/>
  <c r="K200" i="8"/>
  <c r="K202" i="8"/>
  <c r="I206" i="8"/>
  <c r="K210" i="8"/>
  <c r="I214" i="8"/>
  <c r="K218" i="8"/>
  <c r="K222" i="8"/>
  <c r="K228" i="8"/>
  <c r="I229" i="8"/>
  <c r="K230" i="8"/>
  <c r="K234" i="8"/>
  <c r="K235" i="8"/>
  <c r="I237" i="8"/>
  <c r="I240" i="8"/>
  <c r="K242" i="8"/>
  <c r="K244" i="8"/>
  <c r="I245" i="8"/>
  <c r="K247" i="8"/>
  <c r="K248" i="8"/>
  <c r="K249" i="8"/>
  <c r="I252" i="8"/>
  <c r="I253" i="8"/>
  <c r="K254" i="8"/>
  <c r="K256" i="8"/>
  <c r="K258" i="8"/>
  <c r="I261" i="8"/>
  <c r="K262" i="8"/>
  <c r="K263" i="8"/>
  <c r="K265" i="8"/>
  <c r="K266" i="8"/>
  <c r="I269" i="8"/>
  <c r="K274" i="8"/>
  <c r="K278" i="8"/>
  <c r="I281" i="8"/>
  <c r="K282" i="8"/>
  <c r="K288" i="8"/>
  <c r="K290" i="8"/>
  <c r="K294" i="8"/>
  <c r="I297" i="8"/>
  <c r="K298" i="8"/>
  <c r="K302" i="8"/>
  <c r="K305" i="8"/>
  <c r="K309" i="8"/>
  <c r="K313" i="8"/>
  <c r="K317" i="8"/>
  <c r="I325" i="8"/>
  <c r="I337" i="8"/>
  <c r="K341" i="8"/>
  <c r="K345" i="8"/>
  <c r="K349" i="8"/>
  <c r="I350" i="8"/>
  <c r="I353" i="8"/>
  <c r="K357" i="8"/>
  <c r="I358" i="8"/>
  <c r="I361" i="8"/>
  <c r="I366" i="8"/>
  <c r="I368" i="8"/>
  <c r="K369" i="8"/>
  <c r="K373" i="8"/>
  <c r="I374" i="8"/>
  <c r="K379" i="8"/>
  <c r="K381" i="8"/>
  <c r="I385" i="8"/>
  <c r="K389" i="8"/>
  <c r="I393" i="8"/>
  <c r="I397" i="8"/>
  <c r="K401" i="8"/>
  <c r="I409" i="8"/>
  <c r="K411" i="8"/>
  <c r="K416" i="8"/>
  <c r="K428" i="8"/>
  <c r="K433" i="8"/>
  <c r="K440" i="8"/>
  <c r="I441" i="8"/>
  <c r="I453" i="8"/>
  <c r="I457" i="8"/>
  <c r="I460" i="8"/>
  <c r="K465" i="8"/>
  <c r="K468" i="8"/>
  <c r="K469" i="8"/>
  <c r="K471" i="8"/>
  <c r="I469" i="8"/>
  <c r="I468" i="8"/>
  <c r="K460" i="8"/>
  <c r="K456" i="8"/>
  <c r="I452" i="8"/>
  <c r="K452" i="8"/>
  <c r="K451" i="8"/>
  <c r="K444" i="8"/>
  <c r="I440" i="8"/>
  <c r="K437" i="8"/>
  <c r="I436" i="8"/>
  <c r="I432" i="8"/>
  <c r="K429" i="8"/>
  <c r="I428" i="8"/>
  <c r="K424" i="8"/>
  <c r="K420" i="8"/>
  <c r="K412" i="8"/>
  <c r="I411" i="8"/>
  <c r="K405" i="8"/>
  <c r="I401" i="8"/>
  <c r="K395" i="8"/>
  <c r="K393" i="8"/>
  <c r="I392" i="8"/>
  <c r="K392" i="8"/>
  <c r="I388" i="8"/>
  <c r="K388" i="8"/>
  <c r="I384" i="8"/>
  <c r="K384" i="8"/>
  <c r="I382" i="8"/>
  <c r="I376" i="8"/>
  <c r="I373" i="8"/>
  <c r="K368" i="8"/>
  <c r="K361" i="8"/>
  <c r="K353" i="8"/>
  <c r="I352" i="8"/>
  <c r="I349" i="8"/>
  <c r="I345" i="8"/>
  <c r="I344" i="8"/>
  <c r="K340" i="8"/>
  <c r="I340" i="8"/>
  <c r="I332" i="8"/>
  <c r="K329" i="8"/>
  <c r="I328" i="8"/>
  <c r="K324" i="8"/>
  <c r="I324" i="8"/>
  <c r="I313" i="8"/>
  <c r="I312" i="8"/>
  <c r="I309" i="8"/>
  <c r="K308" i="8"/>
  <c r="I308" i="8"/>
  <c r="K300" i="8"/>
  <c r="K296" i="8"/>
  <c r="I296" i="8"/>
  <c r="I292" i="8"/>
  <c r="K292" i="8"/>
  <c r="I288" i="8"/>
  <c r="K286" i="8"/>
  <c r="K284" i="8"/>
  <c r="K280" i="8"/>
  <c r="I280" i="8"/>
  <c r="I276" i="8"/>
  <c r="K276" i="8"/>
  <c r="I273" i="8"/>
  <c r="I265" i="8"/>
  <c r="I262" i="8"/>
  <c r="K260" i="8"/>
  <c r="I256" i="8"/>
  <c r="K252" i="8"/>
  <c r="K250" i="8"/>
  <c r="I248" i="8"/>
  <c r="K246" i="8"/>
  <c r="I241" i="8"/>
  <c r="K240" i="8"/>
  <c r="I233" i="8"/>
  <c r="I228" i="8"/>
  <c r="K226" i="8"/>
  <c r="K224" i="8"/>
  <c r="I221" i="8"/>
  <c r="K220" i="8"/>
  <c r="I220" i="8"/>
  <c r="K216" i="8"/>
  <c r="K212" i="8"/>
  <c r="K208" i="8"/>
  <c r="K204" i="8"/>
  <c r="K196" i="8"/>
  <c r="K192" i="8"/>
  <c r="I190" i="8"/>
  <c r="K184" i="8"/>
  <c r="K178" i="8"/>
  <c r="K176" i="8"/>
  <c r="K172" i="8"/>
  <c r="K168" i="8"/>
  <c r="K164" i="8"/>
  <c r="K160" i="8"/>
  <c r="K156" i="8"/>
  <c r="K148" i="8"/>
  <c r="K144" i="8"/>
  <c r="I142" i="8"/>
  <c r="I136" i="8"/>
  <c r="I133" i="8"/>
  <c r="K132" i="8"/>
  <c r="I129" i="8"/>
  <c r="K129" i="8"/>
  <c r="I128" i="8"/>
  <c r="K124" i="8"/>
  <c r="I121" i="8"/>
  <c r="K116" i="8"/>
  <c r="K113" i="8"/>
  <c r="K112" i="8"/>
  <c r="K111" i="8"/>
  <c r="I110" i="8"/>
  <c r="K108" i="8"/>
  <c r="I104" i="8"/>
  <c r="K103" i="8"/>
  <c r="I101" i="8"/>
  <c r="K101" i="8"/>
  <c r="K97" i="8"/>
  <c r="I96" i="8"/>
  <c r="K92" i="8"/>
  <c r="K88" i="8"/>
  <c r="I86" i="8"/>
  <c r="K84" i="8"/>
  <c r="K80" i="8"/>
  <c r="K76" i="8"/>
  <c r="K74" i="8"/>
  <c r="K72" i="8"/>
  <c r="I70" i="8"/>
  <c r="K68" i="8"/>
  <c r="K65" i="8"/>
  <c r="K64" i="8"/>
  <c r="K61" i="8"/>
  <c r="K60" i="8"/>
  <c r="K56" i="8"/>
  <c r="K52" i="8"/>
  <c r="K48" i="8"/>
  <c r="K44" i="8"/>
  <c r="K40" i="8"/>
  <c r="K36" i="8"/>
  <c r="I35" i="8"/>
  <c r="K28" i="8"/>
  <c r="I26" i="8"/>
  <c r="K24" i="8"/>
  <c r="K23" i="8"/>
  <c r="K20" i="8"/>
  <c r="K16" i="8"/>
  <c r="I14" i="8"/>
  <c r="K12" i="8"/>
  <c r="K9" i="8"/>
  <c r="K8" i="8"/>
  <c r="K4" i="8"/>
  <c r="D7" i="2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" i="4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" i="6"/>
  <c r="D12" i="2"/>
  <c r="L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3" i="9"/>
  <c r="D6" i="2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3" i="3"/>
  <c r="D5" i="2"/>
  <c r="L684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3" i="1"/>
  <c r="I793" i="8" l="1"/>
  <c r="K793" i="8"/>
  <c r="I761" i="8"/>
  <c r="K761" i="8"/>
  <c r="I741" i="8"/>
  <c r="K741" i="8"/>
  <c r="I737" i="8"/>
  <c r="K737" i="8"/>
  <c r="I717" i="8"/>
  <c r="K717" i="8"/>
  <c r="I701" i="8"/>
  <c r="K701" i="8"/>
  <c r="I661" i="8"/>
  <c r="K661" i="8"/>
  <c r="I657" i="8"/>
  <c r="K657" i="8"/>
  <c r="I513" i="8"/>
  <c r="K513" i="8"/>
  <c r="K847" i="8"/>
  <c r="I844" i="8"/>
  <c r="I829" i="8"/>
  <c r="K829" i="8"/>
  <c r="I813" i="8"/>
  <c r="K813" i="8"/>
  <c r="I797" i="8"/>
  <c r="K797" i="8"/>
  <c r="I781" i="8"/>
  <c r="K781" i="8"/>
  <c r="I765" i="8"/>
  <c r="K765" i="8"/>
  <c r="I749" i="8"/>
  <c r="K749" i="8"/>
  <c r="I721" i="8"/>
  <c r="K721" i="8"/>
  <c r="I705" i="8"/>
  <c r="K705" i="8"/>
  <c r="I689" i="8"/>
  <c r="K689" i="8"/>
  <c r="I777" i="8"/>
  <c r="K777" i="8"/>
  <c r="I733" i="8"/>
  <c r="K733" i="8"/>
  <c r="I653" i="8"/>
  <c r="K653" i="8"/>
  <c r="K920" i="8"/>
  <c r="K916" i="8"/>
  <c r="K912" i="8"/>
  <c r="K908" i="8"/>
  <c r="K904" i="8"/>
  <c r="K900" i="8"/>
  <c r="K896" i="8"/>
  <c r="K892" i="8"/>
  <c r="K888" i="8"/>
  <c r="K884" i="8"/>
  <c r="K880" i="8"/>
  <c r="K876" i="8"/>
  <c r="K872" i="8"/>
  <c r="K868" i="8"/>
  <c r="K864" i="8"/>
  <c r="K860" i="8"/>
  <c r="K856" i="8"/>
  <c r="K852" i="8"/>
  <c r="K848" i="8"/>
  <c r="K845" i="8"/>
  <c r="I833" i="8"/>
  <c r="K833" i="8"/>
  <c r="I817" i="8"/>
  <c r="K817" i="8"/>
  <c r="I801" i="8"/>
  <c r="K801" i="8"/>
  <c r="I785" i="8"/>
  <c r="K785" i="8"/>
  <c r="I769" i="8"/>
  <c r="K769" i="8"/>
  <c r="I753" i="8"/>
  <c r="K753" i="8"/>
  <c r="I725" i="8"/>
  <c r="K725" i="8"/>
  <c r="I709" i="8"/>
  <c r="K709" i="8"/>
  <c r="I693" i="8"/>
  <c r="K693" i="8"/>
  <c r="I841" i="8"/>
  <c r="K841" i="8"/>
  <c r="I825" i="8"/>
  <c r="K825" i="8"/>
  <c r="I809" i="8"/>
  <c r="K809" i="8"/>
  <c r="I745" i="8"/>
  <c r="K745" i="8"/>
  <c r="I685" i="8"/>
  <c r="K685" i="8"/>
  <c r="I665" i="8"/>
  <c r="K665" i="8"/>
  <c r="K843" i="8"/>
  <c r="I837" i="8"/>
  <c r="K837" i="8"/>
  <c r="I821" i="8"/>
  <c r="K821" i="8"/>
  <c r="I805" i="8"/>
  <c r="K805" i="8"/>
  <c r="I789" i="8"/>
  <c r="K789" i="8"/>
  <c r="I773" i="8"/>
  <c r="K773" i="8"/>
  <c r="I757" i="8"/>
  <c r="K757" i="8"/>
  <c r="I729" i="8"/>
  <c r="K729" i="8"/>
  <c r="I713" i="8"/>
  <c r="K713" i="8"/>
  <c r="I697" i="8"/>
  <c r="K697" i="8"/>
  <c r="I681" i="8"/>
  <c r="K681" i="8"/>
  <c r="K840" i="8"/>
  <c r="K836" i="8"/>
  <c r="K832" i="8"/>
  <c r="K828" i="8"/>
  <c r="K824" i="8"/>
  <c r="K820" i="8"/>
  <c r="K816" i="8"/>
  <c r="K812" i="8"/>
  <c r="K808" i="8"/>
  <c r="K804" i="8"/>
  <c r="K800" i="8"/>
  <c r="K796" i="8"/>
  <c r="K792" i="8"/>
  <c r="K788" i="8"/>
  <c r="K784" i="8"/>
  <c r="K780" i="8"/>
  <c r="K776" i="8"/>
  <c r="K772" i="8"/>
  <c r="K768" i="8"/>
  <c r="K764" i="8"/>
  <c r="K760" i="8"/>
  <c r="K756" i="8"/>
  <c r="K752" i="8"/>
  <c r="K748" i="8"/>
  <c r="K732" i="8"/>
  <c r="K728" i="8"/>
  <c r="K724" i="8"/>
  <c r="K720" i="8"/>
  <c r="K716" i="8"/>
  <c r="K712" i="8"/>
  <c r="K708" i="8"/>
  <c r="K704" i="8"/>
  <c r="K700" i="8"/>
  <c r="K696" i="8"/>
  <c r="K692" i="8"/>
  <c r="K688" i="8"/>
  <c r="K684" i="8"/>
  <c r="K677" i="8"/>
  <c r="K675" i="8"/>
  <c r="K673" i="8"/>
  <c r="K671" i="8"/>
  <c r="I517" i="8"/>
  <c r="K517" i="8"/>
  <c r="K669" i="8"/>
  <c r="K667" i="8"/>
  <c r="I545" i="8"/>
  <c r="K545" i="8"/>
  <c r="I541" i="8"/>
  <c r="K541" i="8"/>
  <c r="I537" i="8"/>
  <c r="K537" i="8"/>
  <c r="I533" i="8"/>
  <c r="K533" i="8"/>
  <c r="I529" i="8"/>
  <c r="K529" i="8"/>
  <c r="I525" i="8"/>
  <c r="K525" i="8"/>
  <c r="I521" i="8"/>
  <c r="K521" i="8"/>
  <c r="I505" i="8"/>
  <c r="K505" i="8"/>
  <c r="I501" i="8"/>
  <c r="K501" i="8"/>
  <c r="I497" i="8"/>
  <c r="K497" i="8"/>
  <c r="I493" i="8"/>
  <c r="K493" i="8"/>
  <c r="I489" i="8"/>
  <c r="K489" i="8"/>
  <c r="I485" i="8"/>
  <c r="K485" i="8"/>
  <c r="I481" i="8"/>
  <c r="K481" i="8"/>
  <c r="I477" i="8"/>
  <c r="K477" i="8"/>
  <c r="I473" i="8"/>
  <c r="K473" i="8"/>
  <c r="I649" i="8"/>
  <c r="K649" i="8"/>
  <c r="I645" i="8"/>
  <c r="K645" i="8"/>
  <c r="I641" i="8"/>
  <c r="K641" i="8"/>
  <c r="I637" i="8"/>
  <c r="K637" i="8"/>
  <c r="I633" i="8"/>
  <c r="K633" i="8"/>
  <c r="I629" i="8"/>
  <c r="K629" i="8"/>
  <c r="I625" i="8"/>
  <c r="K625" i="8"/>
  <c r="I621" i="8"/>
  <c r="K621" i="8"/>
  <c r="I617" i="8"/>
  <c r="K617" i="8"/>
  <c r="I613" i="8"/>
  <c r="K613" i="8"/>
  <c r="I609" i="8"/>
  <c r="K609" i="8"/>
  <c r="I605" i="8"/>
  <c r="K605" i="8"/>
  <c r="I601" i="8"/>
  <c r="K601" i="8"/>
  <c r="I597" i="8"/>
  <c r="K597" i="8"/>
  <c r="I593" i="8"/>
  <c r="K593" i="8"/>
  <c r="I589" i="8"/>
  <c r="K589" i="8"/>
  <c r="I585" i="8"/>
  <c r="K585" i="8"/>
  <c r="I581" i="8"/>
  <c r="K581" i="8"/>
  <c r="I577" i="8"/>
  <c r="K577" i="8"/>
  <c r="I573" i="8"/>
  <c r="K573" i="8"/>
  <c r="I569" i="8"/>
  <c r="K569" i="8"/>
  <c r="I565" i="8"/>
  <c r="K565" i="8"/>
  <c r="I561" i="8"/>
  <c r="K561" i="8"/>
  <c r="I557" i="8"/>
  <c r="K557" i="8"/>
  <c r="I553" i="8"/>
  <c r="K553" i="8"/>
  <c r="I549" i="8"/>
  <c r="K549" i="8"/>
  <c r="I509" i="8"/>
  <c r="K509" i="8"/>
  <c r="K520" i="8"/>
  <c r="K516" i="8"/>
  <c r="K512" i="8"/>
  <c r="K508" i="8"/>
  <c r="K472" i="8"/>
  <c r="K66" i="8"/>
  <c r="I174" i="8"/>
  <c r="I274" i="8"/>
  <c r="K449" i="8"/>
  <c r="I449" i="8"/>
  <c r="I10" i="8"/>
  <c r="I18" i="8"/>
  <c r="K62" i="8"/>
  <c r="I78" i="8"/>
  <c r="K82" i="8"/>
  <c r="I93" i="8"/>
  <c r="K117" i="8"/>
  <c r="I138" i="8"/>
  <c r="I154" i="8"/>
  <c r="I202" i="8"/>
  <c r="I249" i="8"/>
  <c r="I305" i="8"/>
  <c r="K397" i="8"/>
  <c r="K46" i="8"/>
  <c r="K158" i="8"/>
  <c r="K206" i="8"/>
  <c r="K25" i="8"/>
  <c r="I50" i="8"/>
  <c r="K58" i="8"/>
  <c r="K90" i="8"/>
  <c r="K109" i="8"/>
  <c r="K146" i="8"/>
  <c r="I162" i="8"/>
  <c r="K170" i="8"/>
  <c r="K194" i="8"/>
  <c r="I210" i="8"/>
  <c r="K325" i="8"/>
  <c r="K337" i="8"/>
  <c r="I381" i="8"/>
  <c r="K385" i="8"/>
  <c r="K409" i="8"/>
  <c r="I465" i="8"/>
  <c r="K27" i="8"/>
  <c r="K259" i="8"/>
  <c r="K243" i="8"/>
  <c r="I23" i="8"/>
  <c r="K54" i="8"/>
  <c r="K70" i="8"/>
  <c r="K86" i="8"/>
  <c r="I89" i="8"/>
  <c r="I91" i="8"/>
  <c r="K121" i="8"/>
  <c r="K128" i="8"/>
  <c r="K150" i="8"/>
  <c r="K166" i="8"/>
  <c r="K182" i="8"/>
  <c r="K198" i="8"/>
  <c r="K214" i="8"/>
  <c r="I224" i="8"/>
  <c r="I227" i="8"/>
  <c r="I244" i="8"/>
  <c r="I246" i="8"/>
  <c r="I260" i="8"/>
  <c r="K273" i="8"/>
  <c r="I275" i="8"/>
  <c r="I284" i="8"/>
  <c r="I300" i="8"/>
  <c r="I317" i="8"/>
  <c r="I329" i="8"/>
  <c r="I341" i="8"/>
  <c r="K352" i="8"/>
  <c r="I357" i="8"/>
  <c r="I369" i="8"/>
  <c r="I389" i="8"/>
  <c r="I405" i="8"/>
  <c r="K432" i="8"/>
  <c r="I444" i="8"/>
  <c r="I456" i="8"/>
  <c r="K186" i="8"/>
  <c r="I230" i="8"/>
  <c r="K233" i="8"/>
  <c r="K436" i="8"/>
  <c r="K13" i="8"/>
  <c r="I13" i="8"/>
  <c r="K57" i="8"/>
  <c r="I57" i="8"/>
  <c r="K137" i="8"/>
  <c r="I137" i="8"/>
  <c r="K185" i="8"/>
  <c r="I185" i="8"/>
  <c r="K232" i="8"/>
  <c r="I232" i="8"/>
  <c r="I257" i="8"/>
  <c r="K257" i="8"/>
  <c r="I287" i="8"/>
  <c r="K287" i="8"/>
  <c r="K413" i="8"/>
  <c r="I413" i="8"/>
  <c r="K421" i="8"/>
  <c r="I421" i="8"/>
  <c r="K29" i="8"/>
  <c r="I29" i="8"/>
  <c r="K34" i="8"/>
  <c r="K45" i="8"/>
  <c r="I45" i="8"/>
  <c r="K51" i="8"/>
  <c r="I51" i="8"/>
  <c r="K125" i="8"/>
  <c r="I125" i="8"/>
  <c r="K141" i="8"/>
  <c r="I141" i="8"/>
  <c r="K157" i="8"/>
  <c r="I157" i="8"/>
  <c r="K173" i="8"/>
  <c r="I173" i="8"/>
  <c r="K189" i="8"/>
  <c r="I189" i="8"/>
  <c r="K205" i="8"/>
  <c r="I205" i="8"/>
  <c r="K236" i="8"/>
  <c r="I236" i="8"/>
  <c r="K270" i="8"/>
  <c r="I270" i="8"/>
  <c r="K396" i="8"/>
  <c r="I396" i="8"/>
  <c r="I461" i="8"/>
  <c r="K461" i="8"/>
  <c r="K169" i="8"/>
  <c r="I169" i="8"/>
  <c r="K201" i="8"/>
  <c r="I201" i="8"/>
  <c r="I277" i="8"/>
  <c r="K277" i="8"/>
  <c r="I293" i="8"/>
  <c r="K293" i="8"/>
  <c r="K408" i="8"/>
  <c r="I408" i="8"/>
  <c r="K417" i="8"/>
  <c r="I417" i="8"/>
  <c r="K425" i="8"/>
  <c r="I425" i="8"/>
  <c r="I21" i="8"/>
  <c r="K26" i="8"/>
  <c r="K37" i="8"/>
  <c r="I37" i="8"/>
  <c r="K39" i="8"/>
  <c r="K42" i="8"/>
  <c r="I9" i="8"/>
  <c r="I11" i="8"/>
  <c r="K14" i="8"/>
  <c r="I17" i="8"/>
  <c r="I19" i="8"/>
  <c r="I22" i="8"/>
  <c r="K22" i="8"/>
  <c r="K49" i="8"/>
  <c r="I49" i="8"/>
  <c r="K55" i="8"/>
  <c r="I55" i="8"/>
  <c r="K145" i="8"/>
  <c r="I145" i="8"/>
  <c r="K161" i="8"/>
  <c r="I161" i="8"/>
  <c r="K177" i="8"/>
  <c r="I177" i="8"/>
  <c r="K193" i="8"/>
  <c r="I193" i="8"/>
  <c r="K209" i="8"/>
  <c r="I209" i="8"/>
  <c r="K219" i="8"/>
  <c r="I219" i="8"/>
  <c r="I225" i="8"/>
  <c r="K225" i="8"/>
  <c r="K264" i="8"/>
  <c r="I264" i="8"/>
  <c r="I279" i="8"/>
  <c r="K279" i="8"/>
  <c r="I285" i="8"/>
  <c r="K285" i="8"/>
  <c r="I295" i="8"/>
  <c r="K295" i="8"/>
  <c r="K321" i="8"/>
  <c r="I321" i="8"/>
  <c r="K333" i="8"/>
  <c r="I333" i="8"/>
  <c r="I348" i="8"/>
  <c r="K348" i="8"/>
  <c r="K400" i="8"/>
  <c r="I400" i="8"/>
  <c r="K427" i="8"/>
  <c r="I427" i="8"/>
  <c r="K448" i="8"/>
  <c r="I448" i="8"/>
  <c r="K47" i="8"/>
  <c r="I47" i="8"/>
  <c r="K153" i="8"/>
  <c r="I153" i="8"/>
  <c r="K217" i="8"/>
  <c r="I217" i="8"/>
  <c r="K251" i="8"/>
  <c r="I251" i="8"/>
  <c r="I360" i="8"/>
  <c r="K360" i="8"/>
  <c r="K464" i="8"/>
  <c r="I464" i="8"/>
  <c r="K6" i="8"/>
  <c r="K31" i="8"/>
  <c r="I5" i="8"/>
  <c r="I7" i="8"/>
  <c r="K15" i="8"/>
  <c r="I15" i="8"/>
  <c r="K30" i="8"/>
  <c r="K33" i="8"/>
  <c r="I33" i="8"/>
  <c r="K35" i="8"/>
  <c r="K38" i="8"/>
  <c r="K41" i="8"/>
  <c r="I41" i="8"/>
  <c r="K43" i="8"/>
  <c r="K53" i="8"/>
  <c r="I53" i="8"/>
  <c r="K105" i="8"/>
  <c r="I105" i="8"/>
  <c r="I120" i="8"/>
  <c r="K120" i="8"/>
  <c r="K149" i="8"/>
  <c r="I149" i="8"/>
  <c r="K165" i="8"/>
  <c r="I165" i="8"/>
  <c r="K181" i="8"/>
  <c r="I181" i="8"/>
  <c r="K197" i="8"/>
  <c r="I197" i="8"/>
  <c r="K213" i="8"/>
  <c r="I213" i="8"/>
  <c r="K238" i="8"/>
  <c r="I238" i="8"/>
  <c r="K268" i="8"/>
  <c r="I268" i="8"/>
  <c r="K272" i="8"/>
  <c r="I272" i="8"/>
  <c r="I301" i="8"/>
  <c r="K301" i="8"/>
  <c r="I316" i="8"/>
  <c r="K316" i="8"/>
  <c r="K365" i="8"/>
  <c r="I365" i="8"/>
  <c r="K377" i="8"/>
  <c r="I377" i="8"/>
  <c r="K404" i="8"/>
  <c r="I404" i="8"/>
  <c r="I445" i="8"/>
  <c r="K445" i="8"/>
  <c r="I59" i="8"/>
  <c r="I61" i="8"/>
  <c r="I63" i="8"/>
  <c r="I65" i="8"/>
  <c r="I67" i="8"/>
  <c r="I69" i="8"/>
  <c r="I71" i="8"/>
  <c r="I73" i="8"/>
  <c r="I75" i="8"/>
  <c r="I77" i="8"/>
  <c r="I79" i="8"/>
  <c r="I81" i="8"/>
  <c r="I83" i="8"/>
  <c r="I85" i="8"/>
  <c r="I87" i="8"/>
  <c r="I412" i="8"/>
  <c r="I416" i="8"/>
  <c r="I420" i="8"/>
  <c r="I424" i="8"/>
  <c r="I429" i="8"/>
  <c r="I433" i="8"/>
  <c r="I437" i="8"/>
  <c r="K441" i="8"/>
  <c r="K457" i="8"/>
  <c r="I471" i="8"/>
  <c r="K104" i="8"/>
  <c r="K136" i="8"/>
  <c r="I140" i="8"/>
  <c r="I144" i="8"/>
  <c r="I148" i="8"/>
  <c r="I152" i="8"/>
  <c r="I156" i="8"/>
  <c r="I160" i="8"/>
  <c r="I164" i="8"/>
  <c r="I168" i="8"/>
  <c r="I172" i="8"/>
  <c r="I176" i="8"/>
  <c r="I180" i="8"/>
  <c r="I184" i="8"/>
  <c r="I188" i="8"/>
  <c r="I192" i="8"/>
  <c r="I196" i="8"/>
  <c r="I200" i="8"/>
  <c r="I204" i="8"/>
  <c r="I208" i="8"/>
  <c r="I212" i="8"/>
  <c r="I216" i="8"/>
  <c r="I222" i="8"/>
  <c r="I235" i="8"/>
  <c r="K241" i="8"/>
  <c r="I254" i="8"/>
  <c r="I267" i="8"/>
  <c r="I271" i="8"/>
  <c r="I278" i="8"/>
  <c r="I282" i="8"/>
  <c r="I286" i="8"/>
  <c r="I290" i="8"/>
  <c r="I294" i="8"/>
  <c r="I298" i="8"/>
  <c r="I302" i="8"/>
  <c r="K332" i="8"/>
  <c r="K376" i="8"/>
  <c r="K453" i="8"/>
  <c r="K315" i="8"/>
  <c r="I315" i="8"/>
  <c r="I320" i="8"/>
  <c r="K320" i="8"/>
  <c r="K347" i="8"/>
  <c r="I347" i="8"/>
  <c r="K359" i="8"/>
  <c r="I359" i="8"/>
  <c r="K364" i="8"/>
  <c r="I364" i="8"/>
  <c r="I378" i="8"/>
  <c r="K378" i="8"/>
  <c r="K399" i="8"/>
  <c r="I399" i="8"/>
  <c r="K418" i="8"/>
  <c r="I418" i="8"/>
  <c r="I4" i="8"/>
  <c r="I8" i="8"/>
  <c r="I12" i="8"/>
  <c r="I16" i="8"/>
  <c r="I20" i="8"/>
  <c r="I24" i="8"/>
  <c r="I28" i="8"/>
  <c r="I32" i="8"/>
  <c r="I36" i="8"/>
  <c r="I40" i="8"/>
  <c r="I44" i="8"/>
  <c r="I48" i="8"/>
  <c r="I52" i="8"/>
  <c r="I56" i="8"/>
  <c r="I60" i="8"/>
  <c r="I64" i="8"/>
  <c r="I68" i="8"/>
  <c r="I72" i="8"/>
  <c r="I76" i="8"/>
  <c r="I80" i="8"/>
  <c r="I84" i="8"/>
  <c r="I88" i="8"/>
  <c r="I92" i="8"/>
  <c r="I95" i="8"/>
  <c r="K98" i="8"/>
  <c r="I100" i="8"/>
  <c r="I103" i="8"/>
  <c r="K106" i="8"/>
  <c r="I108" i="8"/>
  <c r="I111" i="8"/>
  <c r="K114" i="8"/>
  <c r="I116" i="8"/>
  <c r="I119" i="8"/>
  <c r="K122" i="8"/>
  <c r="I124" i="8"/>
  <c r="I127" i="8"/>
  <c r="K130" i="8"/>
  <c r="I132" i="8"/>
  <c r="I135" i="8"/>
  <c r="I291" i="8"/>
  <c r="K291" i="8"/>
  <c r="I310" i="8"/>
  <c r="K310" i="8"/>
  <c r="I342" i="8"/>
  <c r="K342" i="8"/>
  <c r="K147" i="8"/>
  <c r="I147" i="8"/>
  <c r="K151" i="8"/>
  <c r="I151" i="8"/>
  <c r="K155" i="8"/>
  <c r="I155" i="8"/>
  <c r="K159" i="8"/>
  <c r="I159" i="8"/>
  <c r="K163" i="8"/>
  <c r="I163" i="8"/>
  <c r="K167" i="8"/>
  <c r="I167" i="8"/>
  <c r="K171" i="8"/>
  <c r="I171" i="8"/>
  <c r="K175" i="8"/>
  <c r="I175" i="8"/>
  <c r="K179" i="8"/>
  <c r="I179" i="8"/>
  <c r="K183" i="8"/>
  <c r="I183" i="8"/>
  <c r="K187" i="8"/>
  <c r="I187" i="8"/>
  <c r="K191" i="8"/>
  <c r="I191" i="8"/>
  <c r="K195" i="8"/>
  <c r="I195" i="8"/>
  <c r="K199" i="8"/>
  <c r="I199" i="8"/>
  <c r="K203" i="8"/>
  <c r="I203" i="8"/>
  <c r="K207" i="8"/>
  <c r="I207" i="8"/>
  <c r="K211" i="8"/>
  <c r="I211" i="8"/>
  <c r="K215" i="8"/>
  <c r="I215" i="8"/>
  <c r="I289" i="8"/>
  <c r="K289" i="8"/>
  <c r="I304" i="8"/>
  <c r="K304" i="8"/>
  <c r="K331" i="8"/>
  <c r="I331" i="8"/>
  <c r="I336" i="8"/>
  <c r="K336" i="8"/>
  <c r="K139" i="8"/>
  <c r="I139" i="8"/>
  <c r="K143" i="8"/>
  <c r="I143" i="8"/>
  <c r="K94" i="8"/>
  <c r="I99" i="8"/>
  <c r="K102" i="8"/>
  <c r="I107" i="8"/>
  <c r="K110" i="8"/>
  <c r="I115" i="8"/>
  <c r="K118" i="8"/>
  <c r="I123" i="8"/>
  <c r="K126" i="8"/>
  <c r="I131" i="8"/>
  <c r="K134" i="8"/>
  <c r="I326" i="8"/>
  <c r="K326" i="8"/>
  <c r="I306" i="8"/>
  <c r="K306" i="8"/>
  <c r="K311" i="8"/>
  <c r="I311" i="8"/>
  <c r="I322" i="8"/>
  <c r="K322" i="8"/>
  <c r="K327" i="8"/>
  <c r="I327" i="8"/>
  <c r="I338" i="8"/>
  <c r="K338" i="8"/>
  <c r="K343" i="8"/>
  <c r="I343" i="8"/>
  <c r="I354" i="8"/>
  <c r="K354" i="8"/>
  <c r="K367" i="8"/>
  <c r="I367" i="8"/>
  <c r="K372" i="8"/>
  <c r="I372" i="8"/>
  <c r="K415" i="8"/>
  <c r="I415" i="8"/>
  <c r="K434" i="8"/>
  <c r="I434" i="8"/>
  <c r="I218" i="8"/>
  <c r="K221" i="8"/>
  <c r="I223" i="8"/>
  <c r="I226" i="8"/>
  <c r="K229" i="8"/>
  <c r="I231" i="8"/>
  <c r="I234" i="8"/>
  <c r="K237" i="8"/>
  <c r="I239" i="8"/>
  <c r="I242" i="8"/>
  <c r="K245" i="8"/>
  <c r="I247" i="8"/>
  <c r="I250" i="8"/>
  <c r="K253" i="8"/>
  <c r="I255" i="8"/>
  <c r="I258" i="8"/>
  <c r="K261" i="8"/>
  <c r="I263" i="8"/>
  <c r="I266" i="8"/>
  <c r="K269" i="8"/>
  <c r="K307" i="8"/>
  <c r="I307" i="8"/>
  <c r="I318" i="8"/>
  <c r="K318" i="8"/>
  <c r="K323" i="8"/>
  <c r="I323" i="8"/>
  <c r="I334" i="8"/>
  <c r="K334" i="8"/>
  <c r="K339" i="8"/>
  <c r="I339" i="8"/>
  <c r="I362" i="8"/>
  <c r="K362" i="8"/>
  <c r="K375" i="8"/>
  <c r="I375" i="8"/>
  <c r="K380" i="8"/>
  <c r="I380" i="8"/>
  <c r="K386" i="8"/>
  <c r="I386" i="8"/>
  <c r="K431" i="8"/>
  <c r="I431" i="8"/>
  <c r="K281" i="8"/>
  <c r="K283" i="8"/>
  <c r="K297" i="8"/>
  <c r="K299" i="8"/>
  <c r="K303" i="8"/>
  <c r="I303" i="8"/>
  <c r="K312" i="8"/>
  <c r="I314" i="8"/>
  <c r="K314" i="8"/>
  <c r="K319" i="8"/>
  <c r="I319" i="8"/>
  <c r="K328" i="8"/>
  <c r="I330" i="8"/>
  <c r="K330" i="8"/>
  <c r="K335" i="8"/>
  <c r="I335" i="8"/>
  <c r="K344" i="8"/>
  <c r="I346" i="8"/>
  <c r="K346" i="8"/>
  <c r="K351" i="8"/>
  <c r="I351" i="8"/>
  <c r="K356" i="8"/>
  <c r="I356" i="8"/>
  <c r="I370" i="8"/>
  <c r="K370" i="8"/>
  <c r="K383" i="8"/>
  <c r="I383" i="8"/>
  <c r="K402" i="8"/>
  <c r="I402" i="8"/>
  <c r="K390" i="8"/>
  <c r="I390" i="8"/>
  <c r="K406" i="8"/>
  <c r="I406" i="8"/>
  <c r="K422" i="8"/>
  <c r="I422" i="8"/>
  <c r="K438" i="8"/>
  <c r="I438" i="8"/>
  <c r="K442" i="8"/>
  <c r="I442" i="8"/>
  <c r="K446" i="8"/>
  <c r="I446" i="8"/>
  <c r="K450" i="8"/>
  <c r="I450" i="8"/>
  <c r="K454" i="8"/>
  <c r="I454" i="8"/>
  <c r="K458" i="8"/>
  <c r="I458" i="8"/>
  <c r="K462" i="8"/>
  <c r="I462" i="8"/>
  <c r="K466" i="8"/>
  <c r="I466" i="8"/>
  <c r="K470" i="8"/>
  <c r="I470" i="8"/>
  <c r="I387" i="8"/>
  <c r="K394" i="8"/>
  <c r="I394" i="8"/>
  <c r="I403" i="8"/>
  <c r="K410" i="8"/>
  <c r="I410" i="8"/>
  <c r="I419" i="8"/>
  <c r="K426" i="8"/>
  <c r="I426" i="8"/>
  <c r="I435" i="8"/>
  <c r="K350" i="8"/>
  <c r="I355" i="8"/>
  <c r="K358" i="8"/>
  <c r="I363" i="8"/>
  <c r="K366" i="8"/>
  <c r="I371" i="8"/>
  <c r="K374" i="8"/>
  <c r="I379" i="8"/>
  <c r="K382" i="8"/>
  <c r="I391" i="8"/>
  <c r="K398" i="8"/>
  <c r="I398" i="8"/>
  <c r="I407" i="8"/>
  <c r="K414" i="8"/>
  <c r="I414" i="8"/>
  <c r="I423" i="8"/>
  <c r="K430" i="8"/>
  <c r="I430" i="8"/>
  <c r="I439" i="8"/>
  <c r="I443" i="8"/>
  <c r="I447" i="8"/>
  <c r="I451" i="8"/>
  <c r="I455" i="8"/>
  <c r="I459" i="8"/>
  <c r="I463" i="8"/>
  <c r="I467" i="8"/>
  <c r="K5" i="2" l="1"/>
  <c r="K6" i="2"/>
  <c r="C5" i="9" l="1"/>
  <c r="C6" i="9"/>
  <c r="C7" i="9"/>
  <c r="C8" i="9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 s="1"/>
  <c r="C54" i="9" s="1"/>
  <c r="C55" i="9" s="1"/>
  <c r="C56" i="9" s="1"/>
  <c r="C57" i="9" s="1"/>
  <c r="C58" i="9" s="1"/>
  <c r="C59" i="9" s="1"/>
  <c r="C60" i="9" s="1"/>
  <c r="C61" i="9" s="1"/>
  <c r="C62" i="9" s="1"/>
  <c r="C63" i="9" s="1"/>
  <c r="C64" i="9" s="1"/>
  <c r="C65" i="9" s="1"/>
  <c r="C66" i="9" s="1"/>
  <c r="C67" i="9" s="1"/>
  <c r="C68" i="9" s="1"/>
  <c r="C69" i="9" s="1"/>
  <c r="C70" i="9" s="1"/>
  <c r="C71" i="9" s="1"/>
  <c r="C72" i="9" s="1"/>
  <c r="C73" i="9" s="1"/>
  <c r="C74" i="9" s="1"/>
  <c r="C75" i="9" s="1"/>
  <c r="C76" i="9" s="1"/>
  <c r="C77" i="9" s="1"/>
  <c r="C78" i="9" s="1"/>
  <c r="C79" i="9" s="1"/>
  <c r="C80" i="9" s="1"/>
  <c r="C81" i="9" s="1"/>
  <c r="C82" i="9" s="1"/>
  <c r="C83" i="9" s="1"/>
  <c r="C84" i="9" s="1"/>
  <c r="C85" i="9" s="1"/>
  <c r="C86" i="9" s="1"/>
  <c r="C87" i="9" s="1"/>
  <c r="C88" i="9" s="1"/>
  <c r="C89" i="9" s="1"/>
  <c r="C90" i="9" s="1"/>
  <c r="C4" i="9"/>
  <c r="J3" i="9"/>
  <c r="H4" i="9"/>
  <c r="J4" i="9" s="1"/>
  <c r="H3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4" i="9"/>
  <c r="B3" i="9"/>
  <c r="H4" i="7"/>
  <c r="J4" i="7" s="1"/>
  <c r="H5" i="7"/>
  <c r="J5" i="7" s="1"/>
  <c r="H6" i="7"/>
  <c r="J6" i="7" s="1"/>
  <c r="H7" i="7"/>
  <c r="J7" i="7" s="1"/>
  <c r="H8" i="7"/>
  <c r="J8" i="7" s="1"/>
  <c r="H9" i="7"/>
  <c r="J9" i="7" s="1"/>
  <c r="H10" i="7"/>
  <c r="J10" i="7" s="1"/>
  <c r="H11" i="7"/>
  <c r="J11" i="7" s="1"/>
  <c r="H12" i="7"/>
  <c r="J12" i="7" s="1"/>
  <c r="H13" i="7"/>
  <c r="J13" i="7" s="1"/>
  <c r="H14" i="7"/>
  <c r="J14" i="7" s="1"/>
  <c r="H15" i="7"/>
  <c r="J15" i="7" s="1"/>
  <c r="H16" i="7"/>
  <c r="J16" i="7" s="1"/>
  <c r="H17" i="7"/>
  <c r="J17" i="7" s="1"/>
  <c r="H18" i="7"/>
  <c r="J18" i="7" s="1"/>
  <c r="H19" i="7"/>
  <c r="J19" i="7" s="1"/>
  <c r="H20" i="7"/>
  <c r="J20" i="7" s="1"/>
  <c r="H21" i="7"/>
  <c r="J21" i="7" s="1"/>
  <c r="H22" i="7"/>
  <c r="J22" i="7" s="1"/>
  <c r="H23" i="7"/>
  <c r="J23" i="7" s="1"/>
  <c r="H24" i="7"/>
  <c r="J24" i="7" s="1"/>
  <c r="H25" i="7"/>
  <c r="J25" i="7" s="1"/>
  <c r="H26" i="7"/>
  <c r="J26" i="7" s="1"/>
  <c r="H27" i="7"/>
  <c r="J27" i="7" s="1"/>
  <c r="H28" i="7"/>
  <c r="J28" i="7" s="1"/>
  <c r="H29" i="7"/>
  <c r="J29" i="7" s="1"/>
  <c r="H30" i="7"/>
  <c r="J30" i="7" s="1"/>
  <c r="H31" i="7"/>
  <c r="J31" i="7" s="1"/>
  <c r="H32" i="7"/>
  <c r="J32" i="7" s="1"/>
  <c r="H33" i="7"/>
  <c r="J33" i="7" s="1"/>
  <c r="H34" i="7"/>
  <c r="J34" i="7" s="1"/>
  <c r="H35" i="7"/>
  <c r="J35" i="7" s="1"/>
  <c r="H36" i="7"/>
  <c r="J36" i="7" s="1"/>
  <c r="H37" i="7"/>
  <c r="J37" i="7" s="1"/>
  <c r="H38" i="7"/>
  <c r="J38" i="7" s="1"/>
  <c r="H39" i="7"/>
  <c r="J39" i="7" s="1"/>
  <c r="H40" i="7"/>
  <c r="J40" i="7" s="1"/>
  <c r="H41" i="7"/>
  <c r="J41" i="7" s="1"/>
  <c r="H42" i="7"/>
  <c r="J42" i="7" s="1"/>
  <c r="H43" i="7"/>
  <c r="J43" i="7" s="1"/>
  <c r="H44" i="7"/>
  <c r="J44" i="7" s="1"/>
  <c r="H45" i="7"/>
  <c r="J45" i="7" s="1"/>
  <c r="H46" i="7"/>
  <c r="J46" i="7" s="1"/>
  <c r="H47" i="7"/>
  <c r="J47" i="7" s="1"/>
  <c r="H48" i="7"/>
  <c r="J48" i="7" s="1"/>
  <c r="H49" i="7"/>
  <c r="J49" i="7" s="1"/>
  <c r="H50" i="7"/>
  <c r="J50" i="7" s="1"/>
  <c r="H51" i="7"/>
  <c r="J51" i="7" s="1"/>
  <c r="H52" i="7"/>
  <c r="J52" i="7" s="1"/>
  <c r="H53" i="7"/>
  <c r="J53" i="7" s="1"/>
  <c r="H54" i="7"/>
  <c r="J54" i="7" s="1"/>
  <c r="H55" i="7"/>
  <c r="J55" i="7" s="1"/>
  <c r="H56" i="7"/>
  <c r="J56" i="7" s="1"/>
  <c r="H57" i="7"/>
  <c r="J57" i="7" s="1"/>
  <c r="H58" i="7"/>
  <c r="J58" i="7" s="1"/>
  <c r="H59" i="7"/>
  <c r="J59" i="7" s="1"/>
  <c r="H60" i="7"/>
  <c r="J60" i="7" s="1"/>
  <c r="H61" i="7"/>
  <c r="J61" i="7" s="1"/>
  <c r="H62" i="7"/>
  <c r="J62" i="7" s="1"/>
  <c r="H63" i="7"/>
  <c r="J63" i="7" s="1"/>
  <c r="H64" i="7"/>
  <c r="J64" i="7" s="1"/>
  <c r="H65" i="7"/>
  <c r="J65" i="7" s="1"/>
  <c r="H66" i="7"/>
  <c r="J66" i="7" s="1"/>
  <c r="H67" i="7"/>
  <c r="J67" i="7" s="1"/>
  <c r="H68" i="7"/>
  <c r="J68" i="7" s="1"/>
  <c r="H69" i="7"/>
  <c r="J69" i="7" s="1"/>
  <c r="H70" i="7"/>
  <c r="J70" i="7" s="1"/>
  <c r="H71" i="7"/>
  <c r="J71" i="7" s="1"/>
  <c r="H72" i="7"/>
  <c r="J72" i="7" s="1"/>
  <c r="H73" i="7"/>
  <c r="J73" i="7" s="1"/>
  <c r="H74" i="7"/>
  <c r="J74" i="7" s="1"/>
  <c r="H75" i="7"/>
  <c r="J75" i="7" s="1"/>
  <c r="H76" i="7"/>
  <c r="J76" i="7" s="1"/>
  <c r="H77" i="7"/>
  <c r="J77" i="7" s="1"/>
  <c r="H78" i="7"/>
  <c r="J78" i="7" s="1"/>
  <c r="H79" i="7"/>
  <c r="J79" i="7" s="1"/>
  <c r="H80" i="7"/>
  <c r="J80" i="7" s="1"/>
  <c r="H81" i="7"/>
  <c r="J81" i="7" s="1"/>
  <c r="H82" i="7"/>
  <c r="J82" i="7" s="1"/>
  <c r="H83" i="7"/>
  <c r="J83" i="7" s="1"/>
  <c r="H84" i="7"/>
  <c r="J84" i="7" s="1"/>
  <c r="H85" i="7"/>
  <c r="J85" i="7" s="1"/>
  <c r="H86" i="7"/>
  <c r="J86" i="7" s="1"/>
  <c r="H87" i="7"/>
  <c r="J87" i="7" s="1"/>
  <c r="H88" i="7"/>
  <c r="J88" i="7" s="1"/>
  <c r="H89" i="7"/>
  <c r="J89" i="7" s="1"/>
  <c r="H90" i="7"/>
  <c r="J90" i="7" s="1"/>
  <c r="H91" i="7"/>
  <c r="J91" i="7" s="1"/>
  <c r="H92" i="7"/>
  <c r="J92" i="7" s="1"/>
  <c r="H93" i="7"/>
  <c r="J93" i="7" s="1"/>
  <c r="H94" i="7"/>
  <c r="J94" i="7" s="1"/>
  <c r="H95" i="7"/>
  <c r="J95" i="7" s="1"/>
  <c r="H96" i="7"/>
  <c r="J96" i="7" s="1"/>
  <c r="H97" i="7"/>
  <c r="J97" i="7" s="1"/>
  <c r="H98" i="7"/>
  <c r="J98" i="7" s="1"/>
  <c r="H99" i="7"/>
  <c r="J99" i="7" s="1"/>
  <c r="H100" i="7"/>
  <c r="J100" i="7" s="1"/>
  <c r="H101" i="7"/>
  <c r="J101" i="7" s="1"/>
  <c r="H102" i="7"/>
  <c r="J102" i="7" s="1"/>
  <c r="H103" i="7"/>
  <c r="J103" i="7" s="1"/>
  <c r="H104" i="7"/>
  <c r="J104" i="7" s="1"/>
  <c r="H105" i="7"/>
  <c r="J105" i="7" s="1"/>
  <c r="H106" i="7"/>
  <c r="J106" i="7" s="1"/>
  <c r="H107" i="7"/>
  <c r="J107" i="7" s="1"/>
  <c r="H108" i="7"/>
  <c r="J108" i="7" s="1"/>
  <c r="H109" i="7"/>
  <c r="J109" i="7" s="1"/>
  <c r="H110" i="7"/>
  <c r="J110" i="7" s="1"/>
  <c r="H111" i="7"/>
  <c r="J111" i="7" s="1"/>
  <c r="H112" i="7"/>
  <c r="J112" i="7" s="1"/>
  <c r="H113" i="7"/>
  <c r="J113" i="7" s="1"/>
  <c r="H114" i="7"/>
  <c r="J114" i="7" s="1"/>
  <c r="H115" i="7"/>
  <c r="J115" i="7" s="1"/>
  <c r="H116" i="7"/>
  <c r="J116" i="7" s="1"/>
  <c r="H117" i="7"/>
  <c r="J117" i="7" s="1"/>
  <c r="H118" i="7"/>
  <c r="J118" i="7" s="1"/>
  <c r="H119" i="7"/>
  <c r="J119" i="7" s="1"/>
  <c r="H120" i="7"/>
  <c r="J120" i="7" s="1"/>
  <c r="H121" i="7"/>
  <c r="J121" i="7" s="1"/>
  <c r="H122" i="7"/>
  <c r="J122" i="7" s="1"/>
  <c r="H123" i="7"/>
  <c r="J123" i="7" s="1"/>
  <c r="H124" i="7"/>
  <c r="J124" i="7" s="1"/>
  <c r="H125" i="7"/>
  <c r="J125" i="7" s="1"/>
  <c r="H126" i="7"/>
  <c r="J126" i="7" s="1"/>
  <c r="H127" i="7"/>
  <c r="J127" i="7" s="1"/>
  <c r="H128" i="7"/>
  <c r="J128" i="7" s="1"/>
  <c r="H129" i="7"/>
  <c r="J129" i="7" s="1"/>
  <c r="H130" i="7"/>
  <c r="J130" i="7" s="1"/>
  <c r="H131" i="7"/>
  <c r="J131" i="7" s="1"/>
  <c r="H132" i="7"/>
  <c r="J132" i="7" s="1"/>
  <c r="H133" i="7"/>
  <c r="J133" i="7" s="1"/>
  <c r="H134" i="7"/>
  <c r="J134" i="7" s="1"/>
  <c r="H135" i="7"/>
  <c r="J135" i="7" s="1"/>
  <c r="H136" i="7"/>
  <c r="J136" i="7" s="1"/>
  <c r="H137" i="7"/>
  <c r="J137" i="7" s="1"/>
  <c r="H138" i="7"/>
  <c r="J138" i="7" s="1"/>
  <c r="H139" i="7"/>
  <c r="J139" i="7" s="1"/>
  <c r="H140" i="7"/>
  <c r="J140" i="7" s="1"/>
  <c r="H141" i="7"/>
  <c r="J141" i="7" s="1"/>
  <c r="H142" i="7"/>
  <c r="J142" i="7" s="1"/>
  <c r="H143" i="7"/>
  <c r="J143" i="7" s="1"/>
  <c r="H144" i="7"/>
  <c r="J144" i="7" s="1"/>
  <c r="H145" i="7"/>
  <c r="J145" i="7" s="1"/>
  <c r="H146" i="7"/>
  <c r="J146" i="7" s="1"/>
  <c r="H147" i="7"/>
  <c r="J147" i="7" s="1"/>
  <c r="H148" i="7"/>
  <c r="J148" i="7" s="1"/>
  <c r="H149" i="7"/>
  <c r="J149" i="7" s="1"/>
  <c r="H150" i="7"/>
  <c r="J150" i="7" s="1"/>
  <c r="H151" i="7"/>
  <c r="J151" i="7" s="1"/>
  <c r="H152" i="7"/>
  <c r="J152" i="7" s="1"/>
  <c r="H153" i="7"/>
  <c r="J153" i="7" s="1"/>
  <c r="H154" i="7"/>
  <c r="J154" i="7" s="1"/>
  <c r="H155" i="7"/>
  <c r="J155" i="7" s="1"/>
  <c r="H156" i="7"/>
  <c r="J156" i="7" s="1"/>
  <c r="H157" i="7"/>
  <c r="J157" i="7" s="1"/>
  <c r="H158" i="7"/>
  <c r="J158" i="7" s="1"/>
  <c r="H159" i="7"/>
  <c r="J159" i="7" s="1"/>
  <c r="H160" i="7"/>
  <c r="J160" i="7" s="1"/>
  <c r="H161" i="7"/>
  <c r="J161" i="7" s="1"/>
  <c r="H162" i="7"/>
  <c r="J162" i="7" s="1"/>
  <c r="H163" i="7"/>
  <c r="J163" i="7" s="1"/>
  <c r="H164" i="7"/>
  <c r="J164" i="7" s="1"/>
  <c r="H165" i="7"/>
  <c r="J165" i="7" s="1"/>
  <c r="H166" i="7"/>
  <c r="J166" i="7" s="1"/>
  <c r="H167" i="7"/>
  <c r="J167" i="7" s="1"/>
  <c r="H168" i="7"/>
  <c r="J168" i="7" s="1"/>
  <c r="H169" i="7"/>
  <c r="J169" i="7" s="1"/>
  <c r="H170" i="7"/>
  <c r="J170" i="7" s="1"/>
  <c r="H171" i="7"/>
  <c r="J171" i="7" s="1"/>
  <c r="H172" i="7"/>
  <c r="J172" i="7" s="1"/>
  <c r="H173" i="7"/>
  <c r="J173" i="7" s="1"/>
  <c r="H174" i="7"/>
  <c r="J174" i="7" s="1"/>
  <c r="H175" i="7"/>
  <c r="J175" i="7" s="1"/>
  <c r="H176" i="7"/>
  <c r="J176" i="7" s="1"/>
  <c r="H177" i="7"/>
  <c r="J177" i="7" s="1"/>
  <c r="H178" i="7"/>
  <c r="J178" i="7" s="1"/>
  <c r="H179" i="7"/>
  <c r="J179" i="7" s="1"/>
  <c r="H180" i="7"/>
  <c r="J180" i="7" s="1"/>
  <c r="H181" i="7"/>
  <c r="J181" i="7" s="1"/>
  <c r="H182" i="7"/>
  <c r="J182" i="7" s="1"/>
  <c r="H183" i="7"/>
  <c r="J183" i="7" s="1"/>
  <c r="H184" i="7"/>
  <c r="J184" i="7" s="1"/>
  <c r="H185" i="7"/>
  <c r="J185" i="7" s="1"/>
  <c r="H186" i="7"/>
  <c r="J186" i="7" s="1"/>
  <c r="H187" i="7"/>
  <c r="J187" i="7" s="1"/>
  <c r="H188" i="7"/>
  <c r="J188" i="7" s="1"/>
  <c r="H189" i="7"/>
  <c r="J189" i="7" s="1"/>
  <c r="H190" i="7"/>
  <c r="J190" i="7" s="1"/>
  <c r="H191" i="7"/>
  <c r="J191" i="7" s="1"/>
  <c r="H192" i="7"/>
  <c r="J192" i="7" s="1"/>
  <c r="H193" i="7"/>
  <c r="J193" i="7" s="1"/>
  <c r="H194" i="7"/>
  <c r="J194" i="7" s="1"/>
  <c r="H195" i="7"/>
  <c r="J195" i="7" s="1"/>
  <c r="H196" i="7"/>
  <c r="J196" i="7" s="1"/>
  <c r="H197" i="7"/>
  <c r="J197" i="7" s="1"/>
  <c r="H198" i="7"/>
  <c r="J198" i="7" s="1"/>
  <c r="H199" i="7"/>
  <c r="J199" i="7" s="1"/>
  <c r="H200" i="7"/>
  <c r="J200" i="7" s="1"/>
  <c r="H201" i="7"/>
  <c r="J201" i="7" s="1"/>
  <c r="H202" i="7"/>
  <c r="J202" i="7" s="1"/>
  <c r="H203" i="7"/>
  <c r="J203" i="7" s="1"/>
  <c r="H204" i="7"/>
  <c r="J204" i="7" s="1"/>
  <c r="H205" i="7"/>
  <c r="J205" i="7" s="1"/>
  <c r="H206" i="7"/>
  <c r="J206" i="7" s="1"/>
  <c r="H207" i="7"/>
  <c r="J207" i="7" s="1"/>
  <c r="H208" i="7"/>
  <c r="J208" i="7" s="1"/>
  <c r="H209" i="7"/>
  <c r="J209" i="7" s="1"/>
  <c r="H210" i="7"/>
  <c r="J210" i="7" s="1"/>
  <c r="H211" i="7"/>
  <c r="J211" i="7" s="1"/>
  <c r="H3" i="7"/>
  <c r="J3" i="7" s="1"/>
  <c r="J212" i="7" s="1"/>
  <c r="D11" i="2" s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3" i="7"/>
  <c r="H212" i="7" l="1"/>
  <c r="C11" i="2" s="1"/>
  <c r="H5" i="9"/>
  <c r="J5" i="9" s="1"/>
  <c r="H6" i="9" l="1"/>
  <c r="J6" i="9" s="1"/>
  <c r="H7" i="9" l="1"/>
  <c r="J7" i="9" s="1"/>
  <c r="H8" i="9" l="1"/>
  <c r="J8" i="9" s="1"/>
  <c r="H9" i="9" l="1"/>
  <c r="J9" i="9" s="1"/>
  <c r="H10" i="9" l="1"/>
  <c r="J10" i="9" s="1"/>
  <c r="H11" i="9" l="1"/>
  <c r="J11" i="9" s="1"/>
  <c r="H12" i="9" l="1"/>
  <c r="J12" i="9" s="1"/>
  <c r="H13" i="9" l="1"/>
  <c r="J13" i="9" s="1"/>
  <c r="H14" i="9" l="1"/>
  <c r="J14" i="9" s="1"/>
  <c r="H15" i="9" l="1"/>
  <c r="J15" i="9" s="1"/>
  <c r="H16" i="9" l="1"/>
  <c r="J16" i="9" s="1"/>
  <c r="H17" i="9" l="1"/>
  <c r="J17" i="9" s="1"/>
  <c r="H18" i="9" l="1"/>
  <c r="J18" i="9" s="1"/>
  <c r="H19" i="9" l="1"/>
  <c r="J19" i="9" s="1"/>
  <c r="H20" i="9" l="1"/>
  <c r="J20" i="9" s="1"/>
  <c r="H21" i="9" l="1"/>
  <c r="J21" i="9" s="1"/>
  <c r="H22" i="9" l="1"/>
  <c r="J22" i="9" s="1"/>
  <c r="H23" i="9" l="1"/>
  <c r="J23" i="9" s="1"/>
  <c r="H24" i="9" l="1"/>
  <c r="J24" i="9" s="1"/>
  <c r="H25" i="9" l="1"/>
  <c r="J25" i="9" s="1"/>
  <c r="H26" i="9" l="1"/>
  <c r="J26" i="9" s="1"/>
  <c r="H27" i="9" l="1"/>
  <c r="J27" i="9" s="1"/>
  <c r="H28" i="9" l="1"/>
  <c r="J28" i="9" s="1"/>
  <c r="H29" i="9" l="1"/>
  <c r="J29" i="9" s="1"/>
  <c r="H30" i="9" l="1"/>
  <c r="J30" i="9" s="1"/>
  <c r="H31" i="9" l="1"/>
  <c r="J31" i="9" s="1"/>
  <c r="H32" i="9" l="1"/>
  <c r="J32" i="9" s="1"/>
  <c r="H33" i="9" l="1"/>
  <c r="J33" i="9" s="1"/>
  <c r="H34" i="9" l="1"/>
  <c r="J34" i="9" s="1"/>
  <c r="H35" i="9" l="1"/>
  <c r="J35" i="9" s="1"/>
  <c r="H36" i="9" l="1"/>
  <c r="J36" i="9" s="1"/>
  <c r="H37" i="9" l="1"/>
  <c r="J37" i="9" s="1"/>
  <c r="H38" i="9" l="1"/>
  <c r="J38" i="9" s="1"/>
  <c r="H39" i="9" l="1"/>
  <c r="J39" i="9" s="1"/>
  <c r="H40" i="9" l="1"/>
  <c r="J40" i="9" s="1"/>
  <c r="H41" i="9" l="1"/>
  <c r="J41" i="9" s="1"/>
  <c r="H42" i="9" l="1"/>
  <c r="J42" i="9" s="1"/>
  <c r="H43" i="9" l="1"/>
  <c r="J43" i="9" s="1"/>
  <c r="C4" i="7"/>
  <c r="C5" i="7" s="1"/>
  <c r="C6" i="7" s="1"/>
  <c r="C7" i="7" s="1"/>
  <c r="C8" i="7" s="1"/>
  <c r="C9" i="7" s="1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38" i="7" s="1"/>
  <c r="C39" i="7" s="1"/>
  <c r="C40" i="7" s="1"/>
  <c r="C41" i="7" s="1"/>
  <c r="C42" i="7" s="1"/>
  <c r="C43" i="7" s="1"/>
  <c r="C44" i="7" s="1"/>
  <c r="C45" i="7" s="1"/>
  <c r="C46" i="7" s="1"/>
  <c r="C47" i="7" s="1"/>
  <c r="C48" i="7" s="1"/>
  <c r="C49" i="7" s="1"/>
  <c r="C50" i="7" s="1"/>
  <c r="C51" i="7" s="1"/>
  <c r="C52" i="7" s="1"/>
  <c r="C53" i="7" s="1"/>
  <c r="C54" i="7" s="1"/>
  <c r="C55" i="7" s="1"/>
  <c r="C56" i="7" s="1"/>
  <c r="C57" i="7" s="1"/>
  <c r="C58" i="7" s="1"/>
  <c r="C59" i="7" s="1"/>
  <c r="C60" i="7" s="1"/>
  <c r="C61" i="7" s="1"/>
  <c r="C62" i="7" s="1"/>
  <c r="C63" i="7" s="1"/>
  <c r="C64" i="7" s="1"/>
  <c r="C65" i="7" s="1"/>
  <c r="C66" i="7" s="1"/>
  <c r="C67" i="7" s="1"/>
  <c r="C68" i="7" s="1"/>
  <c r="C69" i="7" s="1"/>
  <c r="C70" i="7" s="1"/>
  <c r="C71" i="7" s="1"/>
  <c r="C72" i="7" s="1"/>
  <c r="C73" i="7" s="1"/>
  <c r="C74" i="7" s="1"/>
  <c r="C75" i="7" s="1"/>
  <c r="C76" i="7" s="1"/>
  <c r="C77" i="7" s="1"/>
  <c r="C78" i="7" s="1"/>
  <c r="C79" i="7" s="1"/>
  <c r="C80" i="7" s="1"/>
  <c r="C81" i="7" s="1"/>
  <c r="C82" i="7" s="1"/>
  <c r="C83" i="7" s="1"/>
  <c r="C84" i="7" s="1"/>
  <c r="C85" i="7" s="1"/>
  <c r="C86" i="7" s="1"/>
  <c r="C87" i="7" s="1"/>
  <c r="C88" i="7" s="1"/>
  <c r="C89" i="7" s="1"/>
  <c r="C90" i="7" s="1"/>
  <c r="C91" i="7" s="1"/>
  <c r="C92" i="7" s="1"/>
  <c r="C93" i="7" s="1"/>
  <c r="C94" i="7" s="1"/>
  <c r="C95" i="7" s="1"/>
  <c r="C96" i="7" s="1"/>
  <c r="C97" i="7" s="1"/>
  <c r="C98" i="7" s="1"/>
  <c r="C99" i="7" s="1"/>
  <c r="C100" i="7" s="1"/>
  <c r="C101" i="7" s="1"/>
  <c r="C102" i="7" s="1"/>
  <c r="C103" i="7" s="1"/>
  <c r="C104" i="7" s="1"/>
  <c r="C105" i="7" s="1"/>
  <c r="C106" i="7" s="1"/>
  <c r="C107" i="7" s="1"/>
  <c r="C108" i="7" s="1"/>
  <c r="C109" i="7" s="1"/>
  <c r="C110" i="7" s="1"/>
  <c r="C111" i="7" s="1"/>
  <c r="C112" i="7" s="1"/>
  <c r="C113" i="7" s="1"/>
  <c r="C114" i="7" s="1"/>
  <c r="C115" i="7" s="1"/>
  <c r="C116" i="7" s="1"/>
  <c r="C117" i="7" s="1"/>
  <c r="C118" i="7" s="1"/>
  <c r="C119" i="7" s="1"/>
  <c r="C120" i="7" s="1"/>
  <c r="C121" i="7" s="1"/>
  <c r="C122" i="7" s="1"/>
  <c r="C123" i="7" s="1"/>
  <c r="C124" i="7" s="1"/>
  <c r="C125" i="7" s="1"/>
  <c r="C126" i="7" s="1"/>
  <c r="C127" i="7" s="1"/>
  <c r="C128" i="7" s="1"/>
  <c r="C129" i="7" s="1"/>
  <c r="C130" i="7" s="1"/>
  <c r="C131" i="7" s="1"/>
  <c r="C132" i="7" s="1"/>
  <c r="C133" i="7" s="1"/>
  <c r="C134" i="7" s="1"/>
  <c r="C135" i="7" s="1"/>
  <c r="C136" i="7" s="1"/>
  <c r="C137" i="7" s="1"/>
  <c r="C138" i="7" s="1"/>
  <c r="C139" i="7" s="1"/>
  <c r="C140" i="7" s="1"/>
  <c r="C141" i="7" s="1"/>
  <c r="C142" i="7" s="1"/>
  <c r="C143" i="7" s="1"/>
  <c r="C144" i="7" s="1"/>
  <c r="C145" i="7" s="1"/>
  <c r="C146" i="7" s="1"/>
  <c r="C147" i="7" s="1"/>
  <c r="C148" i="7" s="1"/>
  <c r="C149" i="7" s="1"/>
  <c r="C150" i="7" s="1"/>
  <c r="C151" i="7" s="1"/>
  <c r="C152" i="7" s="1"/>
  <c r="C153" i="7" s="1"/>
  <c r="C154" i="7" s="1"/>
  <c r="C155" i="7" s="1"/>
  <c r="C156" i="7" s="1"/>
  <c r="C157" i="7" s="1"/>
  <c r="C158" i="7" s="1"/>
  <c r="C159" i="7" s="1"/>
  <c r="C160" i="7" s="1"/>
  <c r="C161" i="7" s="1"/>
  <c r="C162" i="7" s="1"/>
  <c r="C163" i="7" s="1"/>
  <c r="C164" i="7" s="1"/>
  <c r="C165" i="7" s="1"/>
  <c r="C166" i="7" s="1"/>
  <c r="C167" i="7" s="1"/>
  <c r="C168" i="7" s="1"/>
  <c r="C169" i="7" s="1"/>
  <c r="C170" i="7" s="1"/>
  <c r="C171" i="7" s="1"/>
  <c r="C172" i="7" s="1"/>
  <c r="C173" i="7" s="1"/>
  <c r="C174" i="7" s="1"/>
  <c r="C175" i="7" s="1"/>
  <c r="C176" i="7" s="1"/>
  <c r="C177" i="7" s="1"/>
  <c r="C178" i="7" s="1"/>
  <c r="C179" i="7" s="1"/>
  <c r="C180" i="7" s="1"/>
  <c r="C181" i="7" s="1"/>
  <c r="C182" i="7" s="1"/>
  <c r="C183" i="7" s="1"/>
  <c r="C184" i="7" s="1"/>
  <c r="C185" i="7" s="1"/>
  <c r="C186" i="7" s="1"/>
  <c r="C187" i="7" s="1"/>
  <c r="C188" i="7" s="1"/>
  <c r="C189" i="7" s="1"/>
  <c r="C190" i="7" s="1"/>
  <c r="C191" i="7" s="1"/>
  <c r="C192" i="7" s="1"/>
  <c r="C193" i="7" s="1"/>
  <c r="C194" i="7" s="1"/>
  <c r="C195" i="7" s="1"/>
  <c r="C196" i="7" s="1"/>
  <c r="C197" i="7" s="1"/>
  <c r="C198" i="7" s="1"/>
  <c r="C199" i="7" s="1"/>
  <c r="C200" i="7" s="1"/>
  <c r="C201" i="7" s="1"/>
  <c r="C202" i="7" s="1"/>
  <c r="C203" i="7" s="1"/>
  <c r="C204" i="7" s="1"/>
  <c r="C205" i="7" s="1"/>
  <c r="C206" i="7" s="1"/>
  <c r="C207" i="7" s="1"/>
  <c r="C208" i="7" s="1"/>
  <c r="C209" i="7" s="1"/>
  <c r="C210" i="7" s="1"/>
  <c r="C211" i="7" s="1"/>
  <c r="A4" i="6"/>
  <c r="C4" i="6" s="1"/>
  <c r="H783" i="5"/>
  <c r="J783" i="5"/>
  <c r="L783" i="5" s="1"/>
  <c r="J784" i="5"/>
  <c r="L784" i="5" s="1"/>
  <c r="J785" i="5"/>
  <c r="L785" i="5" s="1"/>
  <c r="J786" i="5"/>
  <c r="L786" i="5" s="1"/>
  <c r="J787" i="5"/>
  <c r="L787" i="5" s="1"/>
  <c r="J788" i="5"/>
  <c r="L788" i="5" s="1"/>
  <c r="J789" i="5"/>
  <c r="L789" i="5" s="1"/>
  <c r="J790" i="5"/>
  <c r="L790" i="5" s="1"/>
  <c r="J791" i="5"/>
  <c r="L791" i="5" s="1"/>
  <c r="J792" i="5"/>
  <c r="L792" i="5" s="1"/>
  <c r="J793" i="5"/>
  <c r="L793" i="5" s="1"/>
  <c r="J794" i="5"/>
  <c r="L794" i="5" s="1"/>
  <c r="J795" i="5"/>
  <c r="L795" i="5" s="1"/>
  <c r="J4" i="5"/>
  <c r="L4" i="5" s="1"/>
  <c r="J5" i="5"/>
  <c r="L5" i="5" s="1"/>
  <c r="J6" i="5"/>
  <c r="L6" i="5" s="1"/>
  <c r="J7" i="5"/>
  <c r="L7" i="5" s="1"/>
  <c r="J8" i="5"/>
  <c r="L8" i="5" s="1"/>
  <c r="J9" i="5"/>
  <c r="L9" i="5" s="1"/>
  <c r="J10" i="5"/>
  <c r="L10" i="5" s="1"/>
  <c r="J11" i="5"/>
  <c r="L11" i="5" s="1"/>
  <c r="J12" i="5"/>
  <c r="L12" i="5" s="1"/>
  <c r="J13" i="5"/>
  <c r="L13" i="5" s="1"/>
  <c r="J14" i="5"/>
  <c r="L14" i="5" s="1"/>
  <c r="J15" i="5"/>
  <c r="L15" i="5" s="1"/>
  <c r="J16" i="5"/>
  <c r="L16" i="5" s="1"/>
  <c r="J17" i="5"/>
  <c r="L17" i="5" s="1"/>
  <c r="J18" i="5"/>
  <c r="L18" i="5" s="1"/>
  <c r="J19" i="5"/>
  <c r="L19" i="5" s="1"/>
  <c r="J20" i="5"/>
  <c r="L20" i="5" s="1"/>
  <c r="J21" i="5"/>
  <c r="L21" i="5" s="1"/>
  <c r="J22" i="5"/>
  <c r="L22" i="5" s="1"/>
  <c r="J23" i="5"/>
  <c r="L23" i="5" s="1"/>
  <c r="J24" i="5"/>
  <c r="L24" i="5" s="1"/>
  <c r="J25" i="5"/>
  <c r="L25" i="5" s="1"/>
  <c r="J26" i="5"/>
  <c r="L26" i="5" s="1"/>
  <c r="J27" i="5"/>
  <c r="L27" i="5" s="1"/>
  <c r="J28" i="5"/>
  <c r="L28" i="5" s="1"/>
  <c r="J29" i="5"/>
  <c r="L29" i="5" s="1"/>
  <c r="J30" i="5"/>
  <c r="L30" i="5" s="1"/>
  <c r="J31" i="5"/>
  <c r="L31" i="5" s="1"/>
  <c r="J32" i="5"/>
  <c r="L32" i="5" s="1"/>
  <c r="J33" i="5"/>
  <c r="L33" i="5" s="1"/>
  <c r="J34" i="5"/>
  <c r="L34" i="5" s="1"/>
  <c r="J35" i="5"/>
  <c r="L35" i="5" s="1"/>
  <c r="J36" i="5"/>
  <c r="L36" i="5" s="1"/>
  <c r="J37" i="5"/>
  <c r="L37" i="5" s="1"/>
  <c r="J38" i="5"/>
  <c r="L38" i="5" s="1"/>
  <c r="J39" i="5"/>
  <c r="L39" i="5" s="1"/>
  <c r="J40" i="5"/>
  <c r="L40" i="5" s="1"/>
  <c r="J41" i="5"/>
  <c r="L41" i="5" s="1"/>
  <c r="J42" i="5"/>
  <c r="L42" i="5" s="1"/>
  <c r="J43" i="5"/>
  <c r="L43" i="5" s="1"/>
  <c r="J44" i="5"/>
  <c r="L44" i="5" s="1"/>
  <c r="J45" i="5"/>
  <c r="L45" i="5" s="1"/>
  <c r="J46" i="5"/>
  <c r="L46" i="5" s="1"/>
  <c r="J47" i="5"/>
  <c r="L47" i="5" s="1"/>
  <c r="J48" i="5"/>
  <c r="L48" i="5" s="1"/>
  <c r="J49" i="5"/>
  <c r="L49" i="5" s="1"/>
  <c r="J50" i="5"/>
  <c r="L50" i="5" s="1"/>
  <c r="J51" i="5"/>
  <c r="L51" i="5" s="1"/>
  <c r="J52" i="5"/>
  <c r="L52" i="5" s="1"/>
  <c r="J53" i="5"/>
  <c r="L53" i="5" s="1"/>
  <c r="J54" i="5"/>
  <c r="L54" i="5" s="1"/>
  <c r="J55" i="5"/>
  <c r="L55" i="5" s="1"/>
  <c r="J56" i="5"/>
  <c r="L56" i="5" s="1"/>
  <c r="J57" i="5"/>
  <c r="L57" i="5" s="1"/>
  <c r="J58" i="5"/>
  <c r="L58" i="5" s="1"/>
  <c r="J59" i="5"/>
  <c r="L59" i="5" s="1"/>
  <c r="J60" i="5"/>
  <c r="L60" i="5" s="1"/>
  <c r="J61" i="5"/>
  <c r="L61" i="5" s="1"/>
  <c r="J62" i="5"/>
  <c r="L62" i="5" s="1"/>
  <c r="J63" i="5"/>
  <c r="L63" i="5" s="1"/>
  <c r="J64" i="5"/>
  <c r="L64" i="5" s="1"/>
  <c r="J65" i="5"/>
  <c r="L65" i="5" s="1"/>
  <c r="J66" i="5"/>
  <c r="L66" i="5" s="1"/>
  <c r="J67" i="5"/>
  <c r="L67" i="5" s="1"/>
  <c r="J68" i="5"/>
  <c r="L68" i="5" s="1"/>
  <c r="J69" i="5"/>
  <c r="L69" i="5" s="1"/>
  <c r="J70" i="5"/>
  <c r="L70" i="5" s="1"/>
  <c r="J71" i="5"/>
  <c r="L71" i="5" s="1"/>
  <c r="J72" i="5"/>
  <c r="L72" i="5" s="1"/>
  <c r="J73" i="5"/>
  <c r="L73" i="5" s="1"/>
  <c r="J74" i="5"/>
  <c r="L74" i="5" s="1"/>
  <c r="J75" i="5"/>
  <c r="L75" i="5" s="1"/>
  <c r="J76" i="5"/>
  <c r="L76" i="5" s="1"/>
  <c r="J77" i="5"/>
  <c r="L77" i="5" s="1"/>
  <c r="J78" i="5"/>
  <c r="L78" i="5" s="1"/>
  <c r="J79" i="5"/>
  <c r="L79" i="5" s="1"/>
  <c r="J80" i="5"/>
  <c r="L80" i="5" s="1"/>
  <c r="J81" i="5"/>
  <c r="L81" i="5" s="1"/>
  <c r="J82" i="5"/>
  <c r="L82" i="5" s="1"/>
  <c r="J83" i="5"/>
  <c r="L83" i="5" s="1"/>
  <c r="J84" i="5"/>
  <c r="L84" i="5" s="1"/>
  <c r="J85" i="5"/>
  <c r="L85" i="5" s="1"/>
  <c r="J86" i="5"/>
  <c r="L86" i="5" s="1"/>
  <c r="J87" i="5"/>
  <c r="L87" i="5" s="1"/>
  <c r="J88" i="5"/>
  <c r="L88" i="5" s="1"/>
  <c r="J89" i="5"/>
  <c r="L89" i="5" s="1"/>
  <c r="J90" i="5"/>
  <c r="L90" i="5" s="1"/>
  <c r="J91" i="5"/>
  <c r="L91" i="5" s="1"/>
  <c r="J92" i="5"/>
  <c r="L92" i="5" s="1"/>
  <c r="J93" i="5"/>
  <c r="L93" i="5" s="1"/>
  <c r="J94" i="5"/>
  <c r="L94" i="5" s="1"/>
  <c r="J95" i="5"/>
  <c r="L95" i="5" s="1"/>
  <c r="J96" i="5"/>
  <c r="L96" i="5" s="1"/>
  <c r="J97" i="5"/>
  <c r="L97" i="5" s="1"/>
  <c r="J98" i="5"/>
  <c r="L98" i="5" s="1"/>
  <c r="J99" i="5"/>
  <c r="L99" i="5" s="1"/>
  <c r="J100" i="5"/>
  <c r="L100" i="5" s="1"/>
  <c r="J101" i="5"/>
  <c r="L101" i="5" s="1"/>
  <c r="J102" i="5"/>
  <c r="L102" i="5" s="1"/>
  <c r="J103" i="5"/>
  <c r="L103" i="5" s="1"/>
  <c r="J104" i="5"/>
  <c r="L104" i="5" s="1"/>
  <c r="J105" i="5"/>
  <c r="L105" i="5" s="1"/>
  <c r="J106" i="5"/>
  <c r="L106" i="5" s="1"/>
  <c r="J107" i="5"/>
  <c r="L107" i="5" s="1"/>
  <c r="J108" i="5"/>
  <c r="L108" i="5" s="1"/>
  <c r="J109" i="5"/>
  <c r="L109" i="5" s="1"/>
  <c r="J110" i="5"/>
  <c r="L110" i="5" s="1"/>
  <c r="J111" i="5"/>
  <c r="L111" i="5" s="1"/>
  <c r="J112" i="5"/>
  <c r="L112" i="5" s="1"/>
  <c r="J113" i="5"/>
  <c r="L113" i="5" s="1"/>
  <c r="J114" i="5"/>
  <c r="L114" i="5" s="1"/>
  <c r="J115" i="5"/>
  <c r="L115" i="5" s="1"/>
  <c r="J116" i="5"/>
  <c r="L116" i="5" s="1"/>
  <c r="J117" i="5"/>
  <c r="L117" i="5" s="1"/>
  <c r="J118" i="5"/>
  <c r="L118" i="5" s="1"/>
  <c r="J119" i="5"/>
  <c r="L119" i="5" s="1"/>
  <c r="J120" i="5"/>
  <c r="L120" i="5" s="1"/>
  <c r="J121" i="5"/>
  <c r="L121" i="5" s="1"/>
  <c r="J122" i="5"/>
  <c r="L122" i="5" s="1"/>
  <c r="J123" i="5"/>
  <c r="L123" i="5" s="1"/>
  <c r="J124" i="5"/>
  <c r="L124" i="5" s="1"/>
  <c r="J125" i="5"/>
  <c r="L125" i="5" s="1"/>
  <c r="J126" i="5"/>
  <c r="L126" i="5" s="1"/>
  <c r="J127" i="5"/>
  <c r="L127" i="5" s="1"/>
  <c r="J128" i="5"/>
  <c r="L128" i="5" s="1"/>
  <c r="J129" i="5"/>
  <c r="L129" i="5" s="1"/>
  <c r="J130" i="5"/>
  <c r="L130" i="5" s="1"/>
  <c r="J131" i="5"/>
  <c r="L131" i="5" s="1"/>
  <c r="J132" i="5"/>
  <c r="L132" i="5" s="1"/>
  <c r="J133" i="5"/>
  <c r="L133" i="5" s="1"/>
  <c r="J134" i="5"/>
  <c r="L134" i="5" s="1"/>
  <c r="J135" i="5"/>
  <c r="L135" i="5" s="1"/>
  <c r="J136" i="5"/>
  <c r="L136" i="5" s="1"/>
  <c r="J137" i="5"/>
  <c r="L137" i="5" s="1"/>
  <c r="J138" i="5"/>
  <c r="L138" i="5" s="1"/>
  <c r="J139" i="5"/>
  <c r="L139" i="5" s="1"/>
  <c r="J140" i="5"/>
  <c r="L140" i="5" s="1"/>
  <c r="J141" i="5"/>
  <c r="L141" i="5" s="1"/>
  <c r="J142" i="5"/>
  <c r="L142" i="5" s="1"/>
  <c r="J143" i="5"/>
  <c r="L143" i="5" s="1"/>
  <c r="J144" i="5"/>
  <c r="L144" i="5" s="1"/>
  <c r="J145" i="5"/>
  <c r="L145" i="5" s="1"/>
  <c r="J146" i="5"/>
  <c r="L146" i="5" s="1"/>
  <c r="J147" i="5"/>
  <c r="L147" i="5" s="1"/>
  <c r="J148" i="5"/>
  <c r="L148" i="5" s="1"/>
  <c r="J149" i="5"/>
  <c r="L149" i="5" s="1"/>
  <c r="J150" i="5"/>
  <c r="L150" i="5" s="1"/>
  <c r="J151" i="5"/>
  <c r="L151" i="5" s="1"/>
  <c r="J152" i="5"/>
  <c r="L152" i="5" s="1"/>
  <c r="J153" i="5"/>
  <c r="L153" i="5" s="1"/>
  <c r="J154" i="5"/>
  <c r="L154" i="5" s="1"/>
  <c r="J155" i="5"/>
  <c r="L155" i="5" s="1"/>
  <c r="J156" i="5"/>
  <c r="L156" i="5" s="1"/>
  <c r="J157" i="5"/>
  <c r="L157" i="5" s="1"/>
  <c r="J158" i="5"/>
  <c r="L158" i="5" s="1"/>
  <c r="J159" i="5"/>
  <c r="L159" i="5" s="1"/>
  <c r="J160" i="5"/>
  <c r="L160" i="5" s="1"/>
  <c r="J161" i="5"/>
  <c r="L161" i="5" s="1"/>
  <c r="J162" i="5"/>
  <c r="L162" i="5" s="1"/>
  <c r="J163" i="5"/>
  <c r="L163" i="5" s="1"/>
  <c r="J164" i="5"/>
  <c r="L164" i="5" s="1"/>
  <c r="J165" i="5"/>
  <c r="L165" i="5" s="1"/>
  <c r="J166" i="5"/>
  <c r="L166" i="5" s="1"/>
  <c r="J167" i="5"/>
  <c r="L167" i="5" s="1"/>
  <c r="J168" i="5"/>
  <c r="L168" i="5" s="1"/>
  <c r="J169" i="5"/>
  <c r="L169" i="5" s="1"/>
  <c r="J170" i="5"/>
  <c r="L170" i="5" s="1"/>
  <c r="J171" i="5"/>
  <c r="L171" i="5" s="1"/>
  <c r="J172" i="5"/>
  <c r="L172" i="5" s="1"/>
  <c r="J173" i="5"/>
  <c r="L173" i="5" s="1"/>
  <c r="J174" i="5"/>
  <c r="L174" i="5" s="1"/>
  <c r="J175" i="5"/>
  <c r="L175" i="5" s="1"/>
  <c r="J176" i="5"/>
  <c r="L176" i="5" s="1"/>
  <c r="J177" i="5"/>
  <c r="L177" i="5" s="1"/>
  <c r="J178" i="5"/>
  <c r="L178" i="5" s="1"/>
  <c r="J179" i="5"/>
  <c r="L179" i="5" s="1"/>
  <c r="J180" i="5"/>
  <c r="L180" i="5" s="1"/>
  <c r="J181" i="5"/>
  <c r="L181" i="5" s="1"/>
  <c r="J182" i="5"/>
  <c r="L182" i="5" s="1"/>
  <c r="J183" i="5"/>
  <c r="L183" i="5" s="1"/>
  <c r="J184" i="5"/>
  <c r="L184" i="5" s="1"/>
  <c r="J185" i="5"/>
  <c r="L185" i="5" s="1"/>
  <c r="J186" i="5"/>
  <c r="L186" i="5" s="1"/>
  <c r="J187" i="5"/>
  <c r="L187" i="5" s="1"/>
  <c r="J188" i="5"/>
  <c r="L188" i="5" s="1"/>
  <c r="J189" i="5"/>
  <c r="L189" i="5" s="1"/>
  <c r="J190" i="5"/>
  <c r="L190" i="5" s="1"/>
  <c r="J191" i="5"/>
  <c r="L191" i="5" s="1"/>
  <c r="J192" i="5"/>
  <c r="L192" i="5" s="1"/>
  <c r="J193" i="5"/>
  <c r="L193" i="5" s="1"/>
  <c r="J194" i="5"/>
  <c r="L194" i="5" s="1"/>
  <c r="J195" i="5"/>
  <c r="L195" i="5" s="1"/>
  <c r="J196" i="5"/>
  <c r="L196" i="5" s="1"/>
  <c r="J197" i="5"/>
  <c r="L197" i="5" s="1"/>
  <c r="J198" i="5"/>
  <c r="L198" i="5" s="1"/>
  <c r="J199" i="5"/>
  <c r="L199" i="5" s="1"/>
  <c r="J200" i="5"/>
  <c r="L200" i="5" s="1"/>
  <c r="J201" i="5"/>
  <c r="L201" i="5" s="1"/>
  <c r="J202" i="5"/>
  <c r="L202" i="5" s="1"/>
  <c r="J203" i="5"/>
  <c r="L203" i="5" s="1"/>
  <c r="J204" i="5"/>
  <c r="L204" i="5" s="1"/>
  <c r="J205" i="5"/>
  <c r="L205" i="5" s="1"/>
  <c r="J206" i="5"/>
  <c r="L206" i="5" s="1"/>
  <c r="J207" i="5"/>
  <c r="L207" i="5" s="1"/>
  <c r="J208" i="5"/>
  <c r="L208" i="5" s="1"/>
  <c r="J209" i="5"/>
  <c r="L209" i="5" s="1"/>
  <c r="J210" i="5"/>
  <c r="L210" i="5" s="1"/>
  <c r="J211" i="5"/>
  <c r="L211" i="5" s="1"/>
  <c r="J212" i="5"/>
  <c r="L212" i="5" s="1"/>
  <c r="J213" i="5"/>
  <c r="L213" i="5" s="1"/>
  <c r="J214" i="5"/>
  <c r="L214" i="5" s="1"/>
  <c r="J215" i="5"/>
  <c r="L215" i="5" s="1"/>
  <c r="J216" i="5"/>
  <c r="L216" i="5" s="1"/>
  <c r="J217" i="5"/>
  <c r="L217" i="5" s="1"/>
  <c r="J218" i="5"/>
  <c r="L218" i="5" s="1"/>
  <c r="J219" i="5"/>
  <c r="L219" i="5" s="1"/>
  <c r="J220" i="5"/>
  <c r="L220" i="5" s="1"/>
  <c r="J221" i="5"/>
  <c r="L221" i="5" s="1"/>
  <c r="J222" i="5"/>
  <c r="L222" i="5" s="1"/>
  <c r="J223" i="5"/>
  <c r="L223" i="5" s="1"/>
  <c r="J224" i="5"/>
  <c r="L224" i="5" s="1"/>
  <c r="J225" i="5"/>
  <c r="L225" i="5" s="1"/>
  <c r="J226" i="5"/>
  <c r="L226" i="5" s="1"/>
  <c r="J227" i="5"/>
  <c r="L227" i="5" s="1"/>
  <c r="J228" i="5"/>
  <c r="L228" i="5" s="1"/>
  <c r="J229" i="5"/>
  <c r="L229" i="5" s="1"/>
  <c r="J230" i="5"/>
  <c r="L230" i="5" s="1"/>
  <c r="J231" i="5"/>
  <c r="L231" i="5" s="1"/>
  <c r="J232" i="5"/>
  <c r="L232" i="5" s="1"/>
  <c r="J233" i="5"/>
  <c r="L233" i="5" s="1"/>
  <c r="J234" i="5"/>
  <c r="L234" i="5" s="1"/>
  <c r="J235" i="5"/>
  <c r="L235" i="5" s="1"/>
  <c r="J236" i="5"/>
  <c r="L236" i="5" s="1"/>
  <c r="J237" i="5"/>
  <c r="L237" i="5" s="1"/>
  <c r="J238" i="5"/>
  <c r="L238" i="5" s="1"/>
  <c r="J239" i="5"/>
  <c r="L239" i="5" s="1"/>
  <c r="J240" i="5"/>
  <c r="L240" i="5" s="1"/>
  <c r="J241" i="5"/>
  <c r="L241" i="5" s="1"/>
  <c r="J242" i="5"/>
  <c r="L242" i="5" s="1"/>
  <c r="J243" i="5"/>
  <c r="L243" i="5" s="1"/>
  <c r="J244" i="5"/>
  <c r="L244" i="5" s="1"/>
  <c r="J245" i="5"/>
  <c r="L245" i="5" s="1"/>
  <c r="J246" i="5"/>
  <c r="L246" i="5" s="1"/>
  <c r="J247" i="5"/>
  <c r="L247" i="5" s="1"/>
  <c r="J248" i="5"/>
  <c r="L248" i="5" s="1"/>
  <c r="J249" i="5"/>
  <c r="L249" i="5" s="1"/>
  <c r="J250" i="5"/>
  <c r="L250" i="5" s="1"/>
  <c r="J251" i="5"/>
  <c r="L251" i="5" s="1"/>
  <c r="J252" i="5"/>
  <c r="L252" i="5" s="1"/>
  <c r="J253" i="5"/>
  <c r="L253" i="5" s="1"/>
  <c r="J254" i="5"/>
  <c r="L254" i="5" s="1"/>
  <c r="J255" i="5"/>
  <c r="L255" i="5" s="1"/>
  <c r="J256" i="5"/>
  <c r="L256" i="5" s="1"/>
  <c r="J257" i="5"/>
  <c r="L257" i="5" s="1"/>
  <c r="J258" i="5"/>
  <c r="L258" i="5" s="1"/>
  <c r="J259" i="5"/>
  <c r="L259" i="5" s="1"/>
  <c r="J260" i="5"/>
  <c r="L260" i="5" s="1"/>
  <c r="J261" i="5"/>
  <c r="L261" i="5" s="1"/>
  <c r="J262" i="5"/>
  <c r="L262" i="5" s="1"/>
  <c r="J263" i="5"/>
  <c r="L263" i="5" s="1"/>
  <c r="J264" i="5"/>
  <c r="L264" i="5" s="1"/>
  <c r="J265" i="5"/>
  <c r="L265" i="5" s="1"/>
  <c r="J266" i="5"/>
  <c r="L266" i="5" s="1"/>
  <c r="J267" i="5"/>
  <c r="L267" i="5" s="1"/>
  <c r="J268" i="5"/>
  <c r="L268" i="5" s="1"/>
  <c r="J269" i="5"/>
  <c r="L269" i="5" s="1"/>
  <c r="J270" i="5"/>
  <c r="L270" i="5" s="1"/>
  <c r="J271" i="5"/>
  <c r="L271" i="5" s="1"/>
  <c r="J272" i="5"/>
  <c r="L272" i="5" s="1"/>
  <c r="J273" i="5"/>
  <c r="L273" i="5" s="1"/>
  <c r="J274" i="5"/>
  <c r="L274" i="5" s="1"/>
  <c r="J275" i="5"/>
  <c r="L275" i="5" s="1"/>
  <c r="J276" i="5"/>
  <c r="L276" i="5" s="1"/>
  <c r="J277" i="5"/>
  <c r="L277" i="5" s="1"/>
  <c r="J278" i="5"/>
  <c r="L278" i="5" s="1"/>
  <c r="J279" i="5"/>
  <c r="L279" i="5" s="1"/>
  <c r="J280" i="5"/>
  <c r="L280" i="5" s="1"/>
  <c r="J281" i="5"/>
  <c r="L281" i="5" s="1"/>
  <c r="J282" i="5"/>
  <c r="L282" i="5" s="1"/>
  <c r="J283" i="5"/>
  <c r="L283" i="5" s="1"/>
  <c r="J284" i="5"/>
  <c r="L284" i="5" s="1"/>
  <c r="J285" i="5"/>
  <c r="L285" i="5" s="1"/>
  <c r="J286" i="5"/>
  <c r="L286" i="5" s="1"/>
  <c r="J287" i="5"/>
  <c r="L287" i="5" s="1"/>
  <c r="J288" i="5"/>
  <c r="L288" i="5" s="1"/>
  <c r="J289" i="5"/>
  <c r="L289" i="5" s="1"/>
  <c r="J290" i="5"/>
  <c r="L290" i="5" s="1"/>
  <c r="J291" i="5"/>
  <c r="L291" i="5" s="1"/>
  <c r="J292" i="5"/>
  <c r="L292" i="5" s="1"/>
  <c r="J293" i="5"/>
  <c r="L293" i="5" s="1"/>
  <c r="J294" i="5"/>
  <c r="L294" i="5" s="1"/>
  <c r="J295" i="5"/>
  <c r="L295" i="5" s="1"/>
  <c r="J296" i="5"/>
  <c r="L296" i="5" s="1"/>
  <c r="J297" i="5"/>
  <c r="L297" i="5" s="1"/>
  <c r="J298" i="5"/>
  <c r="L298" i="5" s="1"/>
  <c r="J299" i="5"/>
  <c r="L299" i="5" s="1"/>
  <c r="J300" i="5"/>
  <c r="L300" i="5" s="1"/>
  <c r="J301" i="5"/>
  <c r="L301" i="5" s="1"/>
  <c r="J302" i="5"/>
  <c r="L302" i="5" s="1"/>
  <c r="J303" i="5"/>
  <c r="L303" i="5" s="1"/>
  <c r="J304" i="5"/>
  <c r="L304" i="5" s="1"/>
  <c r="J305" i="5"/>
  <c r="L305" i="5" s="1"/>
  <c r="J306" i="5"/>
  <c r="L306" i="5" s="1"/>
  <c r="J307" i="5"/>
  <c r="L307" i="5" s="1"/>
  <c r="J308" i="5"/>
  <c r="L308" i="5" s="1"/>
  <c r="J309" i="5"/>
  <c r="L309" i="5" s="1"/>
  <c r="J310" i="5"/>
  <c r="L310" i="5" s="1"/>
  <c r="J311" i="5"/>
  <c r="L311" i="5" s="1"/>
  <c r="J312" i="5"/>
  <c r="L312" i="5" s="1"/>
  <c r="J313" i="5"/>
  <c r="L313" i="5" s="1"/>
  <c r="J314" i="5"/>
  <c r="L314" i="5" s="1"/>
  <c r="J315" i="5"/>
  <c r="L315" i="5" s="1"/>
  <c r="J316" i="5"/>
  <c r="L316" i="5" s="1"/>
  <c r="J317" i="5"/>
  <c r="L317" i="5" s="1"/>
  <c r="J318" i="5"/>
  <c r="L318" i="5" s="1"/>
  <c r="J319" i="5"/>
  <c r="L319" i="5" s="1"/>
  <c r="J320" i="5"/>
  <c r="L320" i="5" s="1"/>
  <c r="J321" i="5"/>
  <c r="L321" i="5" s="1"/>
  <c r="J322" i="5"/>
  <c r="L322" i="5" s="1"/>
  <c r="J323" i="5"/>
  <c r="L323" i="5" s="1"/>
  <c r="J324" i="5"/>
  <c r="L324" i="5" s="1"/>
  <c r="J325" i="5"/>
  <c r="L325" i="5" s="1"/>
  <c r="J326" i="5"/>
  <c r="L326" i="5" s="1"/>
  <c r="J327" i="5"/>
  <c r="L327" i="5" s="1"/>
  <c r="J328" i="5"/>
  <c r="L328" i="5" s="1"/>
  <c r="J329" i="5"/>
  <c r="L329" i="5" s="1"/>
  <c r="J330" i="5"/>
  <c r="L330" i="5" s="1"/>
  <c r="J331" i="5"/>
  <c r="L331" i="5" s="1"/>
  <c r="J332" i="5"/>
  <c r="L332" i="5" s="1"/>
  <c r="J333" i="5"/>
  <c r="L333" i="5" s="1"/>
  <c r="J334" i="5"/>
  <c r="L334" i="5" s="1"/>
  <c r="J335" i="5"/>
  <c r="L335" i="5" s="1"/>
  <c r="J336" i="5"/>
  <c r="L336" i="5" s="1"/>
  <c r="J337" i="5"/>
  <c r="L337" i="5" s="1"/>
  <c r="J338" i="5"/>
  <c r="L338" i="5" s="1"/>
  <c r="J339" i="5"/>
  <c r="L339" i="5" s="1"/>
  <c r="J340" i="5"/>
  <c r="L340" i="5" s="1"/>
  <c r="J341" i="5"/>
  <c r="L341" i="5" s="1"/>
  <c r="J342" i="5"/>
  <c r="L342" i="5" s="1"/>
  <c r="J343" i="5"/>
  <c r="L343" i="5" s="1"/>
  <c r="J344" i="5"/>
  <c r="L344" i="5" s="1"/>
  <c r="J345" i="5"/>
  <c r="L345" i="5" s="1"/>
  <c r="J346" i="5"/>
  <c r="L346" i="5" s="1"/>
  <c r="J347" i="5"/>
  <c r="L347" i="5" s="1"/>
  <c r="J348" i="5"/>
  <c r="L348" i="5" s="1"/>
  <c r="J349" i="5"/>
  <c r="L349" i="5" s="1"/>
  <c r="J350" i="5"/>
  <c r="L350" i="5" s="1"/>
  <c r="J351" i="5"/>
  <c r="L351" i="5" s="1"/>
  <c r="J352" i="5"/>
  <c r="L352" i="5" s="1"/>
  <c r="J353" i="5"/>
  <c r="L353" i="5" s="1"/>
  <c r="J354" i="5"/>
  <c r="L354" i="5" s="1"/>
  <c r="J355" i="5"/>
  <c r="L355" i="5" s="1"/>
  <c r="J356" i="5"/>
  <c r="L356" i="5" s="1"/>
  <c r="J357" i="5"/>
  <c r="L357" i="5" s="1"/>
  <c r="J358" i="5"/>
  <c r="L358" i="5" s="1"/>
  <c r="J359" i="5"/>
  <c r="L359" i="5" s="1"/>
  <c r="J360" i="5"/>
  <c r="L360" i="5" s="1"/>
  <c r="J361" i="5"/>
  <c r="L361" i="5" s="1"/>
  <c r="J362" i="5"/>
  <c r="L362" i="5" s="1"/>
  <c r="J363" i="5"/>
  <c r="L363" i="5" s="1"/>
  <c r="J364" i="5"/>
  <c r="L364" i="5" s="1"/>
  <c r="J365" i="5"/>
  <c r="L365" i="5" s="1"/>
  <c r="J366" i="5"/>
  <c r="L366" i="5" s="1"/>
  <c r="J367" i="5"/>
  <c r="L367" i="5" s="1"/>
  <c r="J368" i="5"/>
  <c r="L368" i="5" s="1"/>
  <c r="J369" i="5"/>
  <c r="L369" i="5" s="1"/>
  <c r="J370" i="5"/>
  <c r="L370" i="5" s="1"/>
  <c r="J371" i="5"/>
  <c r="L371" i="5" s="1"/>
  <c r="J372" i="5"/>
  <c r="L372" i="5" s="1"/>
  <c r="J373" i="5"/>
  <c r="L373" i="5" s="1"/>
  <c r="J374" i="5"/>
  <c r="L374" i="5" s="1"/>
  <c r="J375" i="5"/>
  <c r="L375" i="5" s="1"/>
  <c r="J376" i="5"/>
  <c r="L376" i="5" s="1"/>
  <c r="J377" i="5"/>
  <c r="L377" i="5" s="1"/>
  <c r="J378" i="5"/>
  <c r="L378" i="5" s="1"/>
  <c r="J379" i="5"/>
  <c r="L379" i="5" s="1"/>
  <c r="J380" i="5"/>
  <c r="L380" i="5" s="1"/>
  <c r="J381" i="5"/>
  <c r="L381" i="5" s="1"/>
  <c r="J382" i="5"/>
  <c r="L382" i="5" s="1"/>
  <c r="J383" i="5"/>
  <c r="L383" i="5" s="1"/>
  <c r="J384" i="5"/>
  <c r="L384" i="5" s="1"/>
  <c r="J385" i="5"/>
  <c r="L385" i="5" s="1"/>
  <c r="J386" i="5"/>
  <c r="L386" i="5" s="1"/>
  <c r="J387" i="5"/>
  <c r="L387" i="5" s="1"/>
  <c r="J388" i="5"/>
  <c r="L388" i="5" s="1"/>
  <c r="J389" i="5"/>
  <c r="L389" i="5" s="1"/>
  <c r="J390" i="5"/>
  <c r="L390" i="5" s="1"/>
  <c r="J391" i="5"/>
  <c r="L391" i="5" s="1"/>
  <c r="J392" i="5"/>
  <c r="L392" i="5" s="1"/>
  <c r="J393" i="5"/>
  <c r="L393" i="5" s="1"/>
  <c r="J394" i="5"/>
  <c r="L394" i="5" s="1"/>
  <c r="J395" i="5"/>
  <c r="L395" i="5" s="1"/>
  <c r="J396" i="5"/>
  <c r="L396" i="5" s="1"/>
  <c r="J397" i="5"/>
  <c r="L397" i="5" s="1"/>
  <c r="J398" i="5"/>
  <c r="L398" i="5" s="1"/>
  <c r="J399" i="5"/>
  <c r="L399" i="5" s="1"/>
  <c r="J400" i="5"/>
  <c r="L400" i="5" s="1"/>
  <c r="J401" i="5"/>
  <c r="L401" i="5" s="1"/>
  <c r="J402" i="5"/>
  <c r="L402" i="5" s="1"/>
  <c r="J403" i="5"/>
  <c r="L403" i="5" s="1"/>
  <c r="J404" i="5"/>
  <c r="L404" i="5" s="1"/>
  <c r="J405" i="5"/>
  <c r="L405" i="5" s="1"/>
  <c r="J406" i="5"/>
  <c r="L406" i="5" s="1"/>
  <c r="J407" i="5"/>
  <c r="L407" i="5" s="1"/>
  <c r="J408" i="5"/>
  <c r="L408" i="5" s="1"/>
  <c r="J409" i="5"/>
  <c r="L409" i="5" s="1"/>
  <c r="J410" i="5"/>
  <c r="L410" i="5" s="1"/>
  <c r="J411" i="5"/>
  <c r="L411" i="5" s="1"/>
  <c r="J412" i="5"/>
  <c r="L412" i="5" s="1"/>
  <c r="J413" i="5"/>
  <c r="L413" i="5" s="1"/>
  <c r="J414" i="5"/>
  <c r="L414" i="5" s="1"/>
  <c r="J415" i="5"/>
  <c r="L415" i="5" s="1"/>
  <c r="J416" i="5"/>
  <c r="L416" i="5" s="1"/>
  <c r="J417" i="5"/>
  <c r="L417" i="5" s="1"/>
  <c r="J418" i="5"/>
  <c r="L418" i="5" s="1"/>
  <c r="J419" i="5"/>
  <c r="L419" i="5" s="1"/>
  <c r="J420" i="5"/>
  <c r="L420" i="5" s="1"/>
  <c r="J421" i="5"/>
  <c r="L421" i="5" s="1"/>
  <c r="J422" i="5"/>
  <c r="L422" i="5" s="1"/>
  <c r="J423" i="5"/>
  <c r="L423" i="5" s="1"/>
  <c r="J424" i="5"/>
  <c r="L424" i="5" s="1"/>
  <c r="J425" i="5"/>
  <c r="L425" i="5" s="1"/>
  <c r="J426" i="5"/>
  <c r="L426" i="5" s="1"/>
  <c r="J427" i="5"/>
  <c r="L427" i="5" s="1"/>
  <c r="J428" i="5"/>
  <c r="L428" i="5" s="1"/>
  <c r="J429" i="5"/>
  <c r="L429" i="5" s="1"/>
  <c r="J430" i="5"/>
  <c r="L430" i="5" s="1"/>
  <c r="J431" i="5"/>
  <c r="L431" i="5" s="1"/>
  <c r="J432" i="5"/>
  <c r="L432" i="5" s="1"/>
  <c r="J433" i="5"/>
  <c r="L433" i="5" s="1"/>
  <c r="J434" i="5"/>
  <c r="L434" i="5" s="1"/>
  <c r="J435" i="5"/>
  <c r="L435" i="5" s="1"/>
  <c r="J436" i="5"/>
  <c r="L436" i="5" s="1"/>
  <c r="J437" i="5"/>
  <c r="L437" i="5" s="1"/>
  <c r="J438" i="5"/>
  <c r="L438" i="5" s="1"/>
  <c r="J439" i="5"/>
  <c r="L439" i="5" s="1"/>
  <c r="J440" i="5"/>
  <c r="L440" i="5" s="1"/>
  <c r="J441" i="5"/>
  <c r="L441" i="5" s="1"/>
  <c r="J442" i="5"/>
  <c r="L442" i="5" s="1"/>
  <c r="J443" i="5"/>
  <c r="L443" i="5" s="1"/>
  <c r="J444" i="5"/>
  <c r="L444" i="5" s="1"/>
  <c r="J445" i="5"/>
  <c r="L445" i="5" s="1"/>
  <c r="J446" i="5"/>
  <c r="L446" i="5" s="1"/>
  <c r="J447" i="5"/>
  <c r="L447" i="5" s="1"/>
  <c r="J448" i="5"/>
  <c r="L448" i="5" s="1"/>
  <c r="J449" i="5"/>
  <c r="L449" i="5" s="1"/>
  <c r="J450" i="5"/>
  <c r="L450" i="5" s="1"/>
  <c r="J451" i="5"/>
  <c r="L451" i="5" s="1"/>
  <c r="J452" i="5"/>
  <c r="L452" i="5" s="1"/>
  <c r="J453" i="5"/>
  <c r="L453" i="5" s="1"/>
  <c r="J454" i="5"/>
  <c r="L454" i="5" s="1"/>
  <c r="J455" i="5"/>
  <c r="L455" i="5" s="1"/>
  <c r="J456" i="5"/>
  <c r="L456" i="5" s="1"/>
  <c r="J457" i="5"/>
  <c r="L457" i="5" s="1"/>
  <c r="J458" i="5"/>
  <c r="L458" i="5" s="1"/>
  <c r="J459" i="5"/>
  <c r="L459" i="5" s="1"/>
  <c r="J460" i="5"/>
  <c r="L460" i="5" s="1"/>
  <c r="J461" i="5"/>
  <c r="L461" i="5" s="1"/>
  <c r="J462" i="5"/>
  <c r="L462" i="5" s="1"/>
  <c r="J463" i="5"/>
  <c r="L463" i="5" s="1"/>
  <c r="J464" i="5"/>
  <c r="L464" i="5" s="1"/>
  <c r="J465" i="5"/>
  <c r="L465" i="5" s="1"/>
  <c r="J466" i="5"/>
  <c r="L466" i="5" s="1"/>
  <c r="J467" i="5"/>
  <c r="L467" i="5" s="1"/>
  <c r="J468" i="5"/>
  <c r="L468" i="5" s="1"/>
  <c r="J469" i="5"/>
  <c r="L469" i="5" s="1"/>
  <c r="J470" i="5"/>
  <c r="L470" i="5" s="1"/>
  <c r="J471" i="5"/>
  <c r="L471" i="5" s="1"/>
  <c r="J472" i="5"/>
  <c r="L472" i="5" s="1"/>
  <c r="J473" i="5"/>
  <c r="L473" i="5" s="1"/>
  <c r="J474" i="5"/>
  <c r="L474" i="5" s="1"/>
  <c r="J475" i="5"/>
  <c r="L475" i="5" s="1"/>
  <c r="J476" i="5"/>
  <c r="L476" i="5" s="1"/>
  <c r="J477" i="5"/>
  <c r="L477" i="5" s="1"/>
  <c r="J478" i="5"/>
  <c r="L478" i="5" s="1"/>
  <c r="J479" i="5"/>
  <c r="L479" i="5" s="1"/>
  <c r="J480" i="5"/>
  <c r="L480" i="5" s="1"/>
  <c r="J481" i="5"/>
  <c r="L481" i="5" s="1"/>
  <c r="J482" i="5"/>
  <c r="L482" i="5" s="1"/>
  <c r="J483" i="5"/>
  <c r="L483" i="5" s="1"/>
  <c r="J484" i="5"/>
  <c r="L484" i="5" s="1"/>
  <c r="J485" i="5"/>
  <c r="L485" i="5" s="1"/>
  <c r="J486" i="5"/>
  <c r="L486" i="5" s="1"/>
  <c r="J487" i="5"/>
  <c r="L487" i="5" s="1"/>
  <c r="J488" i="5"/>
  <c r="L488" i="5" s="1"/>
  <c r="J489" i="5"/>
  <c r="L489" i="5" s="1"/>
  <c r="J490" i="5"/>
  <c r="L490" i="5" s="1"/>
  <c r="J491" i="5"/>
  <c r="L491" i="5" s="1"/>
  <c r="J492" i="5"/>
  <c r="L492" i="5" s="1"/>
  <c r="J493" i="5"/>
  <c r="L493" i="5" s="1"/>
  <c r="J494" i="5"/>
  <c r="L494" i="5" s="1"/>
  <c r="J495" i="5"/>
  <c r="L495" i="5" s="1"/>
  <c r="J496" i="5"/>
  <c r="L496" i="5" s="1"/>
  <c r="J497" i="5"/>
  <c r="L497" i="5" s="1"/>
  <c r="J498" i="5"/>
  <c r="L498" i="5" s="1"/>
  <c r="J499" i="5"/>
  <c r="L499" i="5" s="1"/>
  <c r="J500" i="5"/>
  <c r="L500" i="5" s="1"/>
  <c r="J501" i="5"/>
  <c r="L501" i="5" s="1"/>
  <c r="J502" i="5"/>
  <c r="L502" i="5" s="1"/>
  <c r="J503" i="5"/>
  <c r="L503" i="5" s="1"/>
  <c r="J504" i="5"/>
  <c r="L504" i="5" s="1"/>
  <c r="J505" i="5"/>
  <c r="L505" i="5" s="1"/>
  <c r="J506" i="5"/>
  <c r="L506" i="5" s="1"/>
  <c r="J507" i="5"/>
  <c r="L507" i="5" s="1"/>
  <c r="J508" i="5"/>
  <c r="L508" i="5" s="1"/>
  <c r="J509" i="5"/>
  <c r="L509" i="5" s="1"/>
  <c r="J510" i="5"/>
  <c r="L510" i="5" s="1"/>
  <c r="J511" i="5"/>
  <c r="L511" i="5" s="1"/>
  <c r="J512" i="5"/>
  <c r="L512" i="5" s="1"/>
  <c r="J513" i="5"/>
  <c r="L513" i="5" s="1"/>
  <c r="J514" i="5"/>
  <c r="L514" i="5" s="1"/>
  <c r="J515" i="5"/>
  <c r="L515" i="5" s="1"/>
  <c r="J516" i="5"/>
  <c r="L516" i="5" s="1"/>
  <c r="J517" i="5"/>
  <c r="L517" i="5" s="1"/>
  <c r="J518" i="5"/>
  <c r="L518" i="5" s="1"/>
  <c r="J519" i="5"/>
  <c r="L519" i="5" s="1"/>
  <c r="J520" i="5"/>
  <c r="L520" i="5" s="1"/>
  <c r="J521" i="5"/>
  <c r="L521" i="5" s="1"/>
  <c r="J522" i="5"/>
  <c r="L522" i="5" s="1"/>
  <c r="J523" i="5"/>
  <c r="L523" i="5" s="1"/>
  <c r="J524" i="5"/>
  <c r="L524" i="5" s="1"/>
  <c r="J525" i="5"/>
  <c r="L525" i="5" s="1"/>
  <c r="J526" i="5"/>
  <c r="L526" i="5" s="1"/>
  <c r="J527" i="5"/>
  <c r="L527" i="5" s="1"/>
  <c r="J528" i="5"/>
  <c r="L528" i="5" s="1"/>
  <c r="J529" i="5"/>
  <c r="L529" i="5" s="1"/>
  <c r="J530" i="5"/>
  <c r="L530" i="5" s="1"/>
  <c r="J531" i="5"/>
  <c r="L531" i="5" s="1"/>
  <c r="J532" i="5"/>
  <c r="L532" i="5" s="1"/>
  <c r="J533" i="5"/>
  <c r="L533" i="5" s="1"/>
  <c r="J534" i="5"/>
  <c r="L534" i="5" s="1"/>
  <c r="J535" i="5"/>
  <c r="L535" i="5" s="1"/>
  <c r="J536" i="5"/>
  <c r="L536" i="5" s="1"/>
  <c r="J537" i="5"/>
  <c r="L537" i="5" s="1"/>
  <c r="J538" i="5"/>
  <c r="L538" i="5" s="1"/>
  <c r="J539" i="5"/>
  <c r="L539" i="5" s="1"/>
  <c r="J540" i="5"/>
  <c r="L540" i="5" s="1"/>
  <c r="J541" i="5"/>
  <c r="L541" i="5" s="1"/>
  <c r="J542" i="5"/>
  <c r="L542" i="5" s="1"/>
  <c r="J543" i="5"/>
  <c r="L543" i="5" s="1"/>
  <c r="J544" i="5"/>
  <c r="L544" i="5" s="1"/>
  <c r="J545" i="5"/>
  <c r="L545" i="5" s="1"/>
  <c r="J546" i="5"/>
  <c r="L546" i="5" s="1"/>
  <c r="J547" i="5"/>
  <c r="L547" i="5" s="1"/>
  <c r="J548" i="5"/>
  <c r="L548" i="5" s="1"/>
  <c r="J549" i="5"/>
  <c r="L549" i="5" s="1"/>
  <c r="J550" i="5"/>
  <c r="L550" i="5" s="1"/>
  <c r="J551" i="5"/>
  <c r="L551" i="5" s="1"/>
  <c r="J552" i="5"/>
  <c r="L552" i="5" s="1"/>
  <c r="J553" i="5"/>
  <c r="L553" i="5" s="1"/>
  <c r="J554" i="5"/>
  <c r="L554" i="5" s="1"/>
  <c r="J555" i="5"/>
  <c r="L555" i="5" s="1"/>
  <c r="J556" i="5"/>
  <c r="L556" i="5" s="1"/>
  <c r="J557" i="5"/>
  <c r="L557" i="5" s="1"/>
  <c r="J558" i="5"/>
  <c r="L558" i="5" s="1"/>
  <c r="J559" i="5"/>
  <c r="L559" i="5" s="1"/>
  <c r="J560" i="5"/>
  <c r="L560" i="5" s="1"/>
  <c r="J561" i="5"/>
  <c r="L561" i="5" s="1"/>
  <c r="J562" i="5"/>
  <c r="L562" i="5" s="1"/>
  <c r="J563" i="5"/>
  <c r="L563" i="5" s="1"/>
  <c r="J564" i="5"/>
  <c r="L564" i="5" s="1"/>
  <c r="J565" i="5"/>
  <c r="L565" i="5" s="1"/>
  <c r="J566" i="5"/>
  <c r="L566" i="5" s="1"/>
  <c r="J567" i="5"/>
  <c r="L567" i="5" s="1"/>
  <c r="J568" i="5"/>
  <c r="L568" i="5" s="1"/>
  <c r="J569" i="5"/>
  <c r="L569" i="5" s="1"/>
  <c r="J570" i="5"/>
  <c r="L570" i="5" s="1"/>
  <c r="J571" i="5"/>
  <c r="L571" i="5" s="1"/>
  <c r="J572" i="5"/>
  <c r="L572" i="5" s="1"/>
  <c r="J573" i="5"/>
  <c r="L573" i="5" s="1"/>
  <c r="J574" i="5"/>
  <c r="L574" i="5" s="1"/>
  <c r="J575" i="5"/>
  <c r="L575" i="5" s="1"/>
  <c r="J576" i="5"/>
  <c r="L576" i="5" s="1"/>
  <c r="J577" i="5"/>
  <c r="L577" i="5" s="1"/>
  <c r="J578" i="5"/>
  <c r="L578" i="5" s="1"/>
  <c r="J579" i="5"/>
  <c r="L579" i="5" s="1"/>
  <c r="J580" i="5"/>
  <c r="L580" i="5" s="1"/>
  <c r="J581" i="5"/>
  <c r="L581" i="5" s="1"/>
  <c r="J582" i="5"/>
  <c r="L582" i="5" s="1"/>
  <c r="J583" i="5"/>
  <c r="L583" i="5" s="1"/>
  <c r="J584" i="5"/>
  <c r="L584" i="5" s="1"/>
  <c r="J585" i="5"/>
  <c r="L585" i="5" s="1"/>
  <c r="J586" i="5"/>
  <c r="L586" i="5" s="1"/>
  <c r="J587" i="5"/>
  <c r="L587" i="5" s="1"/>
  <c r="J588" i="5"/>
  <c r="L588" i="5" s="1"/>
  <c r="J589" i="5"/>
  <c r="L589" i="5" s="1"/>
  <c r="J590" i="5"/>
  <c r="L590" i="5" s="1"/>
  <c r="J591" i="5"/>
  <c r="L591" i="5" s="1"/>
  <c r="J592" i="5"/>
  <c r="L592" i="5" s="1"/>
  <c r="J593" i="5"/>
  <c r="L593" i="5" s="1"/>
  <c r="J594" i="5"/>
  <c r="L594" i="5" s="1"/>
  <c r="J595" i="5"/>
  <c r="L595" i="5" s="1"/>
  <c r="J596" i="5"/>
  <c r="L596" i="5" s="1"/>
  <c r="J597" i="5"/>
  <c r="L597" i="5" s="1"/>
  <c r="J598" i="5"/>
  <c r="L598" i="5" s="1"/>
  <c r="J599" i="5"/>
  <c r="L599" i="5" s="1"/>
  <c r="J600" i="5"/>
  <c r="L600" i="5" s="1"/>
  <c r="J601" i="5"/>
  <c r="L601" i="5" s="1"/>
  <c r="J602" i="5"/>
  <c r="L602" i="5" s="1"/>
  <c r="J603" i="5"/>
  <c r="L603" i="5" s="1"/>
  <c r="J604" i="5"/>
  <c r="L604" i="5" s="1"/>
  <c r="J605" i="5"/>
  <c r="L605" i="5" s="1"/>
  <c r="J606" i="5"/>
  <c r="L606" i="5" s="1"/>
  <c r="J607" i="5"/>
  <c r="L607" i="5" s="1"/>
  <c r="J608" i="5"/>
  <c r="L608" i="5" s="1"/>
  <c r="J609" i="5"/>
  <c r="L609" i="5" s="1"/>
  <c r="J610" i="5"/>
  <c r="L610" i="5" s="1"/>
  <c r="J611" i="5"/>
  <c r="L611" i="5" s="1"/>
  <c r="J612" i="5"/>
  <c r="L612" i="5" s="1"/>
  <c r="J613" i="5"/>
  <c r="L613" i="5" s="1"/>
  <c r="J614" i="5"/>
  <c r="L614" i="5" s="1"/>
  <c r="J615" i="5"/>
  <c r="L615" i="5" s="1"/>
  <c r="J616" i="5"/>
  <c r="L616" i="5" s="1"/>
  <c r="J617" i="5"/>
  <c r="L617" i="5" s="1"/>
  <c r="J618" i="5"/>
  <c r="L618" i="5" s="1"/>
  <c r="J619" i="5"/>
  <c r="L619" i="5" s="1"/>
  <c r="J620" i="5"/>
  <c r="L620" i="5" s="1"/>
  <c r="J621" i="5"/>
  <c r="L621" i="5" s="1"/>
  <c r="J622" i="5"/>
  <c r="L622" i="5" s="1"/>
  <c r="J623" i="5"/>
  <c r="L623" i="5" s="1"/>
  <c r="J624" i="5"/>
  <c r="L624" i="5" s="1"/>
  <c r="J625" i="5"/>
  <c r="L625" i="5" s="1"/>
  <c r="J626" i="5"/>
  <c r="L626" i="5" s="1"/>
  <c r="J627" i="5"/>
  <c r="L627" i="5" s="1"/>
  <c r="J628" i="5"/>
  <c r="L628" i="5" s="1"/>
  <c r="J629" i="5"/>
  <c r="L629" i="5" s="1"/>
  <c r="J630" i="5"/>
  <c r="L630" i="5" s="1"/>
  <c r="J631" i="5"/>
  <c r="L631" i="5" s="1"/>
  <c r="J632" i="5"/>
  <c r="L632" i="5" s="1"/>
  <c r="J633" i="5"/>
  <c r="L633" i="5" s="1"/>
  <c r="J634" i="5"/>
  <c r="L634" i="5" s="1"/>
  <c r="J635" i="5"/>
  <c r="L635" i="5" s="1"/>
  <c r="J636" i="5"/>
  <c r="L636" i="5" s="1"/>
  <c r="J637" i="5"/>
  <c r="L637" i="5" s="1"/>
  <c r="J638" i="5"/>
  <c r="L638" i="5" s="1"/>
  <c r="J639" i="5"/>
  <c r="L639" i="5" s="1"/>
  <c r="J640" i="5"/>
  <c r="L640" i="5" s="1"/>
  <c r="J641" i="5"/>
  <c r="L641" i="5" s="1"/>
  <c r="J642" i="5"/>
  <c r="L642" i="5" s="1"/>
  <c r="J643" i="5"/>
  <c r="L643" i="5" s="1"/>
  <c r="J644" i="5"/>
  <c r="L644" i="5" s="1"/>
  <c r="J645" i="5"/>
  <c r="L645" i="5" s="1"/>
  <c r="J646" i="5"/>
  <c r="L646" i="5" s="1"/>
  <c r="J647" i="5"/>
  <c r="L647" i="5" s="1"/>
  <c r="J648" i="5"/>
  <c r="L648" i="5" s="1"/>
  <c r="J649" i="5"/>
  <c r="L649" i="5" s="1"/>
  <c r="J650" i="5"/>
  <c r="L650" i="5" s="1"/>
  <c r="J651" i="5"/>
  <c r="L651" i="5" s="1"/>
  <c r="J652" i="5"/>
  <c r="L652" i="5" s="1"/>
  <c r="J653" i="5"/>
  <c r="L653" i="5" s="1"/>
  <c r="J654" i="5"/>
  <c r="L654" i="5" s="1"/>
  <c r="J655" i="5"/>
  <c r="L655" i="5" s="1"/>
  <c r="J656" i="5"/>
  <c r="L656" i="5" s="1"/>
  <c r="J657" i="5"/>
  <c r="L657" i="5" s="1"/>
  <c r="J658" i="5"/>
  <c r="L658" i="5" s="1"/>
  <c r="J659" i="5"/>
  <c r="L659" i="5" s="1"/>
  <c r="J660" i="5"/>
  <c r="L660" i="5" s="1"/>
  <c r="J661" i="5"/>
  <c r="L661" i="5" s="1"/>
  <c r="J662" i="5"/>
  <c r="L662" i="5" s="1"/>
  <c r="J663" i="5"/>
  <c r="L663" i="5" s="1"/>
  <c r="J664" i="5"/>
  <c r="L664" i="5" s="1"/>
  <c r="J665" i="5"/>
  <c r="L665" i="5" s="1"/>
  <c r="J666" i="5"/>
  <c r="L666" i="5" s="1"/>
  <c r="J667" i="5"/>
  <c r="L667" i="5" s="1"/>
  <c r="J668" i="5"/>
  <c r="L668" i="5" s="1"/>
  <c r="J669" i="5"/>
  <c r="L669" i="5" s="1"/>
  <c r="J670" i="5"/>
  <c r="L670" i="5" s="1"/>
  <c r="J671" i="5"/>
  <c r="L671" i="5" s="1"/>
  <c r="J672" i="5"/>
  <c r="L672" i="5" s="1"/>
  <c r="J673" i="5"/>
  <c r="L673" i="5" s="1"/>
  <c r="J674" i="5"/>
  <c r="L674" i="5" s="1"/>
  <c r="J675" i="5"/>
  <c r="L675" i="5" s="1"/>
  <c r="J676" i="5"/>
  <c r="L676" i="5" s="1"/>
  <c r="J677" i="5"/>
  <c r="L677" i="5" s="1"/>
  <c r="J678" i="5"/>
  <c r="L678" i="5" s="1"/>
  <c r="J679" i="5"/>
  <c r="L679" i="5" s="1"/>
  <c r="J680" i="5"/>
  <c r="L680" i="5" s="1"/>
  <c r="J681" i="5"/>
  <c r="L681" i="5" s="1"/>
  <c r="J682" i="5"/>
  <c r="L682" i="5" s="1"/>
  <c r="J683" i="5"/>
  <c r="L683" i="5" s="1"/>
  <c r="J684" i="5"/>
  <c r="L684" i="5" s="1"/>
  <c r="J685" i="5"/>
  <c r="L685" i="5" s="1"/>
  <c r="J686" i="5"/>
  <c r="L686" i="5" s="1"/>
  <c r="J687" i="5"/>
  <c r="L687" i="5" s="1"/>
  <c r="J688" i="5"/>
  <c r="L688" i="5" s="1"/>
  <c r="J689" i="5"/>
  <c r="L689" i="5" s="1"/>
  <c r="J690" i="5"/>
  <c r="L690" i="5" s="1"/>
  <c r="J691" i="5"/>
  <c r="L691" i="5" s="1"/>
  <c r="J692" i="5"/>
  <c r="L692" i="5" s="1"/>
  <c r="J693" i="5"/>
  <c r="L693" i="5" s="1"/>
  <c r="J694" i="5"/>
  <c r="L694" i="5" s="1"/>
  <c r="J695" i="5"/>
  <c r="L695" i="5" s="1"/>
  <c r="J696" i="5"/>
  <c r="L696" i="5" s="1"/>
  <c r="J697" i="5"/>
  <c r="L697" i="5" s="1"/>
  <c r="J698" i="5"/>
  <c r="L698" i="5" s="1"/>
  <c r="J699" i="5"/>
  <c r="L699" i="5" s="1"/>
  <c r="J700" i="5"/>
  <c r="L700" i="5" s="1"/>
  <c r="J701" i="5"/>
  <c r="L701" i="5" s="1"/>
  <c r="J702" i="5"/>
  <c r="L702" i="5" s="1"/>
  <c r="J703" i="5"/>
  <c r="L703" i="5" s="1"/>
  <c r="J704" i="5"/>
  <c r="L704" i="5" s="1"/>
  <c r="J705" i="5"/>
  <c r="L705" i="5" s="1"/>
  <c r="J706" i="5"/>
  <c r="L706" i="5" s="1"/>
  <c r="J707" i="5"/>
  <c r="L707" i="5" s="1"/>
  <c r="J708" i="5"/>
  <c r="L708" i="5" s="1"/>
  <c r="J709" i="5"/>
  <c r="L709" i="5" s="1"/>
  <c r="J710" i="5"/>
  <c r="L710" i="5" s="1"/>
  <c r="J711" i="5"/>
  <c r="L711" i="5" s="1"/>
  <c r="J712" i="5"/>
  <c r="L712" i="5" s="1"/>
  <c r="J713" i="5"/>
  <c r="L713" i="5" s="1"/>
  <c r="J714" i="5"/>
  <c r="L714" i="5" s="1"/>
  <c r="J715" i="5"/>
  <c r="L715" i="5" s="1"/>
  <c r="J716" i="5"/>
  <c r="L716" i="5" s="1"/>
  <c r="J717" i="5"/>
  <c r="L717" i="5" s="1"/>
  <c r="J718" i="5"/>
  <c r="L718" i="5" s="1"/>
  <c r="J719" i="5"/>
  <c r="L719" i="5" s="1"/>
  <c r="J720" i="5"/>
  <c r="L720" i="5" s="1"/>
  <c r="J721" i="5"/>
  <c r="L721" i="5" s="1"/>
  <c r="J722" i="5"/>
  <c r="L722" i="5" s="1"/>
  <c r="J723" i="5"/>
  <c r="L723" i="5" s="1"/>
  <c r="J724" i="5"/>
  <c r="L724" i="5" s="1"/>
  <c r="J725" i="5"/>
  <c r="L725" i="5" s="1"/>
  <c r="J726" i="5"/>
  <c r="L726" i="5" s="1"/>
  <c r="J727" i="5"/>
  <c r="L727" i="5" s="1"/>
  <c r="J728" i="5"/>
  <c r="L728" i="5" s="1"/>
  <c r="J729" i="5"/>
  <c r="L729" i="5" s="1"/>
  <c r="J730" i="5"/>
  <c r="L730" i="5" s="1"/>
  <c r="J731" i="5"/>
  <c r="L731" i="5" s="1"/>
  <c r="J732" i="5"/>
  <c r="L732" i="5" s="1"/>
  <c r="J733" i="5"/>
  <c r="L733" i="5" s="1"/>
  <c r="J734" i="5"/>
  <c r="L734" i="5" s="1"/>
  <c r="J735" i="5"/>
  <c r="L735" i="5" s="1"/>
  <c r="J736" i="5"/>
  <c r="L736" i="5" s="1"/>
  <c r="J737" i="5"/>
  <c r="L737" i="5" s="1"/>
  <c r="J738" i="5"/>
  <c r="L738" i="5" s="1"/>
  <c r="J739" i="5"/>
  <c r="L739" i="5" s="1"/>
  <c r="J740" i="5"/>
  <c r="L740" i="5" s="1"/>
  <c r="J741" i="5"/>
  <c r="L741" i="5" s="1"/>
  <c r="J742" i="5"/>
  <c r="L742" i="5" s="1"/>
  <c r="J743" i="5"/>
  <c r="L743" i="5" s="1"/>
  <c r="J744" i="5"/>
  <c r="L744" i="5" s="1"/>
  <c r="J745" i="5"/>
  <c r="L745" i="5" s="1"/>
  <c r="J746" i="5"/>
  <c r="L746" i="5" s="1"/>
  <c r="J747" i="5"/>
  <c r="L747" i="5" s="1"/>
  <c r="J748" i="5"/>
  <c r="L748" i="5" s="1"/>
  <c r="J749" i="5"/>
  <c r="L749" i="5" s="1"/>
  <c r="J750" i="5"/>
  <c r="L750" i="5" s="1"/>
  <c r="J751" i="5"/>
  <c r="L751" i="5" s="1"/>
  <c r="J752" i="5"/>
  <c r="L752" i="5" s="1"/>
  <c r="J753" i="5"/>
  <c r="L753" i="5" s="1"/>
  <c r="J754" i="5"/>
  <c r="L754" i="5" s="1"/>
  <c r="J755" i="5"/>
  <c r="L755" i="5" s="1"/>
  <c r="J756" i="5"/>
  <c r="L756" i="5" s="1"/>
  <c r="J757" i="5"/>
  <c r="L757" i="5" s="1"/>
  <c r="J758" i="5"/>
  <c r="L758" i="5" s="1"/>
  <c r="J759" i="5"/>
  <c r="L759" i="5" s="1"/>
  <c r="J760" i="5"/>
  <c r="L760" i="5" s="1"/>
  <c r="J761" i="5"/>
  <c r="L761" i="5" s="1"/>
  <c r="J762" i="5"/>
  <c r="L762" i="5" s="1"/>
  <c r="J763" i="5"/>
  <c r="L763" i="5" s="1"/>
  <c r="J764" i="5"/>
  <c r="L764" i="5" s="1"/>
  <c r="J765" i="5"/>
  <c r="L765" i="5" s="1"/>
  <c r="J766" i="5"/>
  <c r="L766" i="5" s="1"/>
  <c r="J767" i="5"/>
  <c r="L767" i="5" s="1"/>
  <c r="J768" i="5"/>
  <c r="L768" i="5" s="1"/>
  <c r="J769" i="5"/>
  <c r="L769" i="5" s="1"/>
  <c r="J770" i="5"/>
  <c r="L770" i="5" s="1"/>
  <c r="J771" i="5"/>
  <c r="L771" i="5" s="1"/>
  <c r="J772" i="5"/>
  <c r="L772" i="5" s="1"/>
  <c r="J773" i="5"/>
  <c r="L773" i="5" s="1"/>
  <c r="J774" i="5"/>
  <c r="L774" i="5" s="1"/>
  <c r="J775" i="5"/>
  <c r="L775" i="5" s="1"/>
  <c r="J776" i="5"/>
  <c r="L776" i="5" s="1"/>
  <c r="J777" i="5"/>
  <c r="L777" i="5" s="1"/>
  <c r="J778" i="5"/>
  <c r="L778" i="5" s="1"/>
  <c r="J779" i="5"/>
  <c r="L779" i="5" s="1"/>
  <c r="J780" i="5"/>
  <c r="L780" i="5" s="1"/>
  <c r="J781" i="5"/>
  <c r="L781" i="5" s="1"/>
  <c r="J782" i="5"/>
  <c r="L782" i="5" s="1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5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4" i="5"/>
  <c r="H335" i="5"/>
  <c r="H336" i="5"/>
  <c r="H337" i="5"/>
  <c r="H338" i="5"/>
  <c r="H339" i="5"/>
  <c r="H340" i="5"/>
  <c r="H341" i="5"/>
  <c r="H342" i="5"/>
  <c r="H343" i="5"/>
  <c r="H344" i="5"/>
  <c r="H345" i="5"/>
  <c r="H346" i="5"/>
  <c r="H347" i="5"/>
  <c r="H348" i="5"/>
  <c r="H349" i="5"/>
  <c r="H350" i="5"/>
  <c r="H351" i="5"/>
  <c r="H352" i="5"/>
  <c r="H353" i="5"/>
  <c r="H354" i="5"/>
  <c r="H355" i="5"/>
  <c r="H356" i="5"/>
  <c r="H357" i="5"/>
  <c r="H358" i="5"/>
  <c r="H359" i="5"/>
  <c r="H360" i="5"/>
  <c r="H361" i="5"/>
  <c r="H362" i="5"/>
  <c r="H363" i="5"/>
  <c r="H364" i="5"/>
  <c r="H365" i="5"/>
  <c r="H366" i="5"/>
  <c r="H367" i="5"/>
  <c r="H368" i="5"/>
  <c r="H369" i="5"/>
  <c r="H370" i="5"/>
  <c r="H371" i="5"/>
  <c r="H372" i="5"/>
  <c r="H373" i="5"/>
  <c r="H374" i="5"/>
  <c r="H375" i="5"/>
  <c r="H376" i="5"/>
  <c r="H377" i="5"/>
  <c r="H378" i="5"/>
  <c r="H379" i="5"/>
  <c r="H380" i="5"/>
  <c r="H381" i="5"/>
  <c r="H382" i="5"/>
  <c r="H383" i="5"/>
  <c r="H384" i="5"/>
  <c r="H385" i="5"/>
  <c r="H386" i="5"/>
  <c r="H387" i="5"/>
  <c r="H388" i="5"/>
  <c r="H389" i="5"/>
  <c r="H390" i="5"/>
  <c r="H391" i="5"/>
  <c r="H392" i="5"/>
  <c r="H393" i="5"/>
  <c r="H394" i="5"/>
  <c r="H395" i="5"/>
  <c r="H396" i="5"/>
  <c r="H397" i="5"/>
  <c r="H398" i="5"/>
  <c r="H399" i="5"/>
  <c r="H400" i="5"/>
  <c r="H401" i="5"/>
  <c r="H402" i="5"/>
  <c r="H403" i="5"/>
  <c r="H404" i="5"/>
  <c r="H405" i="5"/>
  <c r="H406" i="5"/>
  <c r="H407" i="5"/>
  <c r="H408" i="5"/>
  <c r="H409" i="5"/>
  <c r="H410" i="5"/>
  <c r="H411" i="5"/>
  <c r="H412" i="5"/>
  <c r="H413" i="5"/>
  <c r="H414" i="5"/>
  <c r="H415" i="5"/>
  <c r="H416" i="5"/>
  <c r="H417" i="5"/>
  <c r="H418" i="5"/>
  <c r="H419" i="5"/>
  <c r="H420" i="5"/>
  <c r="H421" i="5"/>
  <c r="H422" i="5"/>
  <c r="H423" i="5"/>
  <c r="H424" i="5"/>
  <c r="H425" i="5"/>
  <c r="H426" i="5"/>
  <c r="H427" i="5"/>
  <c r="H428" i="5"/>
  <c r="H429" i="5"/>
  <c r="H430" i="5"/>
  <c r="H431" i="5"/>
  <c r="H432" i="5"/>
  <c r="H433" i="5"/>
  <c r="H434" i="5"/>
  <c r="H435" i="5"/>
  <c r="H436" i="5"/>
  <c r="H437" i="5"/>
  <c r="H438" i="5"/>
  <c r="H439" i="5"/>
  <c r="H440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457" i="5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86" i="5"/>
  <c r="H487" i="5"/>
  <c r="H488" i="5"/>
  <c r="H489" i="5"/>
  <c r="H490" i="5"/>
  <c r="H491" i="5"/>
  <c r="H492" i="5"/>
  <c r="H493" i="5"/>
  <c r="H494" i="5"/>
  <c r="H495" i="5"/>
  <c r="H496" i="5"/>
  <c r="H497" i="5"/>
  <c r="H498" i="5"/>
  <c r="H499" i="5"/>
  <c r="H500" i="5"/>
  <c r="H501" i="5"/>
  <c r="H502" i="5"/>
  <c r="H503" i="5"/>
  <c r="H504" i="5"/>
  <c r="H505" i="5"/>
  <c r="H506" i="5"/>
  <c r="H507" i="5"/>
  <c r="H508" i="5"/>
  <c r="H509" i="5"/>
  <c r="H510" i="5"/>
  <c r="H511" i="5"/>
  <c r="H512" i="5"/>
  <c r="H513" i="5"/>
  <c r="H514" i="5"/>
  <c r="H515" i="5"/>
  <c r="H516" i="5"/>
  <c r="H517" i="5"/>
  <c r="H518" i="5"/>
  <c r="H519" i="5"/>
  <c r="H520" i="5"/>
  <c r="H521" i="5"/>
  <c r="H522" i="5"/>
  <c r="H523" i="5"/>
  <c r="H524" i="5"/>
  <c r="H525" i="5"/>
  <c r="H526" i="5"/>
  <c r="H527" i="5"/>
  <c r="H528" i="5"/>
  <c r="H529" i="5"/>
  <c r="H530" i="5"/>
  <c r="H531" i="5"/>
  <c r="H532" i="5"/>
  <c r="H533" i="5"/>
  <c r="H534" i="5"/>
  <c r="H535" i="5"/>
  <c r="H536" i="5"/>
  <c r="H537" i="5"/>
  <c r="H538" i="5"/>
  <c r="H539" i="5"/>
  <c r="H540" i="5"/>
  <c r="H541" i="5"/>
  <c r="H542" i="5"/>
  <c r="H543" i="5"/>
  <c r="H544" i="5"/>
  <c r="H545" i="5"/>
  <c r="H546" i="5"/>
  <c r="H547" i="5"/>
  <c r="H548" i="5"/>
  <c r="H549" i="5"/>
  <c r="H550" i="5"/>
  <c r="H551" i="5"/>
  <c r="H552" i="5"/>
  <c r="H553" i="5"/>
  <c r="H554" i="5"/>
  <c r="H555" i="5"/>
  <c r="H556" i="5"/>
  <c r="H557" i="5"/>
  <c r="H558" i="5"/>
  <c r="H559" i="5"/>
  <c r="H560" i="5"/>
  <c r="H561" i="5"/>
  <c r="H562" i="5"/>
  <c r="H563" i="5"/>
  <c r="H564" i="5"/>
  <c r="H565" i="5"/>
  <c r="H566" i="5"/>
  <c r="H567" i="5"/>
  <c r="H568" i="5"/>
  <c r="H569" i="5"/>
  <c r="H570" i="5"/>
  <c r="H571" i="5"/>
  <c r="H572" i="5"/>
  <c r="H573" i="5"/>
  <c r="H574" i="5"/>
  <c r="H575" i="5"/>
  <c r="H576" i="5"/>
  <c r="H577" i="5"/>
  <c r="H578" i="5"/>
  <c r="H579" i="5"/>
  <c r="H580" i="5"/>
  <c r="H581" i="5"/>
  <c r="H582" i="5"/>
  <c r="H583" i="5"/>
  <c r="H584" i="5"/>
  <c r="H585" i="5"/>
  <c r="H586" i="5"/>
  <c r="H587" i="5"/>
  <c r="H588" i="5"/>
  <c r="H589" i="5"/>
  <c r="H590" i="5"/>
  <c r="H591" i="5"/>
  <c r="H592" i="5"/>
  <c r="H593" i="5"/>
  <c r="H594" i="5"/>
  <c r="H595" i="5"/>
  <c r="H596" i="5"/>
  <c r="H597" i="5"/>
  <c r="H598" i="5"/>
  <c r="H599" i="5"/>
  <c r="H600" i="5"/>
  <c r="H601" i="5"/>
  <c r="H602" i="5"/>
  <c r="H603" i="5"/>
  <c r="H604" i="5"/>
  <c r="H605" i="5"/>
  <c r="H606" i="5"/>
  <c r="H607" i="5"/>
  <c r="H608" i="5"/>
  <c r="H609" i="5"/>
  <c r="H610" i="5"/>
  <c r="H611" i="5"/>
  <c r="H612" i="5"/>
  <c r="H613" i="5"/>
  <c r="H614" i="5"/>
  <c r="H615" i="5"/>
  <c r="H616" i="5"/>
  <c r="H617" i="5"/>
  <c r="H618" i="5"/>
  <c r="H619" i="5"/>
  <c r="H620" i="5"/>
  <c r="H621" i="5"/>
  <c r="H622" i="5"/>
  <c r="H623" i="5"/>
  <c r="H624" i="5"/>
  <c r="H625" i="5"/>
  <c r="H626" i="5"/>
  <c r="H627" i="5"/>
  <c r="H628" i="5"/>
  <c r="H629" i="5"/>
  <c r="H630" i="5"/>
  <c r="H631" i="5"/>
  <c r="H632" i="5"/>
  <c r="H633" i="5"/>
  <c r="H634" i="5"/>
  <c r="H635" i="5"/>
  <c r="H636" i="5"/>
  <c r="H637" i="5"/>
  <c r="H638" i="5"/>
  <c r="H639" i="5"/>
  <c r="H640" i="5"/>
  <c r="H641" i="5"/>
  <c r="H642" i="5"/>
  <c r="H643" i="5"/>
  <c r="H644" i="5"/>
  <c r="H645" i="5"/>
  <c r="H646" i="5"/>
  <c r="H647" i="5"/>
  <c r="H648" i="5"/>
  <c r="H649" i="5"/>
  <c r="H650" i="5"/>
  <c r="H651" i="5"/>
  <c r="H652" i="5"/>
  <c r="H653" i="5"/>
  <c r="H654" i="5"/>
  <c r="H655" i="5"/>
  <c r="H656" i="5"/>
  <c r="H657" i="5"/>
  <c r="H658" i="5"/>
  <c r="H659" i="5"/>
  <c r="H660" i="5"/>
  <c r="H661" i="5"/>
  <c r="H662" i="5"/>
  <c r="H663" i="5"/>
  <c r="H664" i="5"/>
  <c r="H665" i="5"/>
  <c r="H666" i="5"/>
  <c r="H667" i="5"/>
  <c r="H668" i="5"/>
  <c r="H669" i="5"/>
  <c r="H670" i="5"/>
  <c r="H671" i="5"/>
  <c r="H672" i="5"/>
  <c r="H673" i="5"/>
  <c r="H674" i="5"/>
  <c r="H675" i="5"/>
  <c r="H676" i="5"/>
  <c r="H677" i="5"/>
  <c r="H678" i="5"/>
  <c r="H679" i="5"/>
  <c r="H680" i="5"/>
  <c r="H681" i="5"/>
  <c r="H682" i="5"/>
  <c r="H683" i="5"/>
  <c r="H684" i="5"/>
  <c r="H685" i="5"/>
  <c r="H686" i="5"/>
  <c r="H687" i="5"/>
  <c r="H688" i="5"/>
  <c r="H689" i="5"/>
  <c r="H690" i="5"/>
  <c r="H691" i="5"/>
  <c r="H692" i="5"/>
  <c r="H693" i="5"/>
  <c r="H694" i="5"/>
  <c r="H695" i="5"/>
  <c r="H696" i="5"/>
  <c r="H697" i="5"/>
  <c r="H698" i="5"/>
  <c r="H699" i="5"/>
  <c r="H700" i="5"/>
  <c r="H701" i="5"/>
  <c r="H702" i="5"/>
  <c r="H703" i="5"/>
  <c r="H704" i="5"/>
  <c r="H705" i="5"/>
  <c r="H706" i="5"/>
  <c r="H707" i="5"/>
  <c r="H708" i="5"/>
  <c r="H709" i="5"/>
  <c r="H710" i="5"/>
  <c r="H711" i="5"/>
  <c r="H712" i="5"/>
  <c r="H713" i="5"/>
  <c r="H714" i="5"/>
  <c r="H715" i="5"/>
  <c r="H716" i="5"/>
  <c r="H717" i="5"/>
  <c r="H718" i="5"/>
  <c r="H719" i="5"/>
  <c r="H720" i="5"/>
  <c r="H721" i="5"/>
  <c r="H722" i="5"/>
  <c r="H723" i="5"/>
  <c r="H724" i="5"/>
  <c r="H725" i="5"/>
  <c r="H726" i="5"/>
  <c r="H727" i="5"/>
  <c r="H728" i="5"/>
  <c r="H729" i="5"/>
  <c r="H730" i="5"/>
  <c r="H731" i="5"/>
  <c r="H732" i="5"/>
  <c r="H733" i="5"/>
  <c r="H734" i="5"/>
  <c r="H735" i="5"/>
  <c r="H736" i="5"/>
  <c r="H737" i="5"/>
  <c r="H738" i="5"/>
  <c r="H739" i="5"/>
  <c r="H740" i="5"/>
  <c r="H741" i="5"/>
  <c r="H742" i="5"/>
  <c r="H743" i="5"/>
  <c r="H744" i="5"/>
  <c r="H745" i="5"/>
  <c r="H746" i="5"/>
  <c r="H747" i="5"/>
  <c r="H748" i="5"/>
  <c r="H749" i="5"/>
  <c r="H750" i="5"/>
  <c r="H751" i="5"/>
  <c r="H752" i="5"/>
  <c r="H753" i="5"/>
  <c r="H754" i="5"/>
  <c r="H755" i="5"/>
  <c r="H756" i="5"/>
  <c r="H757" i="5"/>
  <c r="H758" i="5"/>
  <c r="H759" i="5"/>
  <c r="H760" i="5"/>
  <c r="H761" i="5"/>
  <c r="H762" i="5"/>
  <c r="H763" i="5"/>
  <c r="H764" i="5"/>
  <c r="H765" i="5"/>
  <c r="H766" i="5"/>
  <c r="H767" i="5"/>
  <c r="H768" i="5"/>
  <c r="H769" i="5"/>
  <c r="H770" i="5"/>
  <c r="H771" i="5"/>
  <c r="H772" i="5"/>
  <c r="H773" i="5"/>
  <c r="H774" i="5"/>
  <c r="H775" i="5"/>
  <c r="H776" i="5"/>
  <c r="H777" i="5"/>
  <c r="H778" i="5"/>
  <c r="H779" i="5"/>
  <c r="H780" i="5"/>
  <c r="H781" i="5"/>
  <c r="H782" i="5"/>
  <c r="H784" i="5"/>
  <c r="H785" i="5"/>
  <c r="H786" i="5"/>
  <c r="H787" i="5"/>
  <c r="H788" i="5"/>
  <c r="H789" i="5"/>
  <c r="H790" i="5"/>
  <c r="H791" i="5"/>
  <c r="H792" i="5"/>
  <c r="H793" i="5"/>
  <c r="H794" i="5"/>
  <c r="H795" i="5"/>
  <c r="G750" i="5"/>
  <c r="G705" i="5"/>
  <c r="F705" i="5"/>
  <c r="G616" i="5"/>
  <c r="F616" i="5"/>
  <c r="G577" i="5"/>
  <c r="F577" i="5"/>
  <c r="G476" i="5"/>
  <c r="F476" i="5"/>
  <c r="G393" i="5"/>
  <c r="F393" i="5"/>
  <c r="G347" i="5"/>
  <c r="F347" i="5"/>
  <c r="G273" i="5"/>
  <c r="F273" i="5"/>
  <c r="G233" i="5"/>
  <c r="F233" i="5"/>
  <c r="G206" i="5"/>
  <c r="F206" i="5"/>
  <c r="G156" i="5"/>
  <c r="H3" i="5"/>
  <c r="J3" i="5" s="1"/>
  <c r="L3" i="5" s="1"/>
  <c r="L796" i="5" s="1"/>
  <c r="D8" i="2" s="1"/>
  <c r="G101" i="5"/>
  <c r="H4" i="4"/>
  <c r="J4" i="4" s="1"/>
  <c r="K9" i="2"/>
  <c r="K10" i="2"/>
  <c r="K11" i="2"/>
  <c r="K12" i="2"/>
  <c r="K8" i="2"/>
  <c r="K7" i="2"/>
  <c r="J796" i="5" l="1"/>
  <c r="C8" i="2" s="1"/>
  <c r="H44" i="9"/>
  <c r="J44" i="9" s="1"/>
  <c r="A5" i="6"/>
  <c r="C5" i="6" s="1"/>
  <c r="H45" i="9" l="1"/>
  <c r="J45" i="9" s="1"/>
  <c r="G4" i="6"/>
  <c r="I4" i="6" s="1"/>
  <c r="A6" i="6"/>
  <c r="C6" i="6" s="1"/>
  <c r="H46" i="9" l="1"/>
  <c r="J46" i="9" s="1"/>
  <c r="G5" i="6"/>
  <c r="I5" i="6" s="1"/>
  <c r="A7" i="6"/>
  <c r="H47" i="9" l="1"/>
  <c r="J47" i="9" s="1"/>
  <c r="G6" i="6"/>
  <c r="I6" i="6" s="1"/>
  <c r="A8" i="6"/>
  <c r="C7" i="6"/>
  <c r="H48" i="9" l="1"/>
  <c r="J48" i="9" s="1"/>
  <c r="G7" i="6"/>
  <c r="I7" i="6" s="1"/>
  <c r="A9" i="6"/>
  <c r="C8" i="6"/>
  <c r="B429" i="4"/>
  <c r="B282" i="4"/>
  <c r="B197" i="4"/>
  <c r="B5" i="4"/>
  <c r="B4" i="4"/>
  <c r="H49" i="9" l="1"/>
  <c r="J49" i="9" s="1"/>
  <c r="G8" i="6"/>
  <c r="I8" i="6" s="1"/>
  <c r="A10" i="6"/>
  <c r="C9" i="6"/>
  <c r="H50" i="9" l="1"/>
  <c r="J50" i="9" s="1"/>
  <c r="G9" i="6"/>
  <c r="I9" i="6" s="1"/>
  <c r="A11" i="6"/>
  <c r="C10" i="6"/>
  <c r="H51" i="9" l="1"/>
  <c r="J51" i="9" s="1"/>
  <c r="G10" i="6"/>
  <c r="I10" i="6" s="1"/>
  <c r="A12" i="6"/>
  <c r="C11" i="6"/>
  <c r="H52" i="9" l="1"/>
  <c r="J52" i="9" s="1"/>
  <c r="G11" i="6"/>
  <c r="I11" i="6" s="1"/>
  <c r="A13" i="6"/>
  <c r="C12" i="6"/>
  <c r="H53" i="9" l="1"/>
  <c r="J53" i="9" s="1"/>
  <c r="G12" i="6"/>
  <c r="I12" i="6" s="1"/>
  <c r="A14" i="6"/>
  <c r="C13" i="6"/>
  <c r="H54" i="9" l="1"/>
  <c r="J54" i="9" s="1"/>
  <c r="G13" i="6"/>
  <c r="I13" i="6" s="1"/>
  <c r="A15" i="6"/>
  <c r="C14" i="6"/>
  <c r="H55" i="9" l="1"/>
  <c r="J55" i="9" s="1"/>
  <c r="G14" i="6"/>
  <c r="I14" i="6" s="1"/>
  <c r="A16" i="6"/>
  <c r="C15" i="6"/>
  <c r="H56" i="9" l="1"/>
  <c r="J56" i="9" s="1"/>
  <c r="G15" i="6"/>
  <c r="I15" i="6" s="1"/>
  <c r="A17" i="6"/>
  <c r="C16" i="6"/>
  <c r="H57" i="9" l="1"/>
  <c r="J57" i="9" s="1"/>
  <c r="G16" i="6"/>
  <c r="I16" i="6" s="1"/>
  <c r="A18" i="6"/>
  <c r="C17" i="6"/>
  <c r="H58" i="9" l="1"/>
  <c r="J58" i="9" s="1"/>
  <c r="G17" i="6"/>
  <c r="I17" i="6" s="1"/>
  <c r="A19" i="6"/>
  <c r="C18" i="6"/>
  <c r="C5" i="4"/>
  <c r="H5" i="4" s="1"/>
  <c r="J5" i="4" s="1"/>
  <c r="A6" i="4"/>
  <c r="A16" i="4"/>
  <c r="B16" i="4" s="1"/>
  <c r="A32" i="4"/>
  <c r="B32" i="4" s="1"/>
  <c r="A91" i="4"/>
  <c r="B91" i="4" s="1"/>
  <c r="A128" i="4"/>
  <c r="B128" i="4" s="1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K516" i="3" s="1"/>
  <c r="I517" i="3"/>
  <c r="I518" i="3"/>
  <c r="I519" i="3"/>
  <c r="I520" i="3"/>
  <c r="I521" i="3"/>
  <c r="I522" i="3"/>
  <c r="I523" i="3"/>
  <c r="I524" i="3"/>
  <c r="K524" i="3" s="1"/>
  <c r="I525" i="3"/>
  <c r="I526" i="3"/>
  <c r="I527" i="3"/>
  <c r="I528" i="3"/>
  <c r="I529" i="3"/>
  <c r="I530" i="3"/>
  <c r="I531" i="3"/>
  <c r="I532" i="3"/>
  <c r="K532" i="3" s="1"/>
  <c r="I533" i="3"/>
  <c r="I534" i="3"/>
  <c r="I535" i="3"/>
  <c r="I536" i="3"/>
  <c r="K536" i="3" s="1"/>
  <c r="I537" i="3"/>
  <c r="I538" i="3"/>
  <c r="I539" i="3"/>
  <c r="I540" i="3"/>
  <c r="K540" i="3" s="1"/>
  <c r="I541" i="3"/>
  <c r="I542" i="3"/>
  <c r="I543" i="3"/>
  <c r="I544" i="3"/>
  <c r="K544" i="3" s="1"/>
  <c r="I545" i="3"/>
  <c r="I546" i="3"/>
  <c r="I547" i="3"/>
  <c r="I548" i="3"/>
  <c r="K548" i="3" s="1"/>
  <c r="I549" i="3"/>
  <c r="I550" i="3"/>
  <c r="I551" i="3"/>
  <c r="I552" i="3"/>
  <c r="K552" i="3" s="1"/>
  <c r="I553" i="3"/>
  <c r="I554" i="3"/>
  <c r="I555" i="3"/>
  <c r="I556" i="3"/>
  <c r="K556" i="3" s="1"/>
  <c r="I557" i="3"/>
  <c r="I558" i="3"/>
  <c r="I559" i="3"/>
  <c r="I560" i="3"/>
  <c r="K560" i="3" s="1"/>
  <c r="I561" i="3"/>
  <c r="I562" i="3"/>
  <c r="I563" i="3"/>
  <c r="I564" i="3"/>
  <c r="K564" i="3" s="1"/>
  <c r="I565" i="3"/>
  <c r="I566" i="3"/>
  <c r="I567" i="3"/>
  <c r="I568" i="3"/>
  <c r="K568" i="3" s="1"/>
  <c r="I569" i="3"/>
  <c r="I570" i="3"/>
  <c r="I571" i="3"/>
  <c r="I572" i="3"/>
  <c r="K572" i="3" s="1"/>
  <c r="I573" i="3"/>
  <c r="I574" i="3"/>
  <c r="I275" i="3"/>
  <c r="I276" i="3"/>
  <c r="I277" i="3"/>
  <c r="I278" i="3"/>
  <c r="K278" i="3" s="1"/>
  <c r="I279" i="3"/>
  <c r="I280" i="3"/>
  <c r="I281" i="3"/>
  <c r="I282" i="3"/>
  <c r="K282" i="3" s="1"/>
  <c r="I283" i="3"/>
  <c r="I284" i="3"/>
  <c r="I285" i="3"/>
  <c r="I286" i="3"/>
  <c r="K286" i="3" s="1"/>
  <c r="I287" i="3"/>
  <c r="I288" i="3"/>
  <c r="I289" i="3"/>
  <c r="I290" i="3"/>
  <c r="K290" i="3" s="1"/>
  <c r="I291" i="3"/>
  <c r="I292" i="3"/>
  <c r="I293" i="3"/>
  <c r="I294" i="3"/>
  <c r="K294" i="3" s="1"/>
  <c r="I295" i="3"/>
  <c r="I296" i="3"/>
  <c r="I297" i="3"/>
  <c r="I298" i="3"/>
  <c r="K298" i="3" s="1"/>
  <c r="I299" i="3"/>
  <c r="I300" i="3"/>
  <c r="I270" i="3"/>
  <c r="I271" i="3"/>
  <c r="I272" i="3"/>
  <c r="I273" i="3"/>
  <c r="I274" i="3"/>
  <c r="I193" i="3"/>
  <c r="I194" i="3"/>
  <c r="I195" i="3"/>
  <c r="I196" i="3"/>
  <c r="K196" i="3" s="1"/>
  <c r="I197" i="3"/>
  <c r="I198" i="3"/>
  <c r="I199" i="3"/>
  <c r="I200" i="3"/>
  <c r="K200" i="3" s="1"/>
  <c r="I201" i="3"/>
  <c r="I202" i="3"/>
  <c r="I203" i="3"/>
  <c r="I204" i="3"/>
  <c r="I205" i="3"/>
  <c r="I206" i="3"/>
  <c r="I207" i="3"/>
  <c r="I208" i="3"/>
  <c r="K208" i="3" s="1"/>
  <c r="I209" i="3"/>
  <c r="I210" i="3"/>
  <c r="I211" i="3"/>
  <c r="I212" i="3"/>
  <c r="K212" i="3" s="1"/>
  <c r="I213" i="3"/>
  <c r="I214" i="3"/>
  <c r="I215" i="3"/>
  <c r="I216" i="3"/>
  <c r="K216" i="3" s="1"/>
  <c r="I217" i="3"/>
  <c r="I218" i="3"/>
  <c r="I219" i="3"/>
  <c r="I220" i="3"/>
  <c r="I221" i="3"/>
  <c r="I222" i="3"/>
  <c r="I223" i="3"/>
  <c r="I224" i="3"/>
  <c r="K224" i="3" s="1"/>
  <c r="I225" i="3"/>
  <c r="I226" i="3"/>
  <c r="I227" i="3"/>
  <c r="I228" i="3"/>
  <c r="K228" i="3" s="1"/>
  <c r="I229" i="3"/>
  <c r="I230" i="3"/>
  <c r="I231" i="3"/>
  <c r="I232" i="3"/>
  <c r="K232" i="3" s="1"/>
  <c r="I233" i="3"/>
  <c r="I234" i="3"/>
  <c r="I235" i="3"/>
  <c r="I236" i="3"/>
  <c r="I237" i="3"/>
  <c r="I238" i="3"/>
  <c r="I239" i="3"/>
  <c r="I240" i="3"/>
  <c r="K240" i="3" s="1"/>
  <c r="I241" i="3"/>
  <c r="I242" i="3"/>
  <c r="I243" i="3"/>
  <c r="I244" i="3"/>
  <c r="K244" i="3" s="1"/>
  <c r="I245" i="3"/>
  <c r="I246" i="3"/>
  <c r="I247" i="3"/>
  <c r="I248" i="3"/>
  <c r="K248" i="3" s="1"/>
  <c r="I249" i="3"/>
  <c r="I250" i="3"/>
  <c r="I251" i="3"/>
  <c r="I252" i="3"/>
  <c r="I253" i="3"/>
  <c r="I254" i="3"/>
  <c r="I255" i="3"/>
  <c r="I256" i="3"/>
  <c r="K256" i="3" s="1"/>
  <c r="I257" i="3"/>
  <c r="I258" i="3"/>
  <c r="I259" i="3"/>
  <c r="I260" i="3"/>
  <c r="K260" i="3" s="1"/>
  <c r="I261" i="3"/>
  <c r="I262" i="3"/>
  <c r="I263" i="3"/>
  <c r="I264" i="3"/>
  <c r="K264" i="3" s="1"/>
  <c r="I265" i="3"/>
  <c r="I266" i="3"/>
  <c r="I267" i="3"/>
  <c r="I268" i="3"/>
  <c r="I269" i="3"/>
  <c r="I175" i="3"/>
  <c r="I176" i="3"/>
  <c r="I177" i="3"/>
  <c r="I178" i="3"/>
  <c r="K178" i="3" s="1"/>
  <c r="I179" i="3"/>
  <c r="I180" i="3"/>
  <c r="I181" i="3"/>
  <c r="I182" i="3"/>
  <c r="K182" i="3" s="1"/>
  <c r="I183" i="3"/>
  <c r="I184" i="3"/>
  <c r="I185" i="3"/>
  <c r="I186" i="3"/>
  <c r="K186" i="3" s="1"/>
  <c r="I187" i="3"/>
  <c r="I188" i="3"/>
  <c r="I189" i="3"/>
  <c r="I190" i="3"/>
  <c r="K190" i="3" s="1"/>
  <c r="I191" i="3"/>
  <c r="I192" i="3"/>
  <c r="K194" i="3"/>
  <c r="K198" i="3"/>
  <c r="K202" i="3"/>
  <c r="K206" i="3"/>
  <c r="K210" i="3"/>
  <c r="K214" i="3"/>
  <c r="K218" i="3"/>
  <c r="K222" i="3"/>
  <c r="K226" i="3"/>
  <c r="K230" i="3"/>
  <c r="K234" i="3"/>
  <c r="K238" i="3"/>
  <c r="K242" i="3"/>
  <c r="K246" i="3"/>
  <c r="K250" i="3"/>
  <c r="K254" i="3"/>
  <c r="K258" i="3"/>
  <c r="K262" i="3"/>
  <c r="K266" i="3"/>
  <c r="I167" i="3"/>
  <c r="I168" i="3"/>
  <c r="I169" i="3"/>
  <c r="I170" i="3"/>
  <c r="K170" i="3" s="1"/>
  <c r="I171" i="3"/>
  <c r="I172" i="3"/>
  <c r="I173" i="3"/>
  <c r="I174" i="3"/>
  <c r="K174" i="3" s="1"/>
  <c r="I143" i="3"/>
  <c r="I144" i="3"/>
  <c r="I145" i="3"/>
  <c r="I146" i="3"/>
  <c r="K146" i="3" s="1"/>
  <c r="I147" i="3"/>
  <c r="I148" i="3"/>
  <c r="I149" i="3"/>
  <c r="I150" i="3"/>
  <c r="K150" i="3" s="1"/>
  <c r="I151" i="3"/>
  <c r="I152" i="3"/>
  <c r="I153" i="3"/>
  <c r="I154" i="3"/>
  <c r="K154" i="3" s="1"/>
  <c r="I155" i="3"/>
  <c r="I156" i="3"/>
  <c r="I157" i="3"/>
  <c r="I158" i="3"/>
  <c r="K158" i="3" s="1"/>
  <c r="I159" i="3"/>
  <c r="I160" i="3"/>
  <c r="I161" i="3"/>
  <c r="I162" i="3"/>
  <c r="K162" i="3" s="1"/>
  <c r="I163" i="3"/>
  <c r="I164" i="3"/>
  <c r="I165" i="3"/>
  <c r="I166" i="3"/>
  <c r="K166" i="3" s="1"/>
  <c r="I136" i="3"/>
  <c r="I137" i="3"/>
  <c r="I138" i="3"/>
  <c r="I139" i="3"/>
  <c r="K139" i="3" s="1"/>
  <c r="I140" i="3"/>
  <c r="I141" i="3"/>
  <c r="I142" i="3"/>
  <c r="I4" i="3"/>
  <c r="I5" i="3"/>
  <c r="I6" i="3"/>
  <c r="I7" i="3"/>
  <c r="K7" i="3" s="1"/>
  <c r="I8" i="3"/>
  <c r="I9" i="3"/>
  <c r="I10" i="3"/>
  <c r="I11" i="3"/>
  <c r="K11" i="3" s="1"/>
  <c r="I12" i="3"/>
  <c r="I13" i="3"/>
  <c r="I14" i="3"/>
  <c r="I15" i="3"/>
  <c r="K15" i="3" s="1"/>
  <c r="I16" i="3"/>
  <c r="I17" i="3"/>
  <c r="I18" i="3"/>
  <c r="I19" i="3"/>
  <c r="K19" i="3" s="1"/>
  <c r="I20" i="3"/>
  <c r="I21" i="3"/>
  <c r="I22" i="3"/>
  <c r="I23" i="3"/>
  <c r="K23" i="3" s="1"/>
  <c r="I24" i="3"/>
  <c r="I25" i="3"/>
  <c r="I26" i="3"/>
  <c r="I27" i="3"/>
  <c r="K27" i="3" s="1"/>
  <c r="I28" i="3"/>
  <c r="I29" i="3"/>
  <c r="I30" i="3"/>
  <c r="I31" i="3"/>
  <c r="K31" i="3" s="1"/>
  <c r="I32" i="3"/>
  <c r="I33" i="3"/>
  <c r="I34" i="3"/>
  <c r="I35" i="3"/>
  <c r="K35" i="3" s="1"/>
  <c r="I36" i="3"/>
  <c r="I37" i="3"/>
  <c r="I38" i="3"/>
  <c r="I39" i="3"/>
  <c r="K39" i="3" s="1"/>
  <c r="I40" i="3"/>
  <c r="I41" i="3"/>
  <c r="I42" i="3"/>
  <c r="I43" i="3"/>
  <c r="K43" i="3" s="1"/>
  <c r="I44" i="3"/>
  <c r="I45" i="3"/>
  <c r="I46" i="3"/>
  <c r="I47" i="3"/>
  <c r="K47" i="3" s="1"/>
  <c r="I48" i="3"/>
  <c r="I49" i="3"/>
  <c r="I50" i="3"/>
  <c r="I51" i="3"/>
  <c r="K51" i="3" s="1"/>
  <c r="I52" i="3"/>
  <c r="I53" i="3"/>
  <c r="I54" i="3"/>
  <c r="I55" i="3"/>
  <c r="K55" i="3" s="1"/>
  <c r="I56" i="3"/>
  <c r="I57" i="3"/>
  <c r="I58" i="3"/>
  <c r="I59" i="3"/>
  <c r="K59" i="3" s="1"/>
  <c r="I60" i="3"/>
  <c r="I61" i="3"/>
  <c r="I62" i="3"/>
  <c r="I63" i="3"/>
  <c r="K63" i="3" s="1"/>
  <c r="I64" i="3"/>
  <c r="I65" i="3"/>
  <c r="I66" i="3"/>
  <c r="I67" i="3"/>
  <c r="K67" i="3" s="1"/>
  <c r="I68" i="3"/>
  <c r="I69" i="3"/>
  <c r="I70" i="3"/>
  <c r="I71" i="3"/>
  <c r="K71" i="3" s="1"/>
  <c r="I72" i="3"/>
  <c r="I73" i="3"/>
  <c r="I74" i="3"/>
  <c r="I75" i="3"/>
  <c r="K75" i="3" s="1"/>
  <c r="I76" i="3"/>
  <c r="I77" i="3"/>
  <c r="I78" i="3"/>
  <c r="I79" i="3"/>
  <c r="K79" i="3" s="1"/>
  <c r="I80" i="3"/>
  <c r="I81" i="3"/>
  <c r="I82" i="3"/>
  <c r="I83" i="3"/>
  <c r="K83" i="3" s="1"/>
  <c r="I84" i="3"/>
  <c r="I85" i="3"/>
  <c r="I86" i="3"/>
  <c r="I87" i="3"/>
  <c r="K87" i="3" s="1"/>
  <c r="I88" i="3"/>
  <c r="I89" i="3"/>
  <c r="I90" i="3"/>
  <c r="I91" i="3"/>
  <c r="K91" i="3" s="1"/>
  <c r="I92" i="3"/>
  <c r="I93" i="3"/>
  <c r="I94" i="3"/>
  <c r="I95" i="3"/>
  <c r="K95" i="3" s="1"/>
  <c r="I96" i="3"/>
  <c r="I97" i="3"/>
  <c r="I98" i="3"/>
  <c r="I99" i="3"/>
  <c r="K99" i="3" s="1"/>
  <c r="I100" i="3"/>
  <c r="I101" i="3"/>
  <c r="I102" i="3"/>
  <c r="I103" i="3"/>
  <c r="K103" i="3" s="1"/>
  <c r="I104" i="3"/>
  <c r="I105" i="3"/>
  <c r="I106" i="3"/>
  <c r="I107" i="3"/>
  <c r="K107" i="3" s="1"/>
  <c r="I108" i="3"/>
  <c r="I109" i="3"/>
  <c r="I110" i="3"/>
  <c r="I111" i="3"/>
  <c r="K111" i="3" s="1"/>
  <c r="I112" i="3"/>
  <c r="I113" i="3"/>
  <c r="I114" i="3"/>
  <c r="I115" i="3"/>
  <c r="K115" i="3" s="1"/>
  <c r="I116" i="3"/>
  <c r="I117" i="3"/>
  <c r="I118" i="3"/>
  <c r="I119" i="3"/>
  <c r="K119" i="3" s="1"/>
  <c r="I120" i="3"/>
  <c r="I121" i="3"/>
  <c r="I122" i="3"/>
  <c r="I123" i="3"/>
  <c r="K123" i="3" s="1"/>
  <c r="I124" i="3"/>
  <c r="I125" i="3"/>
  <c r="I126" i="3"/>
  <c r="I127" i="3"/>
  <c r="K127" i="3" s="1"/>
  <c r="I128" i="3"/>
  <c r="I129" i="3"/>
  <c r="I130" i="3"/>
  <c r="I131" i="3"/>
  <c r="K131" i="3" s="1"/>
  <c r="I132" i="3"/>
  <c r="I133" i="3"/>
  <c r="I134" i="3"/>
  <c r="I135" i="3"/>
  <c r="K135" i="3" s="1"/>
  <c r="K511" i="3"/>
  <c r="K512" i="3"/>
  <c r="K515" i="3"/>
  <c r="K519" i="3"/>
  <c r="K520" i="3"/>
  <c r="K523" i="3"/>
  <c r="K527" i="3"/>
  <c r="K528" i="3"/>
  <c r="K4" i="3"/>
  <c r="K5" i="3"/>
  <c r="K6" i="3"/>
  <c r="K8" i="3"/>
  <c r="K9" i="3"/>
  <c r="K10" i="3"/>
  <c r="K12" i="3"/>
  <c r="K13" i="3"/>
  <c r="K14" i="3"/>
  <c r="K16" i="3"/>
  <c r="K17" i="3"/>
  <c r="K18" i="3"/>
  <c r="K20" i="3"/>
  <c r="K21" i="3"/>
  <c r="K22" i="3"/>
  <c r="K24" i="3"/>
  <c r="K25" i="3"/>
  <c r="K26" i="3"/>
  <c r="K28" i="3"/>
  <c r="K29" i="3"/>
  <c r="K30" i="3"/>
  <c r="K32" i="3"/>
  <c r="K33" i="3"/>
  <c r="K34" i="3"/>
  <c r="K36" i="3"/>
  <c r="K37" i="3"/>
  <c r="K38" i="3"/>
  <c r="K40" i="3"/>
  <c r="K41" i="3"/>
  <c r="K42" i="3"/>
  <c r="K44" i="3"/>
  <c r="K45" i="3"/>
  <c r="K46" i="3"/>
  <c r="K48" i="3"/>
  <c r="K49" i="3"/>
  <c r="K50" i="3"/>
  <c r="K52" i="3"/>
  <c r="K53" i="3"/>
  <c r="K54" i="3"/>
  <c r="K56" i="3"/>
  <c r="K57" i="3"/>
  <c r="K58" i="3"/>
  <c r="K60" i="3"/>
  <c r="K61" i="3"/>
  <c r="K62" i="3"/>
  <c r="K64" i="3"/>
  <c r="K65" i="3"/>
  <c r="K66" i="3"/>
  <c r="K68" i="3"/>
  <c r="K69" i="3"/>
  <c r="K70" i="3"/>
  <c r="K72" i="3"/>
  <c r="K73" i="3"/>
  <c r="K74" i="3"/>
  <c r="K76" i="3"/>
  <c r="K77" i="3"/>
  <c r="K78" i="3"/>
  <c r="K80" i="3"/>
  <c r="K81" i="3"/>
  <c r="K82" i="3"/>
  <c r="K84" i="3"/>
  <c r="K85" i="3"/>
  <c r="K86" i="3"/>
  <c r="K88" i="3"/>
  <c r="K89" i="3"/>
  <c r="K90" i="3"/>
  <c r="K92" i="3"/>
  <c r="K93" i="3"/>
  <c r="K94" i="3"/>
  <c r="K96" i="3"/>
  <c r="K97" i="3"/>
  <c r="K98" i="3"/>
  <c r="K100" i="3"/>
  <c r="K101" i="3"/>
  <c r="K102" i="3"/>
  <c r="K104" i="3"/>
  <c r="K105" i="3"/>
  <c r="K106" i="3"/>
  <c r="K108" i="3"/>
  <c r="K109" i="3"/>
  <c r="K110" i="3"/>
  <c r="K112" i="3"/>
  <c r="K113" i="3"/>
  <c r="K114" i="3"/>
  <c r="K116" i="3"/>
  <c r="K117" i="3"/>
  <c r="K118" i="3"/>
  <c r="K120" i="3"/>
  <c r="K121" i="3"/>
  <c r="K122" i="3"/>
  <c r="K124" i="3"/>
  <c r="K125" i="3"/>
  <c r="K126" i="3"/>
  <c r="K128" i="3"/>
  <c r="K129" i="3"/>
  <c r="K130" i="3"/>
  <c r="K132" i="3"/>
  <c r="K133" i="3"/>
  <c r="K134" i="3"/>
  <c r="K136" i="3"/>
  <c r="K137" i="3"/>
  <c r="K138" i="3"/>
  <c r="K140" i="3"/>
  <c r="K141" i="3"/>
  <c r="K142" i="3"/>
  <c r="K143" i="3"/>
  <c r="K144" i="3"/>
  <c r="K145" i="3"/>
  <c r="K147" i="3"/>
  <c r="K148" i="3"/>
  <c r="K149" i="3"/>
  <c r="K151" i="3"/>
  <c r="K152" i="3"/>
  <c r="K153" i="3"/>
  <c r="K155" i="3"/>
  <c r="K156" i="3"/>
  <c r="K157" i="3"/>
  <c r="K159" i="3"/>
  <c r="K160" i="3"/>
  <c r="K161" i="3"/>
  <c r="K163" i="3"/>
  <c r="K164" i="3"/>
  <c r="K165" i="3"/>
  <c r="K167" i="3"/>
  <c r="K168" i="3"/>
  <c r="K169" i="3"/>
  <c r="K171" i="3"/>
  <c r="K172" i="3"/>
  <c r="K173" i="3"/>
  <c r="K175" i="3"/>
  <c r="K176" i="3"/>
  <c r="K177" i="3"/>
  <c r="K179" i="3"/>
  <c r="K180" i="3"/>
  <c r="K181" i="3"/>
  <c r="K183" i="3"/>
  <c r="K184" i="3"/>
  <c r="K185" i="3"/>
  <c r="K187" i="3"/>
  <c r="K188" i="3"/>
  <c r="K189" i="3"/>
  <c r="K191" i="3"/>
  <c r="K192" i="3"/>
  <c r="K193" i="3"/>
  <c r="K195" i="3"/>
  <c r="K197" i="3"/>
  <c r="K199" i="3"/>
  <c r="K201" i="3"/>
  <c r="K203" i="3"/>
  <c r="K204" i="3"/>
  <c r="K205" i="3"/>
  <c r="K207" i="3"/>
  <c r="K209" i="3"/>
  <c r="K211" i="3"/>
  <c r="K213" i="3"/>
  <c r="K215" i="3"/>
  <c r="K217" i="3"/>
  <c r="K219" i="3"/>
  <c r="K220" i="3"/>
  <c r="K221" i="3"/>
  <c r="K223" i="3"/>
  <c r="K225" i="3"/>
  <c r="K227" i="3"/>
  <c r="K229" i="3"/>
  <c r="K231" i="3"/>
  <c r="K233" i="3"/>
  <c r="K235" i="3"/>
  <c r="K236" i="3"/>
  <c r="K237" i="3"/>
  <c r="K239" i="3"/>
  <c r="K241" i="3"/>
  <c r="K243" i="3"/>
  <c r="K245" i="3"/>
  <c r="K247" i="3"/>
  <c r="K249" i="3"/>
  <c r="K251" i="3"/>
  <c r="K252" i="3"/>
  <c r="K253" i="3"/>
  <c r="K255" i="3"/>
  <c r="K257" i="3"/>
  <c r="K259" i="3"/>
  <c r="K261" i="3"/>
  <c r="K263" i="3"/>
  <c r="K265" i="3"/>
  <c r="K267" i="3"/>
  <c r="K268" i="3"/>
  <c r="K269" i="3"/>
  <c r="K270" i="3"/>
  <c r="K271" i="3"/>
  <c r="K272" i="3"/>
  <c r="K273" i="3"/>
  <c r="K274" i="3"/>
  <c r="K275" i="3"/>
  <c r="K276" i="3"/>
  <c r="K277" i="3"/>
  <c r="K279" i="3"/>
  <c r="K280" i="3"/>
  <c r="K281" i="3"/>
  <c r="K283" i="3"/>
  <c r="K284" i="3"/>
  <c r="K285" i="3"/>
  <c r="K287" i="3"/>
  <c r="K288" i="3"/>
  <c r="K289" i="3"/>
  <c r="K291" i="3"/>
  <c r="K292" i="3"/>
  <c r="K293" i="3"/>
  <c r="K295" i="3"/>
  <c r="K296" i="3"/>
  <c r="K297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3" i="3"/>
  <c r="K514" i="3"/>
  <c r="K517" i="3"/>
  <c r="K518" i="3"/>
  <c r="K521" i="3"/>
  <c r="K522" i="3"/>
  <c r="K525" i="3"/>
  <c r="K526" i="3"/>
  <c r="K529" i="3"/>
  <c r="K530" i="3"/>
  <c r="K531" i="3"/>
  <c r="K533" i="3"/>
  <c r="K534" i="3"/>
  <c r="K535" i="3"/>
  <c r="K537" i="3"/>
  <c r="K538" i="3"/>
  <c r="K539" i="3"/>
  <c r="K541" i="3"/>
  <c r="K542" i="3"/>
  <c r="K543" i="3"/>
  <c r="K545" i="3"/>
  <c r="K546" i="3"/>
  <c r="K547" i="3"/>
  <c r="K549" i="3"/>
  <c r="K550" i="3"/>
  <c r="K551" i="3"/>
  <c r="K553" i="3"/>
  <c r="K554" i="3"/>
  <c r="K555" i="3"/>
  <c r="K557" i="3"/>
  <c r="K558" i="3"/>
  <c r="K559" i="3"/>
  <c r="K561" i="3"/>
  <c r="K562" i="3"/>
  <c r="K563" i="3"/>
  <c r="K565" i="3"/>
  <c r="K566" i="3"/>
  <c r="K567" i="3"/>
  <c r="K569" i="3"/>
  <c r="K570" i="3"/>
  <c r="K571" i="3"/>
  <c r="K573" i="3"/>
  <c r="K574" i="3"/>
  <c r="K3" i="3"/>
  <c r="C6" i="3"/>
  <c r="C7" i="3" s="1"/>
  <c r="C8" i="3" s="1"/>
  <c r="C9" i="3" s="1"/>
  <c r="C5" i="3"/>
  <c r="I3" i="3"/>
  <c r="B214" i="3"/>
  <c r="D169" i="3"/>
  <c r="D137" i="3"/>
  <c r="D138" i="3" s="1"/>
  <c r="D121" i="3"/>
  <c r="D98" i="3"/>
  <c r="D55" i="3"/>
  <c r="D56" i="3" s="1"/>
  <c r="D4" i="3"/>
  <c r="D5" i="3" s="1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B99" i="3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1" i="3" s="1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3" i="1"/>
  <c r="J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3" i="1"/>
  <c r="M575" i="3" l="1"/>
  <c r="H59" i="9"/>
  <c r="J59" i="9" s="1"/>
  <c r="G18" i="6"/>
  <c r="I18" i="6" s="1"/>
  <c r="A20" i="6"/>
  <c r="C19" i="6"/>
  <c r="A7" i="4"/>
  <c r="B7" i="4" s="1"/>
  <c r="B6" i="4"/>
  <c r="C6" i="4" s="1"/>
  <c r="H6" i="4" s="1"/>
  <c r="J6" i="4" s="1"/>
  <c r="A8" i="4"/>
  <c r="B8" i="4" s="1"/>
  <c r="K575" i="3"/>
  <c r="C6" i="2" s="1"/>
  <c r="C10" i="3"/>
  <c r="B55" i="3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122" i="3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247" i="3" s="1"/>
  <c r="B248" i="3" s="1"/>
  <c r="B249" i="3" s="1"/>
  <c r="B250" i="3" s="1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261" i="3" s="1"/>
  <c r="B262" i="3" s="1"/>
  <c r="B263" i="3" s="1"/>
  <c r="B264" i="3" s="1"/>
  <c r="B265" i="3" s="1"/>
  <c r="B266" i="3" s="1"/>
  <c r="B267" i="3" s="1"/>
  <c r="B268" i="3" s="1"/>
  <c r="B269" i="3" s="1"/>
  <c r="J684" i="1"/>
  <c r="C5" i="2" s="1"/>
  <c r="H60" i="9" l="1"/>
  <c r="J60" i="9" s="1"/>
  <c r="G19" i="6"/>
  <c r="I19" i="6" s="1"/>
  <c r="A21" i="6"/>
  <c r="C20" i="6"/>
  <c r="C7" i="4"/>
  <c r="A9" i="4"/>
  <c r="B9" i="4" s="1"/>
  <c r="C11" i="3"/>
  <c r="B271" i="3"/>
  <c r="B272" i="3" s="1"/>
  <c r="B273" i="3" s="1"/>
  <c r="B274" i="3" s="1"/>
  <c r="B275" i="3" s="1"/>
  <c r="B276" i="3" s="1"/>
  <c r="B277" i="3" s="1"/>
  <c r="B278" i="3" s="1"/>
  <c r="B279" i="3" s="1"/>
  <c r="B280" i="3" s="1"/>
  <c r="B281" i="3" s="1"/>
  <c r="B282" i="3" s="1"/>
  <c r="B283" i="3" s="1"/>
  <c r="B284" i="3" s="1"/>
  <c r="B285" i="3" s="1"/>
  <c r="B286" i="3" s="1"/>
  <c r="B287" i="3" s="1"/>
  <c r="B288" i="3" s="1"/>
  <c r="B289" i="3" s="1"/>
  <c r="B290" i="3" s="1"/>
  <c r="B291" i="3" s="1"/>
  <c r="B292" i="3" s="1"/>
  <c r="B293" i="3" s="1"/>
  <c r="B294" i="3" s="1"/>
  <c r="B295" i="3" s="1"/>
  <c r="B296" i="3" s="1"/>
  <c r="B297" i="3" s="1"/>
  <c r="B298" i="3" s="1"/>
  <c r="B299" i="3" s="1"/>
  <c r="B300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353" i="3" s="1"/>
  <c r="B354" i="3" s="1"/>
  <c r="B355" i="3" s="1"/>
  <c r="B356" i="3" s="1"/>
  <c r="B357" i="3" s="1"/>
  <c r="B358" i="3" s="1"/>
  <c r="B359" i="3" s="1"/>
  <c r="B360" i="3" s="1"/>
  <c r="B361" i="3" s="1"/>
  <c r="B362" i="3" s="1"/>
  <c r="B363" i="3" s="1"/>
  <c r="B364" i="3" s="1"/>
  <c r="B365" i="3" s="1"/>
  <c r="B366" i="3" s="1"/>
  <c r="B367" i="3" s="1"/>
  <c r="B368" i="3" s="1"/>
  <c r="B369" i="3" s="1"/>
  <c r="B370" i="3" s="1"/>
  <c r="B371" i="3" s="1"/>
  <c r="B372" i="3" s="1"/>
  <c r="B373" i="3" s="1"/>
  <c r="B374" i="3" s="1"/>
  <c r="B375" i="3" s="1"/>
  <c r="B376" i="3" s="1"/>
  <c r="B377" i="3" s="1"/>
  <c r="B378" i="3" s="1"/>
  <c r="B379" i="3" s="1"/>
  <c r="B380" i="3" s="1"/>
  <c r="B381" i="3" s="1"/>
  <c r="B382" i="3" s="1"/>
  <c r="B383" i="3" s="1"/>
  <c r="B384" i="3" s="1"/>
  <c r="B385" i="3" s="1"/>
  <c r="B386" i="3" s="1"/>
  <c r="B387" i="3" s="1"/>
  <c r="B388" i="3" s="1"/>
  <c r="B389" i="3" s="1"/>
  <c r="B390" i="3" s="1"/>
  <c r="B391" i="3" s="1"/>
  <c r="B392" i="3" s="1"/>
  <c r="B393" i="3" s="1"/>
  <c r="B394" i="3" s="1"/>
  <c r="B395" i="3" s="1"/>
  <c r="B396" i="3" s="1"/>
  <c r="B397" i="3" s="1"/>
  <c r="B398" i="3" s="1"/>
  <c r="B399" i="3" s="1"/>
  <c r="B400" i="3" s="1"/>
  <c r="B401" i="3" s="1"/>
  <c r="B402" i="3" s="1"/>
  <c r="B403" i="3" s="1"/>
  <c r="B404" i="3" s="1"/>
  <c r="B405" i="3" s="1"/>
  <c r="B406" i="3" s="1"/>
  <c r="B407" i="3" s="1"/>
  <c r="B408" i="3" s="1"/>
  <c r="B409" i="3" s="1"/>
  <c r="B410" i="3" s="1"/>
  <c r="B411" i="3" s="1"/>
  <c r="B412" i="3" s="1"/>
  <c r="B414" i="3" s="1"/>
  <c r="B415" i="3" s="1"/>
  <c r="B416" i="3" s="1"/>
  <c r="B417" i="3" s="1"/>
  <c r="B418" i="3" s="1"/>
  <c r="B419" i="3" s="1"/>
  <c r="B420" i="3" s="1"/>
  <c r="B421" i="3" s="1"/>
  <c r="B422" i="3" s="1"/>
  <c r="B423" i="3" s="1"/>
  <c r="B424" i="3" s="1"/>
  <c r="B425" i="3" s="1"/>
  <c r="B426" i="3" s="1"/>
  <c r="B427" i="3" s="1"/>
  <c r="B428" i="3" s="1"/>
  <c r="B429" i="3" s="1"/>
  <c r="B430" i="3" s="1"/>
  <c r="B431" i="3" s="1"/>
  <c r="B432" i="3" s="1"/>
  <c r="B433" i="3" s="1"/>
  <c r="B434" i="3" s="1"/>
  <c r="B435" i="3" s="1"/>
  <c r="B436" i="3" s="1"/>
  <c r="B437" i="3" s="1"/>
  <c r="B438" i="3" s="1"/>
  <c r="B439" i="3" s="1"/>
  <c r="B440" i="3" s="1"/>
  <c r="B441" i="3" s="1"/>
  <c r="B442" i="3" s="1"/>
  <c r="B443" i="3" s="1"/>
  <c r="B444" i="3" s="1"/>
  <c r="B445" i="3" s="1"/>
  <c r="B446" i="3" s="1"/>
  <c r="B447" i="3" s="1"/>
  <c r="B448" i="3" s="1"/>
  <c r="B449" i="3" s="1"/>
  <c r="B450" i="3" s="1"/>
  <c r="B451" i="3" s="1"/>
  <c r="B452" i="3" s="1"/>
  <c r="B453" i="3" s="1"/>
  <c r="B454" i="3" s="1"/>
  <c r="B455" i="3" s="1"/>
  <c r="B456" i="3" s="1"/>
  <c r="B457" i="3" s="1"/>
  <c r="B458" i="3" s="1"/>
  <c r="B459" i="3" s="1"/>
  <c r="B460" i="3" s="1"/>
  <c r="B461" i="3" s="1"/>
  <c r="B462" i="3" s="1"/>
  <c r="B463" i="3" s="1"/>
  <c r="B464" i="3" s="1"/>
  <c r="B465" i="3" s="1"/>
  <c r="B466" i="3" s="1"/>
  <c r="B467" i="3" s="1"/>
  <c r="B468" i="3" s="1"/>
  <c r="B469" i="3" s="1"/>
  <c r="B470" i="3" s="1"/>
  <c r="B471" i="3" s="1"/>
  <c r="B472" i="3" s="1"/>
  <c r="B473" i="3" s="1"/>
  <c r="B474" i="3" s="1"/>
  <c r="B475" i="3" s="1"/>
  <c r="B476" i="3" s="1"/>
  <c r="B477" i="3" s="1"/>
  <c r="B478" i="3" s="1"/>
  <c r="B479" i="3" s="1"/>
  <c r="B480" i="3" s="1"/>
  <c r="B481" i="3" s="1"/>
  <c r="B482" i="3" s="1"/>
  <c r="B483" i="3" s="1"/>
  <c r="B484" i="3" s="1"/>
  <c r="B485" i="3" s="1"/>
  <c r="B486" i="3" s="1"/>
  <c r="B487" i="3" s="1"/>
  <c r="B488" i="3" s="1"/>
  <c r="B489" i="3" s="1"/>
  <c r="B490" i="3" s="1"/>
  <c r="B491" i="3" s="1"/>
  <c r="B492" i="3" s="1"/>
  <c r="B494" i="3" s="1"/>
  <c r="B495" i="3" s="1"/>
  <c r="B496" i="3" s="1"/>
  <c r="B497" i="3" s="1"/>
  <c r="B498" i="3" s="1"/>
  <c r="B499" i="3" s="1"/>
  <c r="B500" i="3" s="1"/>
  <c r="B501" i="3" s="1"/>
  <c r="B502" i="3" s="1"/>
  <c r="B503" i="3" s="1"/>
  <c r="B504" i="3" s="1"/>
  <c r="B505" i="3" s="1"/>
  <c r="B506" i="3" s="1"/>
  <c r="B507" i="3" s="1"/>
  <c r="B508" i="3" s="1"/>
  <c r="B509" i="3" s="1"/>
  <c r="B510" i="3" s="1"/>
  <c r="B511" i="3" s="1"/>
  <c r="B512" i="3" s="1"/>
  <c r="B513" i="3" s="1"/>
  <c r="B514" i="3" s="1"/>
  <c r="B515" i="3" s="1"/>
  <c r="B516" i="3" s="1"/>
  <c r="B517" i="3" s="1"/>
  <c r="B518" i="3" s="1"/>
  <c r="B519" i="3" s="1"/>
  <c r="B520" i="3" s="1"/>
  <c r="B521" i="3" s="1"/>
  <c r="B522" i="3" s="1"/>
  <c r="B523" i="3" s="1"/>
  <c r="B524" i="3" s="1"/>
  <c r="B525" i="3" s="1"/>
  <c r="B526" i="3" s="1"/>
  <c r="B527" i="3" s="1"/>
  <c r="B528" i="3" s="1"/>
  <c r="B529" i="3" s="1"/>
  <c r="B530" i="3" s="1"/>
  <c r="B532" i="3" s="1"/>
  <c r="B533" i="3" s="1"/>
  <c r="B534" i="3" s="1"/>
  <c r="B535" i="3" s="1"/>
  <c r="B536" i="3" s="1"/>
  <c r="B537" i="3" s="1"/>
  <c r="B538" i="3" s="1"/>
  <c r="B539" i="3" s="1"/>
  <c r="B540" i="3" s="1"/>
  <c r="B541" i="3" s="1"/>
  <c r="B542" i="3" s="1"/>
  <c r="B543" i="3" s="1"/>
  <c r="B544" i="3" s="1"/>
  <c r="B545" i="3" s="1"/>
  <c r="B546" i="3" s="1"/>
  <c r="B547" i="3" s="1"/>
  <c r="B548" i="3" s="1"/>
  <c r="B549" i="3" s="1"/>
  <c r="B550" i="3" s="1"/>
  <c r="B551" i="3" s="1"/>
  <c r="B552" i="3" s="1"/>
  <c r="B553" i="3" s="1"/>
  <c r="B554" i="3" s="1"/>
  <c r="B555" i="3" s="1"/>
  <c r="B556" i="3" s="1"/>
  <c r="B557" i="3" s="1"/>
  <c r="B558" i="3" s="1"/>
  <c r="B559" i="3" s="1"/>
  <c r="B560" i="3" s="1"/>
  <c r="B561" i="3" s="1"/>
  <c r="B562" i="3" s="1"/>
  <c r="B563" i="3" s="1"/>
  <c r="B564" i="3" s="1"/>
  <c r="B565" i="3" s="1"/>
  <c r="B566" i="3" s="1"/>
  <c r="B567" i="3" s="1"/>
  <c r="B568" i="3" s="1"/>
  <c r="B569" i="3" s="1"/>
  <c r="B570" i="3" s="1"/>
  <c r="B571" i="3" s="1"/>
  <c r="B572" i="3" s="1"/>
  <c r="B573" i="3" s="1"/>
  <c r="H61" i="9" l="1"/>
  <c r="J61" i="9" s="1"/>
  <c r="C8" i="4"/>
  <c r="H8" i="4" s="1"/>
  <c r="J8" i="4" s="1"/>
  <c r="H7" i="4"/>
  <c r="J7" i="4" s="1"/>
  <c r="G20" i="6"/>
  <c r="I20" i="6" s="1"/>
  <c r="A22" i="6"/>
  <c r="C21" i="6"/>
  <c r="C9" i="4"/>
  <c r="H9" i="4" s="1"/>
  <c r="J9" i="4" s="1"/>
  <c r="A10" i="4"/>
  <c r="B10" i="4" s="1"/>
  <c r="C12" i="3"/>
  <c r="H62" i="9" l="1"/>
  <c r="J62" i="9" s="1"/>
  <c r="G21" i="6"/>
  <c r="I21" i="6" s="1"/>
  <c r="A23" i="6"/>
  <c r="C22" i="6"/>
  <c r="C10" i="4"/>
  <c r="H10" i="4" s="1"/>
  <c r="J10" i="4" s="1"/>
  <c r="A11" i="4"/>
  <c r="B11" i="4" s="1"/>
  <c r="C13" i="3"/>
  <c r="H63" i="9" l="1"/>
  <c r="J63" i="9" s="1"/>
  <c r="G22" i="6"/>
  <c r="I22" i="6" s="1"/>
  <c r="A24" i="6"/>
  <c r="C23" i="6"/>
  <c r="C11" i="4"/>
  <c r="H11" i="4" s="1"/>
  <c r="J11" i="4" s="1"/>
  <c r="A12" i="4"/>
  <c r="B12" i="4" s="1"/>
  <c r="C14" i="3"/>
  <c r="H64" i="9" l="1"/>
  <c r="J64" i="9" s="1"/>
  <c r="G23" i="6"/>
  <c r="I23" i="6" s="1"/>
  <c r="A25" i="6"/>
  <c r="C24" i="6"/>
  <c r="C12" i="4"/>
  <c r="H12" i="4" s="1"/>
  <c r="J12" i="4" s="1"/>
  <c r="A13" i="4"/>
  <c r="B13" i="4" s="1"/>
  <c r="C15" i="3"/>
  <c r="H65" i="9" l="1"/>
  <c r="J65" i="9" s="1"/>
  <c r="G24" i="6"/>
  <c r="I24" i="6" s="1"/>
  <c r="A26" i="6"/>
  <c r="C25" i="6"/>
  <c r="C13" i="4"/>
  <c r="H13" i="4" s="1"/>
  <c r="J13" i="4" s="1"/>
  <c r="A14" i="4"/>
  <c r="B14" i="4" s="1"/>
  <c r="C16" i="3"/>
  <c r="H66" i="9" l="1"/>
  <c r="J66" i="9" s="1"/>
  <c r="G25" i="6"/>
  <c r="I25" i="6" s="1"/>
  <c r="A27" i="6"/>
  <c r="C26" i="6"/>
  <c r="A15" i="4"/>
  <c r="B15" i="4" s="1"/>
  <c r="C14" i="4"/>
  <c r="H14" i="4" s="1"/>
  <c r="J14" i="4" s="1"/>
  <c r="C17" i="3"/>
  <c r="H67" i="9" l="1"/>
  <c r="J67" i="9" s="1"/>
  <c r="G26" i="6"/>
  <c r="I26" i="6" s="1"/>
  <c r="A28" i="6"/>
  <c r="C27" i="6"/>
  <c r="A17" i="4"/>
  <c r="B17" i="4" s="1"/>
  <c r="C15" i="4"/>
  <c r="C18" i="3"/>
  <c r="H68" i="9" l="1"/>
  <c r="J68" i="9" s="1"/>
  <c r="C16" i="4"/>
  <c r="G16" i="4" s="1"/>
  <c r="H16" i="4" s="1"/>
  <c r="J16" i="4" s="1"/>
  <c r="H15" i="4"/>
  <c r="J15" i="4" s="1"/>
  <c r="G27" i="6"/>
  <c r="I27" i="6" s="1"/>
  <c r="A29" i="6"/>
  <c r="C28" i="6"/>
  <c r="A18" i="4"/>
  <c r="B18" i="4" s="1"/>
  <c r="C19" i="3"/>
  <c r="H69" i="9" l="1"/>
  <c r="J69" i="9" s="1"/>
  <c r="C17" i="4"/>
  <c r="H17" i="4" s="1"/>
  <c r="J17" i="4" s="1"/>
  <c r="G28" i="6"/>
  <c r="I28" i="6" s="1"/>
  <c r="A30" i="6"/>
  <c r="C29" i="6"/>
  <c r="A19" i="4"/>
  <c r="B19" i="4" s="1"/>
  <c r="C18" i="4"/>
  <c r="H18" i="4" s="1"/>
  <c r="J18" i="4" s="1"/>
  <c r="C20" i="3"/>
  <c r="H70" i="9" l="1"/>
  <c r="J70" i="9" s="1"/>
  <c r="G29" i="6"/>
  <c r="I29" i="6" s="1"/>
  <c r="A31" i="6"/>
  <c r="C30" i="6"/>
  <c r="C19" i="4"/>
  <c r="H19" i="4" s="1"/>
  <c r="J19" i="4" s="1"/>
  <c r="A20" i="4"/>
  <c r="B20" i="4" s="1"/>
  <c r="C21" i="3"/>
  <c r="H71" i="9" l="1"/>
  <c r="J71" i="9" s="1"/>
  <c r="G30" i="6"/>
  <c r="I30" i="6" s="1"/>
  <c r="A32" i="6"/>
  <c r="C31" i="6"/>
  <c r="A21" i="4"/>
  <c r="B21" i="4" s="1"/>
  <c r="C20" i="4"/>
  <c r="H20" i="4" s="1"/>
  <c r="J20" i="4" s="1"/>
  <c r="C22" i="3"/>
  <c r="H72" i="9" l="1"/>
  <c r="J72" i="9" s="1"/>
  <c r="G31" i="6"/>
  <c r="I31" i="6" s="1"/>
  <c r="A33" i="6"/>
  <c r="C32" i="6"/>
  <c r="C21" i="4"/>
  <c r="H21" i="4" s="1"/>
  <c r="J21" i="4" s="1"/>
  <c r="A22" i="4"/>
  <c r="B22" i="4" s="1"/>
  <c r="C23" i="3"/>
  <c r="H73" i="9" l="1"/>
  <c r="J73" i="9" s="1"/>
  <c r="G32" i="6"/>
  <c r="I32" i="6" s="1"/>
  <c r="A34" i="6"/>
  <c r="C33" i="6"/>
  <c r="A23" i="4"/>
  <c r="B23" i="4" s="1"/>
  <c r="C22" i="4"/>
  <c r="H22" i="4" s="1"/>
  <c r="J22" i="4" s="1"/>
  <c r="C24" i="3"/>
  <c r="H74" i="9" l="1"/>
  <c r="J74" i="9" s="1"/>
  <c r="G33" i="6"/>
  <c r="I33" i="6" s="1"/>
  <c r="A35" i="6"/>
  <c r="C34" i="6"/>
  <c r="C23" i="4"/>
  <c r="H23" i="4" s="1"/>
  <c r="J23" i="4" s="1"/>
  <c r="A24" i="4"/>
  <c r="B24" i="4" s="1"/>
  <c r="C25" i="3"/>
  <c r="H75" i="9" l="1"/>
  <c r="J75" i="9" s="1"/>
  <c r="G34" i="6"/>
  <c r="I34" i="6" s="1"/>
  <c r="A36" i="6"/>
  <c r="C35" i="6"/>
  <c r="A25" i="4"/>
  <c r="B25" i="4" s="1"/>
  <c r="C24" i="4"/>
  <c r="H24" i="4" s="1"/>
  <c r="J24" i="4" s="1"/>
  <c r="C26" i="3"/>
  <c r="H76" i="9" l="1"/>
  <c r="J76" i="9" s="1"/>
  <c r="G35" i="6"/>
  <c r="I35" i="6" s="1"/>
  <c r="A37" i="6"/>
  <c r="C36" i="6"/>
  <c r="C25" i="4"/>
  <c r="H25" i="4" s="1"/>
  <c r="J25" i="4" s="1"/>
  <c r="A26" i="4"/>
  <c r="B26" i="4" s="1"/>
  <c r="C27" i="3"/>
  <c r="H77" i="9" l="1"/>
  <c r="J77" i="9" s="1"/>
  <c r="G36" i="6"/>
  <c r="I36" i="6" s="1"/>
  <c r="A38" i="6"/>
  <c r="C37" i="6"/>
  <c r="A27" i="4"/>
  <c r="B27" i="4" s="1"/>
  <c r="C26" i="4"/>
  <c r="H26" i="4" s="1"/>
  <c r="J26" i="4" s="1"/>
  <c r="C28" i="3"/>
  <c r="H78" i="9" l="1"/>
  <c r="J78" i="9" s="1"/>
  <c r="G37" i="6"/>
  <c r="I37" i="6" s="1"/>
  <c r="A39" i="6"/>
  <c r="C38" i="6"/>
  <c r="C27" i="4"/>
  <c r="H27" i="4" s="1"/>
  <c r="J27" i="4" s="1"/>
  <c r="A28" i="4"/>
  <c r="B28" i="4" s="1"/>
  <c r="C29" i="3"/>
  <c r="H79" i="9" l="1"/>
  <c r="J79" i="9" s="1"/>
  <c r="G38" i="6"/>
  <c r="I38" i="6" s="1"/>
  <c r="A40" i="6"/>
  <c r="C39" i="6"/>
  <c r="A29" i="4"/>
  <c r="B29" i="4" s="1"/>
  <c r="C28" i="4"/>
  <c r="H28" i="4" s="1"/>
  <c r="J28" i="4" s="1"/>
  <c r="C30" i="3"/>
  <c r="H80" i="9" l="1"/>
  <c r="J80" i="9" s="1"/>
  <c r="G39" i="6"/>
  <c r="I39" i="6" s="1"/>
  <c r="A41" i="6"/>
  <c r="C40" i="6"/>
  <c r="C29" i="4"/>
  <c r="H29" i="4" s="1"/>
  <c r="J29" i="4" s="1"/>
  <c r="A30" i="4"/>
  <c r="B30" i="4" s="1"/>
  <c r="C31" i="3"/>
  <c r="H81" i="9" l="1"/>
  <c r="J81" i="9" s="1"/>
  <c r="G40" i="6"/>
  <c r="I40" i="6" s="1"/>
  <c r="A42" i="6"/>
  <c r="C41" i="6"/>
  <c r="A31" i="4"/>
  <c r="B31" i="4" s="1"/>
  <c r="C30" i="4"/>
  <c r="H30" i="4" s="1"/>
  <c r="J30" i="4" s="1"/>
  <c r="C32" i="3"/>
  <c r="H82" i="9" l="1"/>
  <c r="J82" i="9" s="1"/>
  <c r="G41" i="6"/>
  <c r="I41" i="6" s="1"/>
  <c r="A43" i="6"/>
  <c r="C42" i="6"/>
  <c r="A33" i="4"/>
  <c r="B33" i="4" s="1"/>
  <c r="C31" i="4"/>
  <c r="C33" i="3"/>
  <c r="H83" i="9" l="1"/>
  <c r="J83" i="9" s="1"/>
  <c r="C32" i="4"/>
  <c r="G32" i="4" s="1"/>
  <c r="H32" i="4" s="1"/>
  <c r="J32" i="4" s="1"/>
  <c r="H31" i="4"/>
  <c r="J31" i="4" s="1"/>
  <c r="G42" i="6"/>
  <c r="I42" i="6" s="1"/>
  <c r="A44" i="6"/>
  <c r="C43" i="6"/>
  <c r="A34" i="4"/>
  <c r="B34" i="4" s="1"/>
  <c r="C34" i="3"/>
  <c r="H84" i="9" l="1"/>
  <c r="J84" i="9" s="1"/>
  <c r="C33" i="4"/>
  <c r="H33" i="4" s="1"/>
  <c r="J33" i="4" s="1"/>
  <c r="G43" i="6"/>
  <c r="I43" i="6" s="1"/>
  <c r="A45" i="6"/>
  <c r="C44" i="6"/>
  <c r="A35" i="4"/>
  <c r="B35" i="4" s="1"/>
  <c r="C35" i="3"/>
  <c r="H85" i="9" l="1"/>
  <c r="J85" i="9" s="1"/>
  <c r="C34" i="4"/>
  <c r="H34" i="4" s="1"/>
  <c r="J34" i="4" s="1"/>
  <c r="G44" i="6"/>
  <c r="I44" i="6" s="1"/>
  <c r="A46" i="6"/>
  <c r="C45" i="6"/>
  <c r="C35" i="4"/>
  <c r="H35" i="4" s="1"/>
  <c r="J35" i="4" s="1"/>
  <c r="A36" i="4"/>
  <c r="B36" i="4" s="1"/>
  <c r="C36" i="3"/>
  <c r="H86" i="9" l="1"/>
  <c r="J86" i="9" s="1"/>
  <c r="G45" i="6"/>
  <c r="I45" i="6" s="1"/>
  <c r="A47" i="6"/>
  <c r="C46" i="6"/>
  <c r="A37" i="4"/>
  <c r="B37" i="4" s="1"/>
  <c r="C36" i="4"/>
  <c r="H36" i="4" s="1"/>
  <c r="J36" i="4" s="1"/>
  <c r="C37" i="3"/>
  <c r="H87" i="9" l="1"/>
  <c r="J87" i="9" s="1"/>
  <c r="G46" i="6"/>
  <c r="I46" i="6" s="1"/>
  <c r="A48" i="6"/>
  <c r="C47" i="6"/>
  <c r="C37" i="4"/>
  <c r="H37" i="4" s="1"/>
  <c r="J37" i="4" s="1"/>
  <c r="A38" i="4"/>
  <c r="B38" i="4" s="1"/>
  <c r="C38" i="3"/>
  <c r="J88" i="9" l="1"/>
  <c r="C12" i="2" s="1"/>
  <c r="L88" i="9"/>
  <c r="G47" i="6"/>
  <c r="I47" i="6" s="1"/>
  <c r="A49" i="6"/>
  <c r="C48" i="6"/>
  <c r="A39" i="4"/>
  <c r="B39" i="4" s="1"/>
  <c r="C38" i="4"/>
  <c r="H38" i="4" s="1"/>
  <c r="J38" i="4" s="1"/>
  <c r="C39" i="3"/>
  <c r="G48" i="6" l="1"/>
  <c r="I48" i="6" s="1"/>
  <c r="A50" i="6"/>
  <c r="C49" i="6"/>
  <c r="C39" i="4"/>
  <c r="H39" i="4" s="1"/>
  <c r="J39" i="4" s="1"/>
  <c r="A40" i="4"/>
  <c r="B40" i="4" s="1"/>
  <c r="C40" i="3"/>
  <c r="G49" i="6" l="1"/>
  <c r="I49" i="6" s="1"/>
  <c r="A51" i="6"/>
  <c r="C50" i="6"/>
  <c r="A41" i="4"/>
  <c r="B41" i="4" s="1"/>
  <c r="C40" i="4"/>
  <c r="H40" i="4" s="1"/>
  <c r="J40" i="4" s="1"/>
  <c r="C41" i="3"/>
  <c r="G50" i="6" l="1"/>
  <c r="I50" i="6" s="1"/>
  <c r="A52" i="6"/>
  <c r="C51" i="6"/>
  <c r="C41" i="4"/>
  <c r="H41" i="4" s="1"/>
  <c r="J41" i="4" s="1"/>
  <c r="A42" i="4"/>
  <c r="B42" i="4" s="1"/>
  <c r="C42" i="3"/>
  <c r="G51" i="6" l="1"/>
  <c r="I51" i="6" s="1"/>
  <c r="A53" i="6"/>
  <c r="C52" i="6"/>
  <c r="A43" i="4"/>
  <c r="B43" i="4" s="1"/>
  <c r="C42" i="4"/>
  <c r="H42" i="4" s="1"/>
  <c r="J42" i="4" s="1"/>
  <c r="C43" i="3"/>
  <c r="G52" i="6" l="1"/>
  <c r="I52" i="6" s="1"/>
  <c r="A54" i="6"/>
  <c r="C53" i="6"/>
  <c r="C43" i="4"/>
  <c r="H43" i="4" s="1"/>
  <c r="J43" i="4" s="1"/>
  <c r="A44" i="4"/>
  <c r="B44" i="4" s="1"/>
  <c r="C44" i="3"/>
  <c r="G53" i="6" l="1"/>
  <c r="I53" i="6" s="1"/>
  <c r="A55" i="6"/>
  <c r="C54" i="6"/>
  <c r="C44" i="4"/>
  <c r="H44" i="4" s="1"/>
  <c r="J44" i="4" s="1"/>
  <c r="A45" i="4"/>
  <c r="B45" i="4" s="1"/>
  <c r="C45" i="3"/>
  <c r="G54" i="6" l="1"/>
  <c r="I54" i="6" s="1"/>
  <c r="A56" i="6"/>
  <c r="C55" i="6"/>
  <c r="C45" i="4"/>
  <c r="H45" i="4" s="1"/>
  <c r="J45" i="4" s="1"/>
  <c r="A46" i="4"/>
  <c r="B46" i="4" s="1"/>
  <c r="C46" i="3"/>
  <c r="G55" i="6" l="1"/>
  <c r="I55" i="6" s="1"/>
  <c r="A57" i="6"/>
  <c r="C56" i="6"/>
  <c r="A47" i="4"/>
  <c r="B47" i="4" s="1"/>
  <c r="C46" i="4"/>
  <c r="H46" i="4" s="1"/>
  <c r="J46" i="4" s="1"/>
  <c r="C47" i="3"/>
  <c r="G56" i="6" l="1"/>
  <c r="I56" i="6" s="1"/>
  <c r="A58" i="6"/>
  <c r="C57" i="6"/>
  <c r="C47" i="4"/>
  <c r="H47" i="4" s="1"/>
  <c r="J47" i="4" s="1"/>
  <c r="A48" i="4"/>
  <c r="B48" i="4" s="1"/>
  <c r="C48" i="3"/>
  <c r="G57" i="6" l="1"/>
  <c r="I57" i="6" s="1"/>
  <c r="A59" i="6"/>
  <c r="C58" i="6"/>
  <c r="A49" i="4"/>
  <c r="B49" i="4" s="1"/>
  <c r="C48" i="4"/>
  <c r="H48" i="4" s="1"/>
  <c r="J48" i="4" s="1"/>
  <c r="C49" i="3"/>
  <c r="G58" i="6" l="1"/>
  <c r="I58" i="6" s="1"/>
  <c r="A60" i="6"/>
  <c r="C59" i="6"/>
  <c r="C49" i="4"/>
  <c r="H49" i="4" s="1"/>
  <c r="J49" i="4" s="1"/>
  <c r="A50" i="4"/>
  <c r="B50" i="4" s="1"/>
  <c r="C50" i="3"/>
  <c r="G59" i="6" l="1"/>
  <c r="I59" i="6" s="1"/>
  <c r="A61" i="6"/>
  <c r="C60" i="6"/>
  <c r="A51" i="4"/>
  <c r="B51" i="4" s="1"/>
  <c r="C50" i="4"/>
  <c r="H50" i="4" s="1"/>
  <c r="J50" i="4" s="1"/>
  <c r="C51" i="3"/>
  <c r="G60" i="6" l="1"/>
  <c r="I60" i="6" s="1"/>
  <c r="A62" i="6"/>
  <c r="C61" i="6"/>
  <c r="C51" i="4"/>
  <c r="H51" i="4" s="1"/>
  <c r="J51" i="4" s="1"/>
  <c r="A52" i="4"/>
  <c r="B52" i="4" s="1"/>
  <c r="C52" i="3"/>
  <c r="G61" i="6" l="1"/>
  <c r="I61" i="6" s="1"/>
  <c r="A63" i="6"/>
  <c r="C62" i="6"/>
  <c r="A53" i="4"/>
  <c r="B53" i="4" s="1"/>
  <c r="C52" i="4"/>
  <c r="H52" i="4" s="1"/>
  <c r="J52" i="4" s="1"/>
  <c r="C53" i="3"/>
  <c r="G62" i="6" l="1"/>
  <c r="I62" i="6" s="1"/>
  <c r="A64" i="6"/>
  <c r="C63" i="6"/>
  <c r="C53" i="4"/>
  <c r="H53" i="4" s="1"/>
  <c r="J53" i="4" s="1"/>
  <c r="A54" i="4"/>
  <c r="B54" i="4" s="1"/>
  <c r="C54" i="3"/>
  <c r="G63" i="6" l="1"/>
  <c r="I63" i="6" s="1"/>
  <c r="A65" i="6"/>
  <c r="C64" i="6"/>
  <c r="A55" i="4"/>
  <c r="B55" i="4" s="1"/>
  <c r="C54" i="4"/>
  <c r="H54" i="4" s="1"/>
  <c r="J54" i="4" s="1"/>
  <c r="C55" i="3"/>
  <c r="H54" i="3"/>
  <c r="G64" i="6" l="1"/>
  <c r="I64" i="6" s="1"/>
  <c r="A66" i="6"/>
  <c r="C65" i="6"/>
  <c r="C55" i="4"/>
  <c r="H55" i="4" s="1"/>
  <c r="J55" i="4" s="1"/>
  <c r="A56" i="4"/>
  <c r="B56" i="4" s="1"/>
  <c r="C56" i="3"/>
  <c r="G65" i="6" l="1"/>
  <c r="I65" i="6" s="1"/>
  <c r="A67" i="6"/>
  <c r="C66" i="6"/>
  <c r="A57" i="4"/>
  <c r="B57" i="4" s="1"/>
  <c r="C56" i="4"/>
  <c r="H56" i="4" s="1"/>
  <c r="J56" i="4" s="1"/>
  <c r="C57" i="3"/>
  <c r="G66" i="6" l="1"/>
  <c r="I66" i="6" s="1"/>
  <c r="A68" i="6"/>
  <c r="C67" i="6"/>
  <c r="C57" i="4"/>
  <c r="H57" i="4" s="1"/>
  <c r="J57" i="4" s="1"/>
  <c r="A58" i="4"/>
  <c r="B58" i="4" s="1"/>
  <c r="C58" i="3"/>
  <c r="G67" i="6" l="1"/>
  <c r="I67" i="6" s="1"/>
  <c r="A69" i="6"/>
  <c r="C68" i="6"/>
  <c r="A59" i="4"/>
  <c r="B59" i="4" s="1"/>
  <c r="C58" i="4"/>
  <c r="H58" i="4" s="1"/>
  <c r="J58" i="4" s="1"/>
  <c r="C59" i="3"/>
  <c r="G68" i="6" l="1"/>
  <c r="I68" i="6" s="1"/>
  <c r="A70" i="6"/>
  <c r="C69" i="6"/>
  <c r="C59" i="4"/>
  <c r="H59" i="4" s="1"/>
  <c r="J59" i="4" s="1"/>
  <c r="A60" i="4"/>
  <c r="B60" i="4" s="1"/>
  <c r="C60" i="3"/>
  <c r="G69" i="6" l="1"/>
  <c r="I69" i="6" s="1"/>
  <c r="A71" i="6"/>
  <c r="C70" i="6"/>
  <c r="A61" i="4"/>
  <c r="B61" i="4" s="1"/>
  <c r="C60" i="4"/>
  <c r="H60" i="4" s="1"/>
  <c r="J60" i="4" s="1"/>
  <c r="C61" i="3"/>
  <c r="G70" i="6" l="1"/>
  <c r="I70" i="6" s="1"/>
  <c r="A72" i="6"/>
  <c r="C71" i="6"/>
  <c r="C61" i="4"/>
  <c r="H61" i="4" s="1"/>
  <c r="J61" i="4" s="1"/>
  <c r="A62" i="4"/>
  <c r="B62" i="4" s="1"/>
  <c r="C62" i="3"/>
  <c r="G71" i="6" l="1"/>
  <c r="I71" i="6" s="1"/>
  <c r="A73" i="6"/>
  <c r="C72" i="6"/>
  <c r="A63" i="4"/>
  <c r="B63" i="4" s="1"/>
  <c r="C62" i="4"/>
  <c r="H62" i="4" s="1"/>
  <c r="J62" i="4" s="1"/>
  <c r="C63" i="3"/>
  <c r="G72" i="6" l="1"/>
  <c r="I72" i="6" s="1"/>
  <c r="A74" i="6"/>
  <c r="C73" i="6"/>
  <c r="C63" i="4"/>
  <c r="H63" i="4" s="1"/>
  <c r="J63" i="4" s="1"/>
  <c r="A64" i="4"/>
  <c r="B64" i="4" s="1"/>
  <c r="C64" i="3"/>
  <c r="G73" i="6" l="1"/>
  <c r="I73" i="6" s="1"/>
  <c r="A75" i="6"/>
  <c r="C74" i="6"/>
  <c r="A65" i="4"/>
  <c r="B65" i="4" s="1"/>
  <c r="C64" i="4"/>
  <c r="H64" i="4" s="1"/>
  <c r="J64" i="4" s="1"/>
  <c r="C65" i="3"/>
  <c r="G74" i="6" l="1"/>
  <c r="I74" i="6" s="1"/>
  <c r="A76" i="6"/>
  <c r="C75" i="6"/>
  <c r="C65" i="4"/>
  <c r="H65" i="4" s="1"/>
  <c r="J65" i="4" s="1"/>
  <c r="A66" i="4"/>
  <c r="B66" i="4" s="1"/>
  <c r="C66" i="3"/>
  <c r="G75" i="6" l="1"/>
  <c r="I75" i="6" s="1"/>
  <c r="A77" i="6"/>
  <c r="C76" i="6"/>
  <c r="A67" i="4"/>
  <c r="B67" i="4" s="1"/>
  <c r="C66" i="4"/>
  <c r="H66" i="4" s="1"/>
  <c r="J66" i="4" s="1"/>
  <c r="C67" i="3"/>
  <c r="G76" i="6" l="1"/>
  <c r="I76" i="6" s="1"/>
  <c r="A78" i="6"/>
  <c r="C77" i="6"/>
  <c r="C67" i="4"/>
  <c r="H67" i="4" s="1"/>
  <c r="J67" i="4" s="1"/>
  <c r="A68" i="4"/>
  <c r="B68" i="4" s="1"/>
  <c r="C68" i="3"/>
  <c r="G77" i="6" l="1"/>
  <c r="I77" i="6" s="1"/>
  <c r="A79" i="6"/>
  <c r="C78" i="6"/>
  <c r="A69" i="4"/>
  <c r="B69" i="4" s="1"/>
  <c r="C68" i="4"/>
  <c r="H68" i="4" s="1"/>
  <c r="J68" i="4" s="1"/>
  <c r="C69" i="3"/>
  <c r="G78" i="6" l="1"/>
  <c r="I78" i="6" s="1"/>
  <c r="A80" i="6"/>
  <c r="C79" i="6"/>
  <c r="C69" i="4"/>
  <c r="H69" i="4" s="1"/>
  <c r="J69" i="4" s="1"/>
  <c r="A70" i="4"/>
  <c r="B70" i="4" s="1"/>
  <c r="C70" i="3"/>
  <c r="G79" i="6" l="1"/>
  <c r="I79" i="6" s="1"/>
  <c r="A81" i="6"/>
  <c r="C80" i="6"/>
  <c r="A71" i="4"/>
  <c r="B71" i="4" s="1"/>
  <c r="C70" i="4"/>
  <c r="H70" i="4" s="1"/>
  <c r="J70" i="4" s="1"/>
  <c r="C71" i="3"/>
  <c r="G80" i="6" l="1"/>
  <c r="I80" i="6" s="1"/>
  <c r="A82" i="6"/>
  <c r="C81" i="6"/>
  <c r="C71" i="4"/>
  <c r="H71" i="4" s="1"/>
  <c r="J71" i="4" s="1"/>
  <c r="A72" i="4"/>
  <c r="B72" i="4" s="1"/>
  <c r="C72" i="3"/>
  <c r="G81" i="6" l="1"/>
  <c r="I81" i="6" s="1"/>
  <c r="A83" i="6"/>
  <c r="C82" i="6"/>
  <c r="A73" i="4"/>
  <c r="B73" i="4" s="1"/>
  <c r="C72" i="4"/>
  <c r="H72" i="4" s="1"/>
  <c r="J72" i="4" s="1"/>
  <c r="C73" i="3"/>
  <c r="G82" i="6" l="1"/>
  <c r="I82" i="6" s="1"/>
  <c r="A84" i="6"/>
  <c r="C83" i="6"/>
  <c r="C73" i="4"/>
  <c r="H73" i="4" s="1"/>
  <c r="J73" i="4" s="1"/>
  <c r="A74" i="4"/>
  <c r="B74" i="4" s="1"/>
  <c r="C74" i="3"/>
  <c r="G83" i="6" l="1"/>
  <c r="I83" i="6" s="1"/>
  <c r="A85" i="6"/>
  <c r="C84" i="6"/>
  <c r="A75" i="4"/>
  <c r="B75" i="4" s="1"/>
  <c r="C74" i="4"/>
  <c r="H74" i="4" s="1"/>
  <c r="J74" i="4" s="1"/>
  <c r="C75" i="3"/>
  <c r="G84" i="6" l="1"/>
  <c r="I84" i="6" s="1"/>
  <c r="A86" i="6"/>
  <c r="C85" i="6"/>
  <c r="C75" i="4"/>
  <c r="H75" i="4" s="1"/>
  <c r="J75" i="4" s="1"/>
  <c r="A76" i="4"/>
  <c r="B76" i="4" s="1"/>
  <c r="C76" i="3"/>
  <c r="G85" i="6" l="1"/>
  <c r="I85" i="6" s="1"/>
  <c r="A87" i="6"/>
  <c r="C86" i="6"/>
  <c r="A77" i="4"/>
  <c r="B77" i="4" s="1"/>
  <c r="C76" i="4"/>
  <c r="H76" i="4" s="1"/>
  <c r="J76" i="4" s="1"/>
  <c r="C77" i="3"/>
  <c r="G86" i="6" l="1"/>
  <c r="I86" i="6" s="1"/>
  <c r="A88" i="6"/>
  <c r="C87" i="6"/>
  <c r="C77" i="4"/>
  <c r="H77" i="4" s="1"/>
  <c r="J77" i="4" s="1"/>
  <c r="A78" i="4"/>
  <c r="B78" i="4" s="1"/>
  <c r="C78" i="3"/>
  <c r="G87" i="6" l="1"/>
  <c r="I87" i="6" s="1"/>
  <c r="A89" i="6"/>
  <c r="C88" i="6"/>
  <c r="A79" i="4"/>
  <c r="B79" i="4" s="1"/>
  <c r="C78" i="4"/>
  <c r="H78" i="4" s="1"/>
  <c r="J78" i="4" s="1"/>
  <c r="C79" i="3"/>
  <c r="G88" i="6" l="1"/>
  <c r="I88" i="6" s="1"/>
  <c r="A90" i="6"/>
  <c r="C89" i="6"/>
  <c r="C79" i="4"/>
  <c r="H79" i="4" s="1"/>
  <c r="J79" i="4" s="1"/>
  <c r="A80" i="4"/>
  <c r="B80" i="4" s="1"/>
  <c r="C80" i="3"/>
  <c r="G89" i="6" l="1"/>
  <c r="I89" i="6" s="1"/>
  <c r="A91" i="6"/>
  <c r="C90" i="6"/>
  <c r="A81" i="4"/>
  <c r="B81" i="4" s="1"/>
  <c r="C80" i="4"/>
  <c r="H80" i="4" s="1"/>
  <c r="J80" i="4" s="1"/>
  <c r="C81" i="3"/>
  <c r="G90" i="6" l="1"/>
  <c r="I90" i="6" s="1"/>
  <c r="A92" i="6"/>
  <c r="C91" i="6"/>
  <c r="C81" i="4"/>
  <c r="H81" i="4" s="1"/>
  <c r="J81" i="4" s="1"/>
  <c r="A82" i="4"/>
  <c r="B82" i="4" s="1"/>
  <c r="C82" i="3"/>
  <c r="G91" i="6" l="1"/>
  <c r="I91" i="6" s="1"/>
  <c r="A93" i="6"/>
  <c r="C92" i="6"/>
  <c r="A83" i="4"/>
  <c r="B83" i="4" s="1"/>
  <c r="C82" i="4"/>
  <c r="H82" i="4" s="1"/>
  <c r="J82" i="4" s="1"/>
  <c r="C83" i="3"/>
  <c r="G92" i="6" l="1"/>
  <c r="I92" i="6" s="1"/>
  <c r="A94" i="6"/>
  <c r="C93" i="6"/>
  <c r="C83" i="4"/>
  <c r="H83" i="4" s="1"/>
  <c r="J83" i="4" s="1"/>
  <c r="A84" i="4"/>
  <c r="B84" i="4" s="1"/>
  <c r="C84" i="3"/>
  <c r="G93" i="6" l="1"/>
  <c r="I93" i="6" s="1"/>
  <c r="A95" i="6"/>
  <c r="C94" i="6"/>
  <c r="A85" i="4"/>
  <c r="B85" i="4" s="1"/>
  <c r="C84" i="4"/>
  <c r="H84" i="4" s="1"/>
  <c r="J84" i="4" s="1"/>
  <c r="C85" i="3"/>
  <c r="G94" i="6" l="1"/>
  <c r="I94" i="6" s="1"/>
  <c r="A96" i="6"/>
  <c r="C95" i="6"/>
  <c r="C85" i="4"/>
  <c r="H85" i="4" s="1"/>
  <c r="J85" i="4" s="1"/>
  <c r="A86" i="4"/>
  <c r="B86" i="4" s="1"/>
  <c r="C86" i="3"/>
  <c r="G95" i="6" l="1"/>
  <c r="I95" i="6" s="1"/>
  <c r="A97" i="6"/>
  <c r="C96" i="6"/>
  <c r="A87" i="4"/>
  <c r="B87" i="4" s="1"/>
  <c r="C86" i="4"/>
  <c r="H86" i="4" s="1"/>
  <c r="J86" i="4" s="1"/>
  <c r="C87" i="3"/>
  <c r="G96" i="6" l="1"/>
  <c r="I96" i="6" s="1"/>
  <c r="A98" i="6"/>
  <c r="C97" i="6"/>
  <c r="C87" i="4"/>
  <c r="H87" i="4" s="1"/>
  <c r="J87" i="4" s="1"/>
  <c r="A88" i="4"/>
  <c r="B88" i="4" s="1"/>
  <c r="C88" i="3"/>
  <c r="G97" i="6" l="1"/>
  <c r="I97" i="6" s="1"/>
  <c r="A99" i="6"/>
  <c r="C98" i="6"/>
  <c r="A89" i="4"/>
  <c r="B89" i="4" s="1"/>
  <c r="C88" i="4"/>
  <c r="H88" i="4" s="1"/>
  <c r="J88" i="4" s="1"/>
  <c r="C89" i="3"/>
  <c r="G98" i="6" l="1"/>
  <c r="I98" i="6" s="1"/>
  <c r="A100" i="6"/>
  <c r="C99" i="6"/>
  <c r="C89" i="4"/>
  <c r="H89" i="4" s="1"/>
  <c r="J89" i="4" s="1"/>
  <c r="A90" i="4"/>
  <c r="B90" i="4" s="1"/>
  <c r="C90" i="3"/>
  <c r="G99" i="6" l="1"/>
  <c r="I99" i="6" s="1"/>
  <c r="A101" i="6"/>
  <c r="C100" i="6"/>
  <c r="A92" i="4"/>
  <c r="B92" i="4" s="1"/>
  <c r="C90" i="4"/>
  <c r="C91" i="3"/>
  <c r="C91" i="4" l="1"/>
  <c r="G91" i="4" s="1"/>
  <c r="H91" i="4" s="1"/>
  <c r="J91" i="4" s="1"/>
  <c r="H90" i="4"/>
  <c r="J90" i="4" s="1"/>
  <c r="G100" i="6"/>
  <c r="I100" i="6" s="1"/>
  <c r="A102" i="6"/>
  <c r="C101" i="6"/>
  <c r="A93" i="4"/>
  <c r="B93" i="4" s="1"/>
  <c r="C92" i="4"/>
  <c r="H92" i="4" s="1"/>
  <c r="J92" i="4" s="1"/>
  <c r="C92" i="3"/>
  <c r="G101" i="6" l="1"/>
  <c r="I101" i="6" s="1"/>
  <c r="A103" i="6"/>
  <c r="C102" i="6"/>
  <c r="C93" i="4"/>
  <c r="H93" i="4" s="1"/>
  <c r="J93" i="4" s="1"/>
  <c r="A94" i="4"/>
  <c r="B94" i="4" s="1"/>
  <c r="C93" i="3"/>
  <c r="G102" i="6" l="1"/>
  <c r="I102" i="6" s="1"/>
  <c r="A104" i="6"/>
  <c r="C103" i="6"/>
  <c r="A95" i="4"/>
  <c r="B95" i="4" s="1"/>
  <c r="C94" i="4"/>
  <c r="H94" i="4" s="1"/>
  <c r="J94" i="4" s="1"/>
  <c r="C94" i="3"/>
  <c r="G103" i="6" l="1"/>
  <c r="I103" i="6" s="1"/>
  <c r="A105" i="6"/>
  <c r="C104" i="6"/>
  <c r="C95" i="4"/>
  <c r="H95" i="4" s="1"/>
  <c r="J95" i="4" s="1"/>
  <c r="A96" i="4"/>
  <c r="B96" i="4" s="1"/>
  <c r="C95" i="3"/>
  <c r="G104" i="6" l="1"/>
  <c r="I104" i="6" s="1"/>
  <c r="A106" i="6"/>
  <c r="C105" i="6"/>
  <c r="A97" i="4"/>
  <c r="B97" i="4" s="1"/>
  <c r="C96" i="4"/>
  <c r="H96" i="4" s="1"/>
  <c r="J96" i="4" s="1"/>
  <c r="C96" i="3"/>
  <c r="G105" i="6" l="1"/>
  <c r="I105" i="6" s="1"/>
  <c r="A107" i="6"/>
  <c r="C106" i="6"/>
  <c r="C97" i="4"/>
  <c r="H97" i="4" s="1"/>
  <c r="J97" i="4" s="1"/>
  <c r="A98" i="4"/>
  <c r="B98" i="4" s="1"/>
  <c r="C97" i="3"/>
  <c r="G106" i="6" l="1"/>
  <c r="I106" i="6" s="1"/>
  <c r="A108" i="6"/>
  <c r="C107" i="6"/>
  <c r="A99" i="4"/>
  <c r="B99" i="4" s="1"/>
  <c r="C98" i="4"/>
  <c r="H98" i="4" s="1"/>
  <c r="J98" i="4" s="1"/>
  <c r="C98" i="3"/>
  <c r="H97" i="3"/>
  <c r="G107" i="6" l="1"/>
  <c r="I107" i="6" s="1"/>
  <c r="A109" i="6"/>
  <c r="C108" i="6"/>
  <c r="C99" i="4"/>
  <c r="H99" i="4" s="1"/>
  <c r="J99" i="4" s="1"/>
  <c r="A100" i="4"/>
  <c r="B100" i="4" s="1"/>
  <c r="C99" i="3"/>
  <c r="G108" i="6" l="1"/>
  <c r="I108" i="6" s="1"/>
  <c r="A110" i="6"/>
  <c r="C109" i="6"/>
  <c r="A101" i="4"/>
  <c r="B101" i="4" s="1"/>
  <c r="C100" i="4"/>
  <c r="H100" i="4" s="1"/>
  <c r="J100" i="4" s="1"/>
  <c r="C100" i="3"/>
  <c r="G109" i="6" l="1"/>
  <c r="I109" i="6" s="1"/>
  <c r="A111" i="6"/>
  <c r="C110" i="6"/>
  <c r="C101" i="4"/>
  <c r="H101" i="4" s="1"/>
  <c r="J101" i="4" s="1"/>
  <c r="A102" i="4"/>
  <c r="B102" i="4" s="1"/>
  <c r="C101" i="3"/>
  <c r="G110" i="6" l="1"/>
  <c r="I110" i="6" s="1"/>
  <c r="A112" i="6"/>
  <c r="C111" i="6"/>
  <c r="A103" i="4"/>
  <c r="B103" i="4" s="1"/>
  <c r="C102" i="4"/>
  <c r="H102" i="4" s="1"/>
  <c r="J102" i="4" s="1"/>
  <c r="C102" i="3"/>
  <c r="G111" i="6" l="1"/>
  <c r="I111" i="6" s="1"/>
  <c r="A113" i="6"/>
  <c r="C112" i="6"/>
  <c r="C103" i="4"/>
  <c r="H103" i="4" s="1"/>
  <c r="J103" i="4" s="1"/>
  <c r="A104" i="4"/>
  <c r="B104" i="4" s="1"/>
  <c r="C103" i="3"/>
  <c r="G112" i="6" l="1"/>
  <c r="I112" i="6" s="1"/>
  <c r="A114" i="6"/>
  <c r="C113" i="6"/>
  <c r="A105" i="4"/>
  <c r="B105" i="4" s="1"/>
  <c r="C104" i="4"/>
  <c r="H104" i="4" s="1"/>
  <c r="J104" i="4" s="1"/>
  <c r="C104" i="3"/>
  <c r="G113" i="6" l="1"/>
  <c r="I113" i="6" s="1"/>
  <c r="A115" i="6"/>
  <c r="C114" i="6"/>
  <c r="C105" i="4"/>
  <c r="H105" i="4" s="1"/>
  <c r="J105" i="4" s="1"/>
  <c r="A106" i="4"/>
  <c r="B106" i="4" s="1"/>
  <c r="C105" i="3"/>
  <c r="G114" i="6" l="1"/>
  <c r="I114" i="6" s="1"/>
  <c r="A116" i="6"/>
  <c r="C115" i="6"/>
  <c r="A107" i="4"/>
  <c r="B107" i="4" s="1"/>
  <c r="C106" i="4"/>
  <c r="H106" i="4" s="1"/>
  <c r="J106" i="4" s="1"/>
  <c r="C106" i="3"/>
  <c r="G115" i="6" l="1"/>
  <c r="I115" i="6" s="1"/>
  <c r="A117" i="6"/>
  <c r="C116" i="6"/>
  <c r="C107" i="4"/>
  <c r="H107" i="4" s="1"/>
  <c r="J107" i="4" s="1"/>
  <c r="A108" i="4"/>
  <c r="B108" i="4" s="1"/>
  <c r="C107" i="3"/>
  <c r="G116" i="6" l="1"/>
  <c r="I116" i="6" s="1"/>
  <c r="A118" i="6"/>
  <c r="C117" i="6"/>
  <c r="A109" i="4"/>
  <c r="B109" i="4" s="1"/>
  <c r="C108" i="4"/>
  <c r="H108" i="4" s="1"/>
  <c r="J108" i="4" s="1"/>
  <c r="C108" i="3"/>
  <c r="G117" i="6" l="1"/>
  <c r="I117" i="6" s="1"/>
  <c r="A119" i="6"/>
  <c r="C118" i="6"/>
  <c r="C109" i="4"/>
  <c r="H109" i="4" s="1"/>
  <c r="J109" i="4" s="1"/>
  <c r="A110" i="4"/>
  <c r="B110" i="4" s="1"/>
  <c r="C109" i="3"/>
  <c r="G118" i="6" l="1"/>
  <c r="I118" i="6" s="1"/>
  <c r="A120" i="6"/>
  <c r="C119" i="6"/>
  <c r="C110" i="4"/>
  <c r="H110" i="4" s="1"/>
  <c r="J110" i="4" s="1"/>
  <c r="A111" i="4"/>
  <c r="B111" i="4" s="1"/>
  <c r="C110" i="3"/>
  <c r="G119" i="6" l="1"/>
  <c r="I119" i="6" s="1"/>
  <c r="A121" i="6"/>
  <c r="C120" i="6"/>
  <c r="C111" i="4"/>
  <c r="H111" i="4" s="1"/>
  <c r="J111" i="4" s="1"/>
  <c r="A112" i="4"/>
  <c r="B112" i="4" s="1"/>
  <c r="C111" i="3"/>
  <c r="G120" i="6" l="1"/>
  <c r="I120" i="6" s="1"/>
  <c r="A122" i="6"/>
  <c r="C121" i="6"/>
  <c r="A113" i="4"/>
  <c r="B113" i="4" s="1"/>
  <c r="C112" i="4"/>
  <c r="H112" i="4" s="1"/>
  <c r="J112" i="4" s="1"/>
  <c r="C112" i="3"/>
  <c r="G121" i="6" l="1"/>
  <c r="I121" i="6" s="1"/>
  <c r="A123" i="6"/>
  <c r="C122" i="6"/>
  <c r="C113" i="4"/>
  <c r="H113" i="4" s="1"/>
  <c r="J113" i="4" s="1"/>
  <c r="A114" i="4"/>
  <c r="B114" i="4" s="1"/>
  <c r="C113" i="3"/>
  <c r="G122" i="6" l="1"/>
  <c r="I122" i="6" s="1"/>
  <c r="A124" i="6"/>
  <c r="C123" i="6"/>
  <c r="A115" i="4"/>
  <c r="B115" i="4" s="1"/>
  <c r="C114" i="4"/>
  <c r="H114" i="4" s="1"/>
  <c r="J114" i="4" s="1"/>
  <c r="C114" i="3"/>
  <c r="G123" i="6" l="1"/>
  <c r="I123" i="6" s="1"/>
  <c r="A125" i="6"/>
  <c r="C124" i="6"/>
  <c r="C115" i="4"/>
  <c r="H115" i="4" s="1"/>
  <c r="J115" i="4" s="1"/>
  <c r="A116" i="4"/>
  <c r="B116" i="4" s="1"/>
  <c r="C115" i="3"/>
  <c r="G124" i="6" l="1"/>
  <c r="I124" i="6" s="1"/>
  <c r="A126" i="6"/>
  <c r="C125" i="6"/>
  <c r="A117" i="4"/>
  <c r="B117" i="4" s="1"/>
  <c r="C116" i="4"/>
  <c r="H116" i="4" s="1"/>
  <c r="J116" i="4" s="1"/>
  <c r="C116" i="3"/>
  <c r="G125" i="6" l="1"/>
  <c r="I125" i="6" s="1"/>
  <c r="A127" i="6"/>
  <c r="C126" i="6"/>
  <c r="C117" i="4"/>
  <c r="H117" i="4" s="1"/>
  <c r="J117" i="4" s="1"/>
  <c r="A118" i="4"/>
  <c r="B118" i="4" s="1"/>
  <c r="C117" i="3"/>
  <c r="G126" i="6" l="1"/>
  <c r="I126" i="6" s="1"/>
  <c r="A128" i="6"/>
  <c r="C127" i="6"/>
  <c r="A119" i="4"/>
  <c r="B119" i="4" s="1"/>
  <c r="C118" i="4"/>
  <c r="H118" i="4" s="1"/>
  <c r="J118" i="4" s="1"/>
  <c r="C118" i="3"/>
  <c r="G127" i="6" l="1"/>
  <c r="I127" i="6" s="1"/>
  <c r="A129" i="6"/>
  <c r="C128" i="6"/>
  <c r="C119" i="4"/>
  <c r="H119" i="4" s="1"/>
  <c r="J119" i="4" s="1"/>
  <c r="A120" i="4"/>
  <c r="B120" i="4" s="1"/>
  <c r="C119" i="3"/>
  <c r="G128" i="6" l="1"/>
  <c r="I128" i="6" s="1"/>
  <c r="A130" i="6"/>
  <c r="C129" i="6"/>
  <c r="A121" i="4"/>
  <c r="B121" i="4" s="1"/>
  <c r="C120" i="4"/>
  <c r="H120" i="4" s="1"/>
  <c r="J120" i="4" s="1"/>
  <c r="C120" i="3"/>
  <c r="G129" i="6" l="1"/>
  <c r="I129" i="6" s="1"/>
  <c r="A131" i="6"/>
  <c r="C130" i="6"/>
  <c r="C121" i="4"/>
  <c r="H121" i="4" s="1"/>
  <c r="J121" i="4" s="1"/>
  <c r="A122" i="4"/>
  <c r="B122" i="4" s="1"/>
  <c r="C121" i="3"/>
  <c r="H120" i="3"/>
  <c r="G130" i="6" l="1"/>
  <c r="I130" i="6" s="1"/>
  <c r="A132" i="6"/>
  <c r="C131" i="6"/>
  <c r="A123" i="4"/>
  <c r="B123" i="4" s="1"/>
  <c r="C122" i="4"/>
  <c r="H122" i="4" s="1"/>
  <c r="J122" i="4" s="1"/>
  <c r="C122" i="3"/>
  <c r="G131" i="6" l="1"/>
  <c r="I131" i="6" s="1"/>
  <c r="A133" i="6"/>
  <c r="C132" i="6"/>
  <c r="C123" i="4"/>
  <c r="H123" i="4" s="1"/>
  <c r="J123" i="4" s="1"/>
  <c r="A124" i="4"/>
  <c r="B124" i="4" s="1"/>
  <c r="C123" i="3"/>
  <c r="G132" i="6" l="1"/>
  <c r="I132" i="6" s="1"/>
  <c r="A134" i="6"/>
  <c r="C133" i="6"/>
  <c r="A125" i="4"/>
  <c r="B125" i="4" s="1"/>
  <c r="C124" i="4"/>
  <c r="H124" i="4" s="1"/>
  <c r="J124" i="4" s="1"/>
  <c r="C124" i="3"/>
  <c r="G133" i="6" l="1"/>
  <c r="I133" i="6" s="1"/>
  <c r="A135" i="6"/>
  <c r="C134" i="6"/>
  <c r="C125" i="4"/>
  <c r="H125" i="4" s="1"/>
  <c r="J125" i="4" s="1"/>
  <c r="A126" i="4"/>
  <c r="B126" i="4" s="1"/>
  <c r="C125" i="3"/>
  <c r="G134" i="6" l="1"/>
  <c r="I134" i="6" s="1"/>
  <c r="A136" i="6"/>
  <c r="C135" i="6"/>
  <c r="A127" i="4"/>
  <c r="B127" i="4" s="1"/>
  <c r="C126" i="4"/>
  <c r="H126" i="4" s="1"/>
  <c r="J126" i="4" s="1"/>
  <c r="C126" i="3"/>
  <c r="G135" i="6" l="1"/>
  <c r="I135" i="6" s="1"/>
  <c r="A137" i="6"/>
  <c r="C136" i="6"/>
  <c r="A129" i="4"/>
  <c r="B129" i="4" s="1"/>
  <c r="C127" i="4"/>
  <c r="C127" i="3"/>
  <c r="C128" i="4" l="1"/>
  <c r="G128" i="4" s="1"/>
  <c r="H128" i="4" s="1"/>
  <c r="J128" i="4" s="1"/>
  <c r="H127" i="4"/>
  <c r="J127" i="4" s="1"/>
  <c r="G136" i="6"/>
  <c r="I136" i="6" s="1"/>
  <c r="A138" i="6"/>
  <c r="C137" i="6"/>
  <c r="A130" i="4"/>
  <c r="B130" i="4" s="1"/>
  <c r="C128" i="3"/>
  <c r="C129" i="4" l="1"/>
  <c r="H129" i="4" s="1"/>
  <c r="J129" i="4" s="1"/>
  <c r="G137" i="6"/>
  <c r="I137" i="6" s="1"/>
  <c r="A139" i="6"/>
  <c r="C138" i="6"/>
  <c r="A131" i="4"/>
  <c r="B131" i="4" s="1"/>
  <c r="C129" i="3"/>
  <c r="C130" i="4" l="1"/>
  <c r="H130" i="4" s="1"/>
  <c r="J130" i="4" s="1"/>
  <c r="G138" i="6"/>
  <c r="I138" i="6" s="1"/>
  <c r="A140" i="6"/>
  <c r="C139" i="6"/>
  <c r="C131" i="4"/>
  <c r="H131" i="4" s="1"/>
  <c r="J131" i="4" s="1"/>
  <c r="A132" i="4"/>
  <c r="B132" i="4" s="1"/>
  <c r="C130" i="3"/>
  <c r="G139" i="6" l="1"/>
  <c r="I139" i="6" s="1"/>
  <c r="A141" i="6"/>
  <c r="C140" i="6"/>
  <c r="A133" i="4"/>
  <c r="B133" i="4" s="1"/>
  <c r="C132" i="4"/>
  <c r="H132" i="4" s="1"/>
  <c r="J132" i="4" s="1"/>
  <c r="C131" i="3"/>
  <c r="G140" i="6" l="1"/>
  <c r="I140" i="6" s="1"/>
  <c r="A142" i="6"/>
  <c r="C141" i="6"/>
  <c r="C133" i="4"/>
  <c r="H133" i="4" s="1"/>
  <c r="J133" i="4" s="1"/>
  <c r="A134" i="4"/>
  <c r="B134" i="4" s="1"/>
  <c r="C132" i="3"/>
  <c r="C142" i="6" l="1"/>
  <c r="G141" i="6"/>
  <c r="I141" i="6" s="1"/>
  <c r="A143" i="6"/>
  <c r="A135" i="4"/>
  <c r="B135" i="4" s="1"/>
  <c r="C134" i="4"/>
  <c r="H134" i="4" s="1"/>
  <c r="J134" i="4" s="1"/>
  <c r="C133" i="3"/>
  <c r="G142" i="6" l="1"/>
  <c r="I142" i="6" s="1"/>
  <c r="A144" i="6"/>
  <c r="C143" i="6"/>
  <c r="C135" i="4"/>
  <c r="H135" i="4" s="1"/>
  <c r="J135" i="4" s="1"/>
  <c r="A136" i="4"/>
  <c r="B136" i="4" s="1"/>
  <c r="C134" i="3"/>
  <c r="G143" i="6" l="1"/>
  <c r="I143" i="6" s="1"/>
  <c r="A145" i="6"/>
  <c r="C144" i="6"/>
  <c r="A137" i="4"/>
  <c r="B137" i="4" s="1"/>
  <c r="C136" i="4"/>
  <c r="H136" i="4" s="1"/>
  <c r="J136" i="4" s="1"/>
  <c r="C135" i="3"/>
  <c r="C145" i="6" l="1"/>
  <c r="G144" i="6"/>
  <c r="I144" i="6" s="1"/>
  <c r="A146" i="6"/>
  <c r="C137" i="4"/>
  <c r="H137" i="4" s="1"/>
  <c r="J137" i="4" s="1"/>
  <c r="A138" i="4"/>
  <c r="B138" i="4" s="1"/>
  <c r="C136" i="3"/>
  <c r="C146" i="6" l="1"/>
  <c r="G145" i="6"/>
  <c r="I145" i="6" s="1"/>
  <c r="A147" i="6"/>
  <c r="A139" i="4"/>
  <c r="B139" i="4" s="1"/>
  <c r="C138" i="4"/>
  <c r="H138" i="4" s="1"/>
  <c r="J138" i="4" s="1"/>
  <c r="C137" i="3"/>
  <c r="H136" i="3"/>
  <c r="A148" i="6" l="1"/>
  <c r="C147" i="6"/>
  <c r="G146" i="6"/>
  <c r="I146" i="6" s="1"/>
  <c r="C139" i="4"/>
  <c r="H139" i="4" s="1"/>
  <c r="J139" i="4" s="1"/>
  <c r="A140" i="4"/>
  <c r="B140" i="4" s="1"/>
  <c r="C138" i="3"/>
  <c r="G147" i="6" l="1"/>
  <c r="I147" i="6" s="1"/>
  <c r="A149" i="6"/>
  <c r="C148" i="6"/>
  <c r="A141" i="4"/>
  <c r="B141" i="4" s="1"/>
  <c r="C140" i="4"/>
  <c r="H140" i="4" s="1"/>
  <c r="J140" i="4" s="1"/>
  <c r="C139" i="3"/>
  <c r="G148" i="6" l="1"/>
  <c r="I148" i="6" s="1"/>
  <c r="A150" i="6"/>
  <c r="C149" i="6"/>
  <c r="C141" i="4"/>
  <c r="H141" i="4" s="1"/>
  <c r="J141" i="4" s="1"/>
  <c r="A142" i="4"/>
  <c r="B142" i="4" s="1"/>
  <c r="C140" i="3"/>
  <c r="G149" i="6" l="1"/>
  <c r="I149" i="6" s="1"/>
  <c r="A151" i="6"/>
  <c r="C150" i="6"/>
  <c r="A143" i="4"/>
  <c r="B143" i="4" s="1"/>
  <c r="C142" i="4"/>
  <c r="H142" i="4" s="1"/>
  <c r="J142" i="4" s="1"/>
  <c r="C141" i="3"/>
  <c r="G150" i="6" l="1"/>
  <c r="I150" i="6" s="1"/>
  <c r="A152" i="6"/>
  <c r="C151" i="6"/>
  <c r="C143" i="4"/>
  <c r="H143" i="4" s="1"/>
  <c r="J143" i="4" s="1"/>
  <c r="A144" i="4"/>
  <c r="B144" i="4" s="1"/>
  <c r="C142" i="3"/>
  <c r="G151" i="6" l="1"/>
  <c r="I151" i="6" s="1"/>
  <c r="A153" i="6"/>
  <c r="C152" i="6"/>
  <c r="A145" i="4"/>
  <c r="B145" i="4" s="1"/>
  <c r="C144" i="4"/>
  <c r="H144" i="4" s="1"/>
  <c r="J144" i="4" s="1"/>
  <c r="C143" i="3"/>
  <c r="G152" i="6" l="1"/>
  <c r="I152" i="6" s="1"/>
  <c r="A154" i="6"/>
  <c r="C153" i="6"/>
  <c r="C145" i="4"/>
  <c r="H145" i="4" s="1"/>
  <c r="J145" i="4" s="1"/>
  <c r="A146" i="4"/>
  <c r="B146" i="4" s="1"/>
  <c r="C144" i="3"/>
  <c r="G153" i="6" l="1"/>
  <c r="I153" i="6" s="1"/>
  <c r="A155" i="6"/>
  <c r="C154" i="6"/>
  <c r="A147" i="4"/>
  <c r="B147" i="4" s="1"/>
  <c r="C146" i="4"/>
  <c r="H146" i="4" s="1"/>
  <c r="J146" i="4" s="1"/>
  <c r="C145" i="3"/>
  <c r="G154" i="6" l="1"/>
  <c r="I154" i="6" s="1"/>
  <c r="A156" i="6"/>
  <c r="C155" i="6"/>
  <c r="C147" i="4"/>
  <c r="H147" i="4" s="1"/>
  <c r="J147" i="4" s="1"/>
  <c r="A148" i="4"/>
  <c r="B148" i="4" s="1"/>
  <c r="C146" i="3"/>
  <c r="G155" i="6" l="1"/>
  <c r="I155" i="6" s="1"/>
  <c r="A157" i="6"/>
  <c r="C156" i="6"/>
  <c r="A149" i="4"/>
  <c r="B149" i="4" s="1"/>
  <c r="C148" i="4"/>
  <c r="H148" i="4" s="1"/>
  <c r="J148" i="4" s="1"/>
  <c r="C147" i="3"/>
  <c r="G156" i="6" l="1"/>
  <c r="I156" i="6" s="1"/>
  <c r="A158" i="6"/>
  <c r="C157" i="6"/>
  <c r="C149" i="4"/>
  <c r="H149" i="4" s="1"/>
  <c r="J149" i="4" s="1"/>
  <c r="A150" i="4"/>
  <c r="B150" i="4" s="1"/>
  <c r="C148" i="3"/>
  <c r="G157" i="6" l="1"/>
  <c r="I157" i="6" s="1"/>
  <c r="A159" i="6"/>
  <c r="C158" i="6"/>
  <c r="A151" i="4"/>
  <c r="B151" i="4" s="1"/>
  <c r="C150" i="4"/>
  <c r="H150" i="4" s="1"/>
  <c r="J150" i="4" s="1"/>
  <c r="C149" i="3"/>
  <c r="G158" i="6" l="1"/>
  <c r="I158" i="6" s="1"/>
  <c r="A160" i="6"/>
  <c r="C159" i="6"/>
  <c r="C151" i="4"/>
  <c r="H151" i="4" s="1"/>
  <c r="J151" i="4" s="1"/>
  <c r="A152" i="4"/>
  <c r="B152" i="4" s="1"/>
  <c r="C150" i="3"/>
  <c r="G159" i="6" l="1"/>
  <c r="I159" i="6" s="1"/>
  <c r="A161" i="6"/>
  <c r="C160" i="6"/>
  <c r="A153" i="4"/>
  <c r="B153" i="4" s="1"/>
  <c r="C152" i="4"/>
  <c r="H152" i="4" s="1"/>
  <c r="J152" i="4" s="1"/>
  <c r="C151" i="3"/>
  <c r="G160" i="6" l="1"/>
  <c r="I160" i="6" s="1"/>
  <c r="A162" i="6"/>
  <c r="C161" i="6"/>
  <c r="C153" i="4"/>
  <c r="H153" i="4" s="1"/>
  <c r="J153" i="4" s="1"/>
  <c r="A154" i="4"/>
  <c r="B154" i="4" s="1"/>
  <c r="C152" i="3"/>
  <c r="G161" i="6" l="1"/>
  <c r="I161" i="6" s="1"/>
  <c r="A163" i="6"/>
  <c r="C162" i="6"/>
  <c r="A155" i="4"/>
  <c r="B155" i="4" s="1"/>
  <c r="C154" i="4"/>
  <c r="H154" i="4" s="1"/>
  <c r="J154" i="4" s="1"/>
  <c r="C153" i="3"/>
  <c r="G162" i="6" l="1"/>
  <c r="I162" i="6" s="1"/>
  <c r="A164" i="6"/>
  <c r="C163" i="6"/>
  <c r="C155" i="4"/>
  <c r="H155" i="4" s="1"/>
  <c r="J155" i="4" s="1"/>
  <c r="A156" i="4"/>
  <c r="B156" i="4" s="1"/>
  <c r="C154" i="3"/>
  <c r="G163" i="6" l="1"/>
  <c r="I163" i="6" s="1"/>
  <c r="A165" i="6"/>
  <c r="C164" i="6"/>
  <c r="A157" i="4"/>
  <c r="B157" i="4" s="1"/>
  <c r="C156" i="4"/>
  <c r="H156" i="4" s="1"/>
  <c r="J156" i="4" s="1"/>
  <c r="C155" i="3"/>
  <c r="G164" i="6" l="1"/>
  <c r="I164" i="6" s="1"/>
  <c r="A166" i="6"/>
  <c r="C165" i="6"/>
  <c r="C157" i="4"/>
  <c r="H157" i="4" s="1"/>
  <c r="J157" i="4" s="1"/>
  <c r="A158" i="4"/>
  <c r="B158" i="4" s="1"/>
  <c r="C156" i="3"/>
  <c r="G165" i="6" l="1"/>
  <c r="I165" i="6" s="1"/>
  <c r="A167" i="6"/>
  <c r="C166" i="6"/>
  <c r="A159" i="4"/>
  <c r="B159" i="4" s="1"/>
  <c r="C158" i="4"/>
  <c r="H158" i="4" s="1"/>
  <c r="J158" i="4" s="1"/>
  <c r="C157" i="3"/>
  <c r="C167" i="6" l="1"/>
  <c r="G166" i="6"/>
  <c r="I166" i="6" s="1"/>
  <c r="A168" i="6"/>
  <c r="C159" i="4"/>
  <c r="H159" i="4" s="1"/>
  <c r="J159" i="4" s="1"/>
  <c r="A160" i="4"/>
  <c r="B160" i="4" s="1"/>
  <c r="C158" i="3"/>
  <c r="G167" i="6" l="1"/>
  <c r="I167" i="6" s="1"/>
  <c r="A169" i="6"/>
  <c r="C168" i="6"/>
  <c r="A161" i="4"/>
  <c r="B161" i="4" s="1"/>
  <c r="C160" i="4"/>
  <c r="H160" i="4" s="1"/>
  <c r="J160" i="4" s="1"/>
  <c r="C159" i="3"/>
  <c r="G168" i="6" l="1"/>
  <c r="I168" i="6" s="1"/>
  <c r="A170" i="6"/>
  <c r="C169" i="6"/>
  <c r="C161" i="4"/>
  <c r="H161" i="4" s="1"/>
  <c r="J161" i="4" s="1"/>
  <c r="A162" i="4"/>
  <c r="B162" i="4" s="1"/>
  <c r="C160" i="3"/>
  <c r="G169" i="6" l="1"/>
  <c r="I169" i="6" s="1"/>
  <c r="A171" i="6"/>
  <c r="C170" i="6"/>
  <c r="A163" i="4"/>
  <c r="B163" i="4" s="1"/>
  <c r="C162" i="4"/>
  <c r="H162" i="4" s="1"/>
  <c r="J162" i="4" s="1"/>
  <c r="C161" i="3"/>
  <c r="G170" i="6" l="1"/>
  <c r="I170" i="6" s="1"/>
  <c r="A172" i="6"/>
  <c r="C171" i="6"/>
  <c r="C163" i="4"/>
  <c r="H163" i="4" s="1"/>
  <c r="J163" i="4" s="1"/>
  <c r="A164" i="4"/>
  <c r="B164" i="4" s="1"/>
  <c r="C162" i="3"/>
  <c r="G171" i="6" l="1"/>
  <c r="I171" i="6" s="1"/>
  <c r="A173" i="6"/>
  <c r="C172" i="6"/>
  <c r="A165" i="4"/>
  <c r="B165" i="4" s="1"/>
  <c r="C164" i="4"/>
  <c r="H164" i="4" s="1"/>
  <c r="J164" i="4" s="1"/>
  <c r="C163" i="3"/>
  <c r="G172" i="6" l="1"/>
  <c r="I172" i="6" s="1"/>
  <c r="A174" i="6"/>
  <c r="C173" i="6"/>
  <c r="C165" i="4"/>
  <c r="H165" i="4" s="1"/>
  <c r="J165" i="4" s="1"/>
  <c r="A166" i="4"/>
  <c r="B166" i="4" s="1"/>
  <c r="C164" i="3"/>
  <c r="G173" i="6" l="1"/>
  <c r="I173" i="6" s="1"/>
  <c r="A175" i="6"/>
  <c r="C174" i="6"/>
  <c r="A167" i="4"/>
  <c r="B167" i="4" s="1"/>
  <c r="C166" i="4"/>
  <c r="H166" i="4" s="1"/>
  <c r="J166" i="4" s="1"/>
  <c r="C165" i="3"/>
  <c r="G174" i="6" l="1"/>
  <c r="I174" i="6" s="1"/>
  <c r="A176" i="6"/>
  <c r="C175" i="6"/>
  <c r="C167" i="4"/>
  <c r="H167" i="4" s="1"/>
  <c r="J167" i="4" s="1"/>
  <c r="A168" i="4"/>
  <c r="B168" i="4" s="1"/>
  <c r="C166" i="3"/>
  <c r="G175" i="6" l="1"/>
  <c r="I175" i="6" s="1"/>
  <c r="A177" i="6"/>
  <c r="C176" i="6"/>
  <c r="A169" i="4"/>
  <c r="B169" i="4" s="1"/>
  <c r="C168" i="4"/>
  <c r="H168" i="4" s="1"/>
  <c r="J168" i="4" s="1"/>
  <c r="C167" i="3"/>
  <c r="G176" i="6" l="1"/>
  <c r="I176" i="6" s="1"/>
  <c r="A178" i="6"/>
  <c r="C177" i="6"/>
  <c r="C169" i="4"/>
  <c r="H169" i="4" s="1"/>
  <c r="J169" i="4" s="1"/>
  <c r="A170" i="4"/>
  <c r="B170" i="4" s="1"/>
  <c r="C168" i="3"/>
  <c r="H167" i="3"/>
  <c r="G177" i="6" l="1"/>
  <c r="I177" i="6" s="1"/>
  <c r="A179" i="6"/>
  <c r="C178" i="6"/>
  <c r="A171" i="4"/>
  <c r="B171" i="4" s="1"/>
  <c r="C170" i="4"/>
  <c r="H170" i="4" s="1"/>
  <c r="J170" i="4" s="1"/>
  <c r="C169" i="3"/>
  <c r="G178" i="6" l="1"/>
  <c r="I178" i="6" s="1"/>
  <c r="A181" i="6"/>
  <c r="C179" i="6"/>
  <c r="C171" i="4"/>
  <c r="H171" i="4" s="1"/>
  <c r="J171" i="4" s="1"/>
  <c r="A172" i="4"/>
  <c r="B172" i="4" s="1"/>
  <c r="C170" i="3"/>
  <c r="C180" i="6" l="1"/>
  <c r="G179" i="6"/>
  <c r="I179" i="6" s="1"/>
  <c r="A182" i="6"/>
  <c r="A173" i="4"/>
  <c r="B173" i="4" s="1"/>
  <c r="C172" i="4"/>
  <c r="H172" i="4" s="1"/>
  <c r="J172" i="4" s="1"/>
  <c r="C171" i="3"/>
  <c r="A183" i="6" l="1"/>
  <c r="C181" i="6"/>
  <c r="F180" i="6"/>
  <c r="G180" i="6" s="1"/>
  <c r="I180" i="6" s="1"/>
  <c r="C173" i="4"/>
  <c r="H173" i="4" s="1"/>
  <c r="J173" i="4" s="1"/>
  <c r="A174" i="4"/>
  <c r="B174" i="4" s="1"/>
  <c r="C172" i="3"/>
  <c r="C182" i="6" l="1"/>
  <c r="G181" i="6"/>
  <c r="I181" i="6" s="1"/>
  <c r="A184" i="6"/>
  <c r="A175" i="4"/>
  <c r="B175" i="4" s="1"/>
  <c r="C174" i="4"/>
  <c r="H174" i="4" s="1"/>
  <c r="J174" i="4" s="1"/>
  <c r="C173" i="3"/>
  <c r="A185" i="6" l="1"/>
  <c r="C183" i="6"/>
  <c r="G182" i="6"/>
  <c r="I182" i="6" s="1"/>
  <c r="A176" i="4"/>
  <c r="B176" i="4" s="1"/>
  <c r="C175" i="4"/>
  <c r="H175" i="4" s="1"/>
  <c r="J175" i="4" s="1"/>
  <c r="C174" i="3"/>
  <c r="C184" i="6" l="1"/>
  <c r="G183" i="6"/>
  <c r="I183" i="6" s="1"/>
  <c r="A186" i="6"/>
  <c r="A177" i="4"/>
  <c r="B177" i="4" s="1"/>
  <c r="C176" i="4"/>
  <c r="H176" i="4" s="1"/>
  <c r="J176" i="4" s="1"/>
  <c r="C175" i="3"/>
  <c r="A187" i="6" l="1"/>
  <c r="C185" i="6"/>
  <c r="G184" i="6"/>
  <c r="I184" i="6" s="1"/>
  <c r="C177" i="4"/>
  <c r="H177" i="4" s="1"/>
  <c r="J177" i="4" s="1"/>
  <c r="A178" i="4"/>
  <c r="B178" i="4" s="1"/>
  <c r="C176" i="3"/>
  <c r="C186" i="6" l="1"/>
  <c r="G185" i="6"/>
  <c r="I185" i="6" s="1"/>
  <c r="A188" i="6"/>
  <c r="C178" i="4"/>
  <c r="H178" i="4" s="1"/>
  <c r="J178" i="4" s="1"/>
  <c r="A179" i="4"/>
  <c r="B179" i="4" s="1"/>
  <c r="C177" i="3"/>
  <c r="A189" i="6" l="1"/>
  <c r="C187" i="6"/>
  <c r="G186" i="6"/>
  <c r="I186" i="6" s="1"/>
  <c r="C179" i="4"/>
  <c r="H179" i="4" s="1"/>
  <c r="J179" i="4" s="1"/>
  <c r="A180" i="4"/>
  <c r="B180" i="4" s="1"/>
  <c r="C178" i="3"/>
  <c r="C188" i="6" l="1"/>
  <c r="G187" i="6"/>
  <c r="I187" i="6" s="1"/>
  <c r="A190" i="6"/>
  <c r="C180" i="4"/>
  <c r="H180" i="4" s="1"/>
  <c r="J180" i="4" s="1"/>
  <c r="A181" i="4"/>
  <c r="B181" i="4" s="1"/>
  <c r="C179" i="3"/>
  <c r="A191" i="6" l="1"/>
  <c r="C189" i="6"/>
  <c r="G188" i="6"/>
  <c r="I188" i="6" s="1"/>
  <c r="C181" i="4"/>
  <c r="H181" i="4" s="1"/>
  <c r="J181" i="4" s="1"/>
  <c r="A182" i="4"/>
  <c r="B182" i="4" s="1"/>
  <c r="C180" i="3"/>
  <c r="C190" i="6" l="1"/>
  <c r="G189" i="6"/>
  <c r="I189" i="6" s="1"/>
  <c r="A192" i="6"/>
  <c r="C182" i="4"/>
  <c r="H182" i="4" s="1"/>
  <c r="J182" i="4" s="1"/>
  <c r="A183" i="4"/>
  <c r="B183" i="4" s="1"/>
  <c r="C181" i="3"/>
  <c r="A193" i="6" l="1"/>
  <c r="C191" i="6"/>
  <c r="G190" i="6"/>
  <c r="I190" i="6" s="1"/>
  <c r="C183" i="4"/>
  <c r="H183" i="4" s="1"/>
  <c r="J183" i="4" s="1"/>
  <c r="A184" i="4"/>
  <c r="B184" i="4" s="1"/>
  <c r="C182" i="3"/>
  <c r="C192" i="6" l="1"/>
  <c r="G191" i="6"/>
  <c r="I191" i="6" s="1"/>
  <c r="A194" i="6"/>
  <c r="C184" i="4"/>
  <c r="H184" i="4" s="1"/>
  <c r="J184" i="4" s="1"/>
  <c r="A185" i="4"/>
  <c r="B185" i="4" s="1"/>
  <c r="C183" i="3"/>
  <c r="A195" i="6" l="1"/>
  <c r="C193" i="6"/>
  <c r="G192" i="6"/>
  <c r="I192" i="6" s="1"/>
  <c r="C185" i="4"/>
  <c r="H185" i="4" s="1"/>
  <c r="J185" i="4" s="1"/>
  <c r="A186" i="4"/>
  <c r="B186" i="4" s="1"/>
  <c r="C184" i="3"/>
  <c r="C194" i="6" l="1"/>
  <c r="G193" i="6"/>
  <c r="I193" i="6" s="1"/>
  <c r="A196" i="6"/>
  <c r="C186" i="4"/>
  <c r="H186" i="4" s="1"/>
  <c r="J186" i="4" s="1"/>
  <c r="A187" i="4"/>
  <c r="B187" i="4" s="1"/>
  <c r="C185" i="3"/>
  <c r="A197" i="6" l="1"/>
  <c r="C195" i="6"/>
  <c r="G194" i="6"/>
  <c r="I194" i="6" s="1"/>
  <c r="C187" i="4"/>
  <c r="H187" i="4" s="1"/>
  <c r="J187" i="4" s="1"/>
  <c r="A188" i="4"/>
  <c r="B188" i="4" s="1"/>
  <c r="C186" i="3"/>
  <c r="C196" i="6" l="1"/>
  <c r="G195" i="6"/>
  <c r="I195" i="6" s="1"/>
  <c r="A198" i="6"/>
  <c r="C188" i="4"/>
  <c r="H188" i="4" s="1"/>
  <c r="J188" i="4" s="1"/>
  <c r="A189" i="4"/>
  <c r="B189" i="4" s="1"/>
  <c r="C187" i="3"/>
  <c r="A199" i="6" l="1"/>
  <c r="C197" i="6"/>
  <c r="G196" i="6"/>
  <c r="I196" i="6" s="1"/>
  <c r="C189" i="4"/>
  <c r="H189" i="4" s="1"/>
  <c r="J189" i="4" s="1"/>
  <c r="A190" i="4"/>
  <c r="B190" i="4" s="1"/>
  <c r="C188" i="3"/>
  <c r="C198" i="6" l="1"/>
  <c r="G197" i="6"/>
  <c r="I197" i="6" s="1"/>
  <c r="A200" i="6"/>
  <c r="C190" i="4"/>
  <c r="H190" i="4" s="1"/>
  <c r="J190" i="4" s="1"/>
  <c r="A191" i="4"/>
  <c r="B191" i="4" s="1"/>
  <c r="C189" i="3"/>
  <c r="A201" i="6" l="1"/>
  <c r="C199" i="6"/>
  <c r="G198" i="6"/>
  <c r="I198" i="6" s="1"/>
  <c r="C191" i="4"/>
  <c r="H191" i="4" s="1"/>
  <c r="J191" i="4" s="1"/>
  <c r="A192" i="4"/>
  <c r="B192" i="4" s="1"/>
  <c r="C190" i="3"/>
  <c r="C200" i="6" l="1"/>
  <c r="G199" i="6"/>
  <c r="I199" i="6" s="1"/>
  <c r="A202" i="6"/>
  <c r="C192" i="4"/>
  <c r="H192" i="4" s="1"/>
  <c r="J192" i="4" s="1"/>
  <c r="A193" i="4"/>
  <c r="B193" i="4" s="1"/>
  <c r="C191" i="3"/>
  <c r="A203" i="6" l="1"/>
  <c r="C201" i="6"/>
  <c r="G200" i="6"/>
  <c r="I200" i="6" s="1"/>
  <c r="C193" i="4"/>
  <c r="H193" i="4" s="1"/>
  <c r="J193" i="4" s="1"/>
  <c r="A194" i="4"/>
  <c r="B194" i="4" s="1"/>
  <c r="C192" i="3"/>
  <c r="C202" i="6" l="1"/>
  <c r="G201" i="6"/>
  <c r="I201" i="6" s="1"/>
  <c r="A204" i="6"/>
  <c r="C194" i="4"/>
  <c r="H194" i="4" s="1"/>
  <c r="J194" i="4" s="1"/>
  <c r="A195" i="4"/>
  <c r="B195" i="4" s="1"/>
  <c r="C193" i="3"/>
  <c r="A205" i="6" l="1"/>
  <c r="C203" i="6"/>
  <c r="G202" i="6"/>
  <c r="I202" i="6" s="1"/>
  <c r="C195" i="4"/>
  <c r="H195" i="4" s="1"/>
  <c r="J195" i="4" s="1"/>
  <c r="A196" i="4"/>
  <c r="B196" i="4" s="1"/>
  <c r="C194" i="3"/>
  <c r="C204" i="6" l="1"/>
  <c r="G203" i="6"/>
  <c r="I203" i="6" s="1"/>
  <c r="A206" i="6"/>
  <c r="C196" i="4"/>
  <c r="A198" i="4"/>
  <c r="B198" i="4" s="1"/>
  <c r="C195" i="3"/>
  <c r="C197" i="4" l="1"/>
  <c r="G197" i="4" s="1"/>
  <c r="H197" i="4" s="1"/>
  <c r="J197" i="4" s="1"/>
  <c r="H196" i="4"/>
  <c r="J196" i="4" s="1"/>
  <c r="A207" i="6"/>
  <c r="C205" i="6"/>
  <c r="G204" i="6"/>
  <c r="I204" i="6" s="1"/>
  <c r="A199" i="4"/>
  <c r="B199" i="4" s="1"/>
  <c r="C198" i="4"/>
  <c r="H198" i="4" s="1"/>
  <c r="J198" i="4" s="1"/>
  <c r="C196" i="3"/>
  <c r="C206" i="6" l="1"/>
  <c r="G205" i="6"/>
  <c r="I205" i="6" s="1"/>
  <c r="A208" i="6"/>
  <c r="C199" i="4"/>
  <c r="H199" i="4" s="1"/>
  <c r="J199" i="4" s="1"/>
  <c r="A200" i="4"/>
  <c r="B200" i="4" s="1"/>
  <c r="C197" i="3"/>
  <c r="A209" i="6" l="1"/>
  <c r="C207" i="6"/>
  <c r="G206" i="6"/>
  <c r="I206" i="6" s="1"/>
  <c r="A201" i="4"/>
  <c r="B201" i="4" s="1"/>
  <c r="C200" i="4"/>
  <c r="H200" i="4" s="1"/>
  <c r="J200" i="4" s="1"/>
  <c r="C198" i="3"/>
  <c r="C208" i="6" l="1"/>
  <c r="G207" i="6"/>
  <c r="I207" i="6" s="1"/>
  <c r="A210" i="6"/>
  <c r="C201" i="4"/>
  <c r="H201" i="4" s="1"/>
  <c r="J201" i="4" s="1"/>
  <c r="A202" i="4"/>
  <c r="B202" i="4" s="1"/>
  <c r="C199" i="3"/>
  <c r="A211" i="6" l="1"/>
  <c r="C209" i="6"/>
  <c r="G208" i="6"/>
  <c r="I208" i="6" s="1"/>
  <c r="A203" i="4"/>
  <c r="B203" i="4" s="1"/>
  <c r="C202" i="4"/>
  <c r="H202" i="4" s="1"/>
  <c r="J202" i="4" s="1"/>
  <c r="C200" i="3"/>
  <c r="C210" i="6" l="1"/>
  <c r="G209" i="6"/>
  <c r="I209" i="6" s="1"/>
  <c r="A212" i="6"/>
  <c r="C203" i="4"/>
  <c r="H203" i="4" s="1"/>
  <c r="J203" i="4" s="1"/>
  <c r="A204" i="4"/>
  <c r="B204" i="4" s="1"/>
  <c r="C201" i="3"/>
  <c r="A213" i="6" l="1"/>
  <c r="C211" i="6"/>
  <c r="G210" i="6"/>
  <c r="I210" i="6" s="1"/>
  <c r="A205" i="4"/>
  <c r="B205" i="4" s="1"/>
  <c r="C204" i="4"/>
  <c r="H204" i="4" s="1"/>
  <c r="J204" i="4" s="1"/>
  <c r="C202" i="3"/>
  <c r="C212" i="6" l="1"/>
  <c r="G211" i="6"/>
  <c r="I211" i="6" s="1"/>
  <c r="A214" i="6"/>
  <c r="C205" i="4"/>
  <c r="H205" i="4" s="1"/>
  <c r="J205" i="4" s="1"/>
  <c r="A206" i="4"/>
  <c r="B206" i="4" s="1"/>
  <c r="C203" i="3"/>
  <c r="A215" i="6" l="1"/>
  <c r="C213" i="6"/>
  <c r="G212" i="6"/>
  <c r="I212" i="6" s="1"/>
  <c r="A207" i="4"/>
  <c r="B207" i="4" s="1"/>
  <c r="C206" i="4"/>
  <c r="H206" i="4" s="1"/>
  <c r="J206" i="4" s="1"/>
  <c r="C204" i="3"/>
  <c r="C214" i="6" l="1"/>
  <c r="G213" i="6"/>
  <c r="I213" i="6" s="1"/>
  <c r="A216" i="6"/>
  <c r="C207" i="4"/>
  <c r="H207" i="4" s="1"/>
  <c r="J207" i="4" s="1"/>
  <c r="A208" i="4"/>
  <c r="B208" i="4" s="1"/>
  <c r="C205" i="3"/>
  <c r="A217" i="6" l="1"/>
  <c r="C215" i="6"/>
  <c r="G214" i="6"/>
  <c r="I214" i="6" s="1"/>
  <c r="A209" i="4"/>
  <c r="B209" i="4" s="1"/>
  <c r="C208" i="4"/>
  <c r="H208" i="4" s="1"/>
  <c r="J208" i="4" s="1"/>
  <c r="C206" i="3"/>
  <c r="C216" i="6" l="1"/>
  <c r="G215" i="6"/>
  <c r="I215" i="6" s="1"/>
  <c r="A218" i="6"/>
  <c r="C209" i="4"/>
  <c r="H209" i="4" s="1"/>
  <c r="J209" i="4" s="1"/>
  <c r="A210" i="4"/>
  <c r="B210" i="4" s="1"/>
  <c r="C207" i="3"/>
  <c r="A219" i="6" l="1"/>
  <c r="C217" i="6"/>
  <c r="G216" i="6"/>
  <c r="I216" i="6" s="1"/>
  <c r="A211" i="4"/>
  <c r="B211" i="4" s="1"/>
  <c r="C210" i="4"/>
  <c r="H210" i="4" s="1"/>
  <c r="J210" i="4" s="1"/>
  <c r="C208" i="3"/>
  <c r="C218" i="6" l="1"/>
  <c r="G217" i="6"/>
  <c r="I217" i="6" s="1"/>
  <c r="A220" i="6"/>
  <c r="C211" i="4"/>
  <c r="H211" i="4" s="1"/>
  <c r="J211" i="4" s="1"/>
  <c r="A212" i="4"/>
  <c r="B212" i="4" s="1"/>
  <c r="C209" i="3"/>
  <c r="A221" i="6" l="1"/>
  <c r="C219" i="6"/>
  <c r="G218" i="6"/>
  <c r="I218" i="6" s="1"/>
  <c r="A213" i="4"/>
  <c r="B213" i="4" s="1"/>
  <c r="C212" i="4"/>
  <c r="H212" i="4" s="1"/>
  <c r="J212" i="4" s="1"/>
  <c r="C210" i="3"/>
  <c r="C220" i="6" l="1"/>
  <c r="G219" i="6"/>
  <c r="I219" i="6" s="1"/>
  <c r="A222" i="6"/>
  <c r="C213" i="4"/>
  <c r="H213" i="4" s="1"/>
  <c r="J213" i="4" s="1"/>
  <c r="A214" i="4"/>
  <c r="B214" i="4" s="1"/>
  <c r="C211" i="3"/>
  <c r="A223" i="6" l="1"/>
  <c r="C221" i="6"/>
  <c r="G220" i="6"/>
  <c r="I220" i="6" s="1"/>
  <c r="A215" i="4"/>
  <c r="B215" i="4" s="1"/>
  <c r="C214" i="4"/>
  <c r="H214" i="4" s="1"/>
  <c r="J214" i="4" s="1"/>
  <c r="C212" i="3"/>
  <c r="C213" i="3" s="1"/>
  <c r="C222" i="6" l="1"/>
  <c r="G221" i="6"/>
  <c r="I221" i="6" s="1"/>
  <c r="A224" i="6"/>
  <c r="C215" i="4"/>
  <c r="H215" i="4" s="1"/>
  <c r="J215" i="4" s="1"/>
  <c r="A216" i="4"/>
  <c r="B216" i="4" s="1"/>
  <c r="C214" i="3"/>
  <c r="H213" i="3"/>
  <c r="A225" i="6" l="1"/>
  <c r="C223" i="6"/>
  <c r="G222" i="6"/>
  <c r="I222" i="6" s="1"/>
  <c r="A217" i="4"/>
  <c r="B217" i="4" s="1"/>
  <c r="C216" i="4"/>
  <c r="H216" i="4" s="1"/>
  <c r="J216" i="4" s="1"/>
  <c r="C215" i="3"/>
  <c r="C224" i="6" l="1"/>
  <c r="G223" i="6"/>
  <c r="I223" i="6" s="1"/>
  <c r="A226" i="6"/>
  <c r="C217" i="4"/>
  <c r="H217" i="4" s="1"/>
  <c r="J217" i="4" s="1"/>
  <c r="A218" i="4"/>
  <c r="B218" i="4" s="1"/>
  <c r="C216" i="3"/>
  <c r="A227" i="6" l="1"/>
  <c r="C225" i="6"/>
  <c r="G224" i="6"/>
  <c r="I224" i="6" s="1"/>
  <c r="A219" i="4"/>
  <c r="B219" i="4" s="1"/>
  <c r="C218" i="4"/>
  <c r="H218" i="4" s="1"/>
  <c r="J218" i="4" s="1"/>
  <c r="C217" i="3"/>
  <c r="C226" i="6" l="1"/>
  <c r="G225" i="6"/>
  <c r="I225" i="6" s="1"/>
  <c r="A228" i="6"/>
  <c r="C219" i="4"/>
  <c r="H219" i="4" s="1"/>
  <c r="J219" i="4" s="1"/>
  <c r="A220" i="4"/>
  <c r="B220" i="4" s="1"/>
  <c r="C218" i="3"/>
  <c r="A229" i="6" l="1"/>
  <c r="C227" i="6"/>
  <c r="G226" i="6"/>
  <c r="I226" i="6" s="1"/>
  <c r="A221" i="4"/>
  <c r="B221" i="4" s="1"/>
  <c r="C220" i="4"/>
  <c r="H220" i="4" s="1"/>
  <c r="J220" i="4" s="1"/>
  <c r="C219" i="3"/>
  <c r="C228" i="6" l="1"/>
  <c r="G227" i="6"/>
  <c r="I227" i="6" s="1"/>
  <c r="A230" i="6"/>
  <c r="C221" i="4"/>
  <c r="H221" i="4" s="1"/>
  <c r="J221" i="4" s="1"/>
  <c r="A222" i="4"/>
  <c r="B222" i="4" s="1"/>
  <c r="C220" i="3"/>
  <c r="A231" i="6" l="1"/>
  <c r="C229" i="6"/>
  <c r="G228" i="6"/>
  <c r="I228" i="6" s="1"/>
  <c r="A223" i="4"/>
  <c r="B223" i="4" s="1"/>
  <c r="C222" i="4"/>
  <c r="H222" i="4" s="1"/>
  <c r="J222" i="4" s="1"/>
  <c r="C221" i="3"/>
  <c r="C230" i="6" l="1"/>
  <c r="G229" i="6"/>
  <c r="I229" i="6" s="1"/>
  <c r="A232" i="6"/>
  <c r="C223" i="4"/>
  <c r="H223" i="4" s="1"/>
  <c r="J223" i="4" s="1"/>
  <c r="A224" i="4"/>
  <c r="B224" i="4" s="1"/>
  <c r="C222" i="3"/>
  <c r="A233" i="6" l="1"/>
  <c r="C231" i="6"/>
  <c r="G230" i="6"/>
  <c r="I230" i="6" s="1"/>
  <c r="A225" i="4"/>
  <c r="B225" i="4" s="1"/>
  <c r="C224" i="4"/>
  <c r="H224" i="4" s="1"/>
  <c r="J224" i="4" s="1"/>
  <c r="C223" i="3"/>
  <c r="C232" i="6" l="1"/>
  <c r="G231" i="6"/>
  <c r="I231" i="6" s="1"/>
  <c r="A234" i="6"/>
  <c r="C225" i="4"/>
  <c r="H225" i="4" s="1"/>
  <c r="J225" i="4" s="1"/>
  <c r="A226" i="4"/>
  <c r="B226" i="4" s="1"/>
  <c r="C224" i="3"/>
  <c r="A235" i="6" l="1"/>
  <c r="C233" i="6"/>
  <c r="G232" i="6"/>
  <c r="I232" i="6" s="1"/>
  <c r="A227" i="4"/>
  <c r="B227" i="4" s="1"/>
  <c r="C226" i="4"/>
  <c r="H226" i="4" s="1"/>
  <c r="J226" i="4" s="1"/>
  <c r="C225" i="3"/>
  <c r="C234" i="6" l="1"/>
  <c r="G233" i="6"/>
  <c r="I233" i="6" s="1"/>
  <c r="A236" i="6"/>
  <c r="C227" i="4"/>
  <c r="H227" i="4" s="1"/>
  <c r="J227" i="4" s="1"/>
  <c r="A228" i="4"/>
  <c r="B228" i="4" s="1"/>
  <c r="C226" i="3"/>
  <c r="A237" i="6" l="1"/>
  <c r="C235" i="6"/>
  <c r="G234" i="6"/>
  <c r="I234" i="6" s="1"/>
  <c r="A229" i="4"/>
  <c r="B229" i="4" s="1"/>
  <c r="C228" i="4"/>
  <c r="H228" i="4" s="1"/>
  <c r="J228" i="4" s="1"/>
  <c r="C227" i="3"/>
  <c r="C236" i="6" l="1"/>
  <c r="G235" i="6"/>
  <c r="I235" i="6" s="1"/>
  <c r="A238" i="6"/>
  <c r="C229" i="4"/>
  <c r="H229" i="4" s="1"/>
  <c r="J229" i="4" s="1"/>
  <c r="A230" i="4"/>
  <c r="B230" i="4" s="1"/>
  <c r="C228" i="3"/>
  <c r="A239" i="6" l="1"/>
  <c r="C237" i="6"/>
  <c r="G236" i="6"/>
  <c r="I236" i="6" s="1"/>
  <c r="A231" i="4"/>
  <c r="B231" i="4" s="1"/>
  <c r="C230" i="4"/>
  <c r="H230" i="4" s="1"/>
  <c r="J230" i="4" s="1"/>
  <c r="C229" i="3"/>
  <c r="C238" i="6" l="1"/>
  <c r="G237" i="6"/>
  <c r="I237" i="6" s="1"/>
  <c r="A240" i="6"/>
  <c r="C231" i="4"/>
  <c r="H231" i="4" s="1"/>
  <c r="J231" i="4" s="1"/>
  <c r="A232" i="4"/>
  <c r="B232" i="4" s="1"/>
  <c r="C230" i="3"/>
  <c r="A241" i="6" l="1"/>
  <c r="C239" i="6"/>
  <c r="G238" i="6"/>
  <c r="I238" i="6" s="1"/>
  <c r="A233" i="4"/>
  <c r="B233" i="4" s="1"/>
  <c r="C232" i="4"/>
  <c r="H232" i="4" s="1"/>
  <c r="J232" i="4" s="1"/>
  <c r="C231" i="3"/>
  <c r="C240" i="6" l="1"/>
  <c r="G239" i="6"/>
  <c r="I239" i="6" s="1"/>
  <c r="A242" i="6"/>
  <c r="C233" i="4"/>
  <c r="H233" i="4" s="1"/>
  <c r="J233" i="4" s="1"/>
  <c r="A234" i="4"/>
  <c r="B234" i="4" s="1"/>
  <c r="C232" i="3"/>
  <c r="A243" i="6" l="1"/>
  <c r="C241" i="6"/>
  <c r="G240" i="6"/>
  <c r="I240" i="6" s="1"/>
  <c r="A235" i="4"/>
  <c r="B235" i="4" s="1"/>
  <c r="C234" i="4"/>
  <c r="H234" i="4" s="1"/>
  <c r="J234" i="4" s="1"/>
  <c r="C233" i="3"/>
  <c r="C242" i="6" l="1"/>
  <c r="G241" i="6"/>
  <c r="I241" i="6" s="1"/>
  <c r="A244" i="6"/>
  <c r="C235" i="4"/>
  <c r="H235" i="4" s="1"/>
  <c r="J235" i="4" s="1"/>
  <c r="A236" i="4"/>
  <c r="B236" i="4" s="1"/>
  <c r="C234" i="3"/>
  <c r="A245" i="6" l="1"/>
  <c r="C243" i="6"/>
  <c r="G242" i="6"/>
  <c r="I242" i="6" s="1"/>
  <c r="A237" i="4"/>
  <c r="B237" i="4" s="1"/>
  <c r="C236" i="4"/>
  <c r="H236" i="4" s="1"/>
  <c r="J236" i="4" s="1"/>
  <c r="C235" i="3"/>
  <c r="C244" i="6" l="1"/>
  <c r="G243" i="6"/>
  <c r="I243" i="6" s="1"/>
  <c r="A246" i="6"/>
  <c r="C237" i="4"/>
  <c r="H237" i="4" s="1"/>
  <c r="J237" i="4" s="1"/>
  <c r="A238" i="4"/>
  <c r="B238" i="4" s="1"/>
  <c r="C236" i="3"/>
  <c r="A247" i="6" l="1"/>
  <c r="C245" i="6"/>
  <c r="G244" i="6"/>
  <c r="I244" i="6" s="1"/>
  <c r="A239" i="4"/>
  <c r="B239" i="4" s="1"/>
  <c r="C238" i="4"/>
  <c r="H238" i="4" s="1"/>
  <c r="J238" i="4" s="1"/>
  <c r="C237" i="3"/>
  <c r="C246" i="6" l="1"/>
  <c r="G245" i="6"/>
  <c r="I245" i="6" s="1"/>
  <c r="A248" i="6"/>
  <c r="C239" i="4"/>
  <c r="H239" i="4" s="1"/>
  <c r="J239" i="4" s="1"/>
  <c r="A240" i="4"/>
  <c r="B240" i="4" s="1"/>
  <c r="C238" i="3"/>
  <c r="A249" i="6" l="1"/>
  <c r="C247" i="6"/>
  <c r="G246" i="6"/>
  <c r="I246" i="6" s="1"/>
  <c r="A241" i="4"/>
  <c r="B241" i="4" s="1"/>
  <c r="C240" i="4"/>
  <c r="H240" i="4" s="1"/>
  <c r="J240" i="4" s="1"/>
  <c r="C239" i="3"/>
  <c r="C248" i="6" l="1"/>
  <c r="G247" i="6"/>
  <c r="I247" i="6" s="1"/>
  <c r="A250" i="6"/>
  <c r="C241" i="4"/>
  <c r="H241" i="4" s="1"/>
  <c r="J241" i="4" s="1"/>
  <c r="A242" i="4"/>
  <c r="B242" i="4" s="1"/>
  <c r="C240" i="3"/>
  <c r="A251" i="6" l="1"/>
  <c r="C249" i="6"/>
  <c r="G248" i="6"/>
  <c r="I248" i="6" s="1"/>
  <c r="A243" i="4"/>
  <c r="B243" i="4" s="1"/>
  <c r="C242" i="4"/>
  <c r="H242" i="4" s="1"/>
  <c r="J242" i="4" s="1"/>
  <c r="C241" i="3"/>
  <c r="C250" i="6" l="1"/>
  <c r="G249" i="6"/>
  <c r="I249" i="6" s="1"/>
  <c r="A252" i="6"/>
  <c r="C243" i="4"/>
  <c r="H243" i="4" s="1"/>
  <c r="J243" i="4" s="1"/>
  <c r="A244" i="4"/>
  <c r="B244" i="4" s="1"/>
  <c r="C242" i="3"/>
  <c r="A253" i="6" l="1"/>
  <c r="C251" i="6"/>
  <c r="G250" i="6"/>
  <c r="I250" i="6" s="1"/>
  <c r="A245" i="4"/>
  <c r="B245" i="4" s="1"/>
  <c r="C244" i="4"/>
  <c r="H244" i="4" s="1"/>
  <c r="J244" i="4" s="1"/>
  <c r="C243" i="3"/>
  <c r="C252" i="6" l="1"/>
  <c r="G251" i="6"/>
  <c r="I251" i="6" s="1"/>
  <c r="A254" i="6"/>
  <c r="C245" i="4"/>
  <c r="H245" i="4" s="1"/>
  <c r="J245" i="4" s="1"/>
  <c r="A246" i="4"/>
  <c r="B246" i="4" s="1"/>
  <c r="C244" i="3"/>
  <c r="A255" i="6" l="1"/>
  <c r="C253" i="6"/>
  <c r="G252" i="6"/>
  <c r="I252" i="6" s="1"/>
  <c r="A247" i="4"/>
  <c r="B247" i="4" s="1"/>
  <c r="C246" i="4"/>
  <c r="H246" i="4" s="1"/>
  <c r="J246" i="4" s="1"/>
  <c r="C245" i="3"/>
  <c r="C254" i="6" l="1"/>
  <c r="G253" i="6"/>
  <c r="I253" i="6" s="1"/>
  <c r="A256" i="6"/>
  <c r="C247" i="4"/>
  <c r="H247" i="4" s="1"/>
  <c r="J247" i="4" s="1"/>
  <c r="A248" i="4"/>
  <c r="B248" i="4" s="1"/>
  <c r="C246" i="3"/>
  <c r="A257" i="6" l="1"/>
  <c r="C255" i="6"/>
  <c r="G254" i="6"/>
  <c r="I254" i="6" s="1"/>
  <c r="A249" i="4"/>
  <c r="B249" i="4" s="1"/>
  <c r="C248" i="4"/>
  <c r="H248" i="4" s="1"/>
  <c r="J248" i="4" s="1"/>
  <c r="C247" i="3"/>
  <c r="C256" i="6" l="1"/>
  <c r="G255" i="6"/>
  <c r="I255" i="6" s="1"/>
  <c r="A258" i="6"/>
  <c r="C249" i="4"/>
  <c r="H249" i="4" s="1"/>
  <c r="J249" i="4" s="1"/>
  <c r="A250" i="4"/>
  <c r="B250" i="4" s="1"/>
  <c r="C248" i="3"/>
  <c r="A259" i="6" l="1"/>
  <c r="C257" i="6"/>
  <c r="G256" i="6"/>
  <c r="I256" i="6" s="1"/>
  <c r="A251" i="4"/>
  <c r="B251" i="4" s="1"/>
  <c r="C250" i="4"/>
  <c r="H250" i="4" s="1"/>
  <c r="J250" i="4" s="1"/>
  <c r="C249" i="3"/>
  <c r="C258" i="6" l="1"/>
  <c r="G257" i="6"/>
  <c r="I257" i="6" s="1"/>
  <c r="A260" i="6"/>
  <c r="C251" i="4"/>
  <c r="H251" i="4" s="1"/>
  <c r="J251" i="4" s="1"/>
  <c r="A252" i="4"/>
  <c r="B252" i="4" s="1"/>
  <c r="C250" i="3"/>
  <c r="A261" i="6" l="1"/>
  <c r="C259" i="6"/>
  <c r="G258" i="6"/>
  <c r="I258" i="6" s="1"/>
  <c r="A253" i="4"/>
  <c r="B253" i="4" s="1"/>
  <c r="C252" i="4"/>
  <c r="H252" i="4" s="1"/>
  <c r="J252" i="4" s="1"/>
  <c r="C251" i="3"/>
  <c r="C260" i="6" l="1"/>
  <c r="G259" i="6"/>
  <c r="I259" i="6" s="1"/>
  <c r="A262" i="6"/>
  <c r="C253" i="4"/>
  <c r="H253" i="4" s="1"/>
  <c r="J253" i="4" s="1"/>
  <c r="A254" i="4"/>
  <c r="B254" i="4" s="1"/>
  <c r="C252" i="3"/>
  <c r="A263" i="6" l="1"/>
  <c r="C261" i="6"/>
  <c r="G260" i="6"/>
  <c r="I260" i="6" s="1"/>
  <c r="A255" i="4"/>
  <c r="B255" i="4" s="1"/>
  <c r="C254" i="4"/>
  <c r="H254" i="4" s="1"/>
  <c r="J254" i="4" s="1"/>
  <c r="C253" i="3"/>
  <c r="C262" i="6" l="1"/>
  <c r="G261" i="6"/>
  <c r="I261" i="6" s="1"/>
  <c r="A264" i="6"/>
  <c r="C255" i="4"/>
  <c r="H255" i="4" s="1"/>
  <c r="J255" i="4" s="1"/>
  <c r="A256" i="4"/>
  <c r="B256" i="4" s="1"/>
  <c r="C254" i="3"/>
  <c r="A265" i="6" l="1"/>
  <c r="C263" i="6"/>
  <c r="G262" i="6"/>
  <c r="I262" i="6" s="1"/>
  <c r="A257" i="4"/>
  <c r="B257" i="4" s="1"/>
  <c r="C256" i="4"/>
  <c r="H256" i="4" s="1"/>
  <c r="J256" i="4" s="1"/>
  <c r="C255" i="3"/>
  <c r="C264" i="6" l="1"/>
  <c r="G263" i="6"/>
  <c r="I263" i="6" s="1"/>
  <c r="A266" i="6"/>
  <c r="C257" i="4"/>
  <c r="H257" i="4" s="1"/>
  <c r="J257" i="4" s="1"/>
  <c r="A258" i="4"/>
  <c r="B258" i="4" s="1"/>
  <c r="C256" i="3"/>
  <c r="A267" i="6" l="1"/>
  <c r="C265" i="6"/>
  <c r="G264" i="6"/>
  <c r="I264" i="6" s="1"/>
  <c r="A259" i="4"/>
  <c r="B259" i="4" s="1"/>
  <c r="C258" i="4"/>
  <c r="H258" i="4" s="1"/>
  <c r="J258" i="4" s="1"/>
  <c r="C257" i="3"/>
  <c r="C266" i="6" l="1"/>
  <c r="G265" i="6"/>
  <c r="I265" i="6" s="1"/>
  <c r="A268" i="6"/>
  <c r="C259" i="4"/>
  <c r="H259" i="4" s="1"/>
  <c r="J259" i="4" s="1"/>
  <c r="A260" i="4"/>
  <c r="B260" i="4" s="1"/>
  <c r="C258" i="3"/>
  <c r="A269" i="6" l="1"/>
  <c r="C267" i="6"/>
  <c r="G266" i="6"/>
  <c r="I266" i="6" s="1"/>
  <c r="A261" i="4"/>
  <c r="B261" i="4" s="1"/>
  <c r="C260" i="4"/>
  <c r="H260" i="4" s="1"/>
  <c r="J260" i="4" s="1"/>
  <c r="C259" i="3"/>
  <c r="C268" i="6" l="1"/>
  <c r="G267" i="6"/>
  <c r="I267" i="6" s="1"/>
  <c r="A270" i="6"/>
  <c r="C261" i="4"/>
  <c r="H261" i="4" s="1"/>
  <c r="J261" i="4" s="1"/>
  <c r="A262" i="4"/>
  <c r="B262" i="4" s="1"/>
  <c r="C260" i="3"/>
  <c r="A271" i="6" l="1"/>
  <c r="C269" i="6"/>
  <c r="G268" i="6"/>
  <c r="I268" i="6" s="1"/>
  <c r="A263" i="4"/>
  <c r="B263" i="4" s="1"/>
  <c r="C262" i="4"/>
  <c r="H262" i="4" s="1"/>
  <c r="J262" i="4" s="1"/>
  <c r="C261" i="3"/>
  <c r="C270" i="6" l="1"/>
  <c r="G269" i="6"/>
  <c r="I269" i="6" s="1"/>
  <c r="A272" i="6"/>
  <c r="C263" i="4"/>
  <c r="H263" i="4" s="1"/>
  <c r="J263" i="4" s="1"/>
  <c r="A264" i="4"/>
  <c r="B264" i="4" s="1"/>
  <c r="C262" i="3"/>
  <c r="A273" i="6" l="1"/>
  <c r="C271" i="6"/>
  <c r="G270" i="6"/>
  <c r="I270" i="6" s="1"/>
  <c r="A265" i="4"/>
  <c r="B265" i="4" s="1"/>
  <c r="C264" i="4"/>
  <c r="H264" i="4" s="1"/>
  <c r="J264" i="4" s="1"/>
  <c r="C263" i="3"/>
  <c r="C272" i="6" l="1"/>
  <c r="G271" i="6"/>
  <c r="I271" i="6" s="1"/>
  <c r="A274" i="6"/>
  <c r="C265" i="4"/>
  <c r="H265" i="4" s="1"/>
  <c r="J265" i="4" s="1"/>
  <c r="A266" i="4"/>
  <c r="B266" i="4" s="1"/>
  <c r="C264" i="3"/>
  <c r="A275" i="6" l="1"/>
  <c r="C273" i="6"/>
  <c r="G272" i="6"/>
  <c r="I272" i="6" s="1"/>
  <c r="A267" i="4"/>
  <c r="B267" i="4" s="1"/>
  <c r="C266" i="4"/>
  <c r="H266" i="4" s="1"/>
  <c r="J266" i="4" s="1"/>
  <c r="C265" i="3"/>
  <c r="C274" i="6" l="1"/>
  <c r="G273" i="6"/>
  <c r="I273" i="6" s="1"/>
  <c r="A276" i="6"/>
  <c r="A268" i="4"/>
  <c r="B268" i="4" s="1"/>
  <c r="C267" i="4"/>
  <c r="H267" i="4" s="1"/>
  <c r="J267" i="4" s="1"/>
  <c r="C266" i="3"/>
  <c r="A277" i="6" l="1"/>
  <c r="C275" i="6"/>
  <c r="G274" i="6"/>
  <c r="I274" i="6" s="1"/>
  <c r="A269" i="4"/>
  <c r="B269" i="4" s="1"/>
  <c r="C268" i="4"/>
  <c r="H268" i="4" s="1"/>
  <c r="J268" i="4" s="1"/>
  <c r="C267" i="3"/>
  <c r="C276" i="6" l="1"/>
  <c r="G275" i="6"/>
  <c r="I275" i="6" s="1"/>
  <c r="A278" i="6"/>
  <c r="C269" i="4"/>
  <c r="H269" i="4" s="1"/>
  <c r="J269" i="4" s="1"/>
  <c r="A270" i="4"/>
  <c r="B270" i="4" s="1"/>
  <c r="C268" i="3"/>
  <c r="A279" i="6" l="1"/>
  <c r="C277" i="6"/>
  <c r="G276" i="6"/>
  <c r="I276" i="6" s="1"/>
  <c r="A271" i="4"/>
  <c r="B271" i="4" s="1"/>
  <c r="C270" i="4"/>
  <c r="H270" i="4" s="1"/>
  <c r="J270" i="4" s="1"/>
  <c r="C269" i="3"/>
  <c r="C278" i="6" l="1"/>
  <c r="G277" i="6"/>
  <c r="I277" i="6" s="1"/>
  <c r="A280" i="6"/>
  <c r="C271" i="4"/>
  <c r="H271" i="4" s="1"/>
  <c r="J271" i="4" s="1"/>
  <c r="A272" i="4"/>
  <c r="B272" i="4" s="1"/>
  <c r="C270" i="3"/>
  <c r="A281" i="6" l="1"/>
  <c r="C279" i="6"/>
  <c r="G278" i="6"/>
  <c r="I278" i="6" s="1"/>
  <c r="A273" i="4"/>
  <c r="B273" i="4" s="1"/>
  <c r="C272" i="4"/>
  <c r="H272" i="4" s="1"/>
  <c r="J272" i="4" s="1"/>
  <c r="C271" i="3"/>
  <c r="H270" i="3"/>
  <c r="C280" i="6" l="1"/>
  <c r="G279" i="6"/>
  <c r="I279" i="6" s="1"/>
  <c r="A282" i="6"/>
  <c r="C273" i="4"/>
  <c r="H273" i="4" s="1"/>
  <c r="J273" i="4" s="1"/>
  <c r="A274" i="4"/>
  <c r="B274" i="4" s="1"/>
  <c r="C272" i="3"/>
  <c r="A283" i="6" l="1"/>
  <c r="C281" i="6"/>
  <c r="G280" i="6"/>
  <c r="I280" i="6" s="1"/>
  <c r="A275" i="4"/>
  <c r="B275" i="4" s="1"/>
  <c r="C274" i="4"/>
  <c r="H274" i="4" s="1"/>
  <c r="J274" i="4" s="1"/>
  <c r="C273" i="3"/>
  <c r="C282" i="6" l="1"/>
  <c r="G281" i="6"/>
  <c r="I281" i="6" s="1"/>
  <c r="A284" i="6"/>
  <c r="C275" i="4"/>
  <c r="H275" i="4" s="1"/>
  <c r="J275" i="4" s="1"/>
  <c r="A276" i="4"/>
  <c r="B276" i="4" s="1"/>
  <c r="C274" i="3"/>
  <c r="A285" i="6" l="1"/>
  <c r="C283" i="6"/>
  <c r="G282" i="6"/>
  <c r="I282" i="6" s="1"/>
  <c r="A277" i="4"/>
  <c r="B277" i="4" s="1"/>
  <c r="C276" i="4"/>
  <c r="H276" i="4" s="1"/>
  <c r="J276" i="4" s="1"/>
  <c r="C275" i="3"/>
  <c r="C284" i="6" l="1"/>
  <c r="G283" i="6"/>
  <c r="I283" i="6" s="1"/>
  <c r="A286" i="6"/>
  <c r="C277" i="4"/>
  <c r="H277" i="4" s="1"/>
  <c r="J277" i="4" s="1"/>
  <c r="A278" i="4"/>
  <c r="B278" i="4" s="1"/>
  <c r="C276" i="3"/>
  <c r="A287" i="6" l="1"/>
  <c r="C285" i="6"/>
  <c r="G284" i="6"/>
  <c r="I284" i="6" s="1"/>
  <c r="A279" i="4"/>
  <c r="B279" i="4" s="1"/>
  <c r="C278" i="4"/>
  <c r="H278" i="4" s="1"/>
  <c r="J278" i="4" s="1"/>
  <c r="C277" i="3"/>
  <c r="C286" i="6" l="1"/>
  <c r="G285" i="6"/>
  <c r="I285" i="6" s="1"/>
  <c r="A288" i="6"/>
  <c r="C279" i="4"/>
  <c r="H279" i="4" s="1"/>
  <c r="J279" i="4" s="1"/>
  <c r="A280" i="4"/>
  <c r="B280" i="4" s="1"/>
  <c r="C278" i="3"/>
  <c r="A289" i="6" l="1"/>
  <c r="C287" i="6"/>
  <c r="G286" i="6"/>
  <c r="I286" i="6" s="1"/>
  <c r="A281" i="4"/>
  <c r="B281" i="4" s="1"/>
  <c r="C280" i="4"/>
  <c r="H280" i="4" s="1"/>
  <c r="J280" i="4" s="1"/>
  <c r="C279" i="3"/>
  <c r="C288" i="6" l="1"/>
  <c r="G287" i="6"/>
  <c r="I287" i="6" s="1"/>
  <c r="A290" i="6"/>
  <c r="C281" i="4"/>
  <c r="A283" i="4"/>
  <c r="B283" i="4" s="1"/>
  <c r="C280" i="3"/>
  <c r="C282" i="4" l="1"/>
  <c r="G282" i="4" s="1"/>
  <c r="H282" i="4" s="1"/>
  <c r="J282" i="4" s="1"/>
  <c r="H281" i="4"/>
  <c r="J281" i="4" s="1"/>
  <c r="A291" i="6"/>
  <c r="C289" i="6"/>
  <c r="G288" i="6"/>
  <c r="I288" i="6" s="1"/>
  <c r="C283" i="4"/>
  <c r="H283" i="4" s="1"/>
  <c r="J283" i="4" s="1"/>
  <c r="A284" i="4"/>
  <c r="B284" i="4" s="1"/>
  <c r="C281" i="3"/>
  <c r="C290" i="6" l="1"/>
  <c r="G289" i="6"/>
  <c r="I289" i="6" s="1"/>
  <c r="A292" i="6"/>
  <c r="C284" i="4"/>
  <c r="H284" i="4" s="1"/>
  <c r="J284" i="4" s="1"/>
  <c r="A285" i="4"/>
  <c r="B285" i="4" s="1"/>
  <c r="C282" i="3"/>
  <c r="A293" i="6" l="1"/>
  <c r="C291" i="6"/>
  <c r="G290" i="6"/>
  <c r="I290" i="6" s="1"/>
  <c r="C285" i="4"/>
  <c r="H285" i="4" s="1"/>
  <c r="J285" i="4" s="1"/>
  <c r="A286" i="4"/>
  <c r="B286" i="4" s="1"/>
  <c r="C283" i="3"/>
  <c r="C292" i="6" l="1"/>
  <c r="G291" i="6"/>
  <c r="I291" i="6" s="1"/>
  <c r="A294" i="6"/>
  <c r="C286" i="4"/>
  <c r="H286" i="4" s="1"/>
  <c r="J286" i="4" s="1"/>
  <c r="A287" i="4"/>
  <c r="B287" i="4" s="1"/>
  <c r="C284" i="3"/>
  <c r="A295" i="6" l="1"/>
  <c r="C293" i="6"/>
  <c r="G292" i="6"/>
  <c r="I292" i="6" s="1"/>
  <c r="C287" i="4"/>
  <c r="H287" i="4" s="1"/>
  <c r="J287" i="4" s="1"/>
  <c r="A288" i="4"/>
  <c r="B288" i="4" s="1"/>
  <c r="C285" i="3"/>
  <c r="C294" i="6" l="1"/>
  <c r="G293" i="6"/>
  <c r="I293" i="6" s="1"/>
  <c r="A296" i="6"/>
  <c r="C288" i="4"/>
  <c r="H288" i="4" s="1"/>
  <c r="J288" i="4" s="1"/>
  <c r="A289" i="4"/>
  <c r="B289" i="4" s="1"/>
  <c r="C286" i="3"/>
  <c r="A297" i="6" l="1"/>
  <c r="C295" i="6"/>
  <c r="G294" i="6"/>
  <c r="I294" i="6" s="1"/>
  <c r="C289" i="4"/>
  <c r="H289" i="4" s="1"/>
  <c r="J289" i="4" s="1"/>
  <c r="A290" i="4"/>
  <c r="B290" i="4" s="1"/>
  <c r="C287" i="3"/>
  <c r="C296" i="6" l="1"/>
  <c r="G295" i="6"/>
  <c r="I295" i="6" s="1"/>
  <c r="A298" i="6"/>
  <c r="C290" i="4"/>
  <c r="H290" i="4" s="1"/>
  <c r="J290" i="4" s="1"/>
  <c r="A291" i="4"/>
  <c r="B291" i="4" s="1"/>
  <c r="C288" i="3"/>
  <c r="A299" i="6" l="1"/>
  <c r="C297" i="6"/>
  <c r="G296" i="6"/>
  <c r="I296" i="6" s="1"/>
  <c r="C291" i="4"/>
  <c r="H291" i="4" s="1"/>
  <c r="J291" i="4" s="1"/>
  <c r="A292" i="4"/>
  <c r="B292" i="4" s="1"/>
  <c r="C289" i="3"/>
  <c r="C298" i="6" l="1"/>
  <c r="G297" i="6"/>
  <c r="I297" i="6" s="1"/>
  <c r="A300" i="6"/>
  <c r="C292" i="4"/>
  <c r="H292" i="4" s="1"/>
  <c r="J292" i="4" s="1"/>
  <c r="A293" i="4"/>
  <c r="B293" i="4" s="1"/>
  <c r="C290" i="3"/>
  <c r="A301" i="6" l="1"/>
  <c r="C299" i="6"/>
  <c r="G298" i="6"/>
  <c r="I298" i="6" s="1"/>
  <c r="C293" i="4"/>
  <c r="H293" i="4" s="1"/>
  <c r="J293" i="4" s="1"/>
  <c r="A294" i="4"/>
  <c r="B294" i="4" s="1"/>
  <c r="C291" i="3"/>
  <c r="C300" i="6" l="1"/>
  <c r="G299" i="6"/>
  <c r="I299" i="6" s="1"/>
  <c r="A302" i="6"/>
  <c r="C294" i="4"/>
  <c r="H294" i="4" s="1"/>
  <c r="J294" i="4" s="1"/>
  <c r="A295" i="4"/>
  <c r="B295" i="4" s="1"/>
  <c r="C292" i="3"/>
  <c r="A303" i="6" l="1"/>
  <c r="C301" i="6"/>
  <c r="G300" i="6"/>
  <c r="I300" i="6" s="1"/>
  <c r="C295" i="4"/>
  <c r="H295" i="4" s="1"/>
  <c r="J295" i="4" s="1"/>
  <c r="A296" i="4"/>
  <c r="B296" i="4" s="1"/>
  <c r="C293" i="3"/>
  <c r="C302" i="6" l="1"/>
  <c r="G301" i="6"/>
  <c r="I301" i="6" s="1"/>
  <c r="A304" i="6"/>
  <c r="C296" i="4"/>
  <c r="H296" i="4" s="1"/>
  <c r="J296" i="4" s="1"/>
  <c r="A297" i="4"/>
  <c r="B297" i="4" s="1"/>
  <c r="C294" i="3"/>
  <c r="A305" i="6" l="1"/>
  <c r="C303" i="6"/>
  <c r="G302" i="6"/>
  <c r="I302" i="6" s="1"/>
  <c r="C297" i="4"/>
  <c r="H297" i="4" s="1"/>
  <c r="J297" i="4" s="1"/>
  <c r="A298" i="4"/>
  <c r="B298" i="4" s="1"/>
  <c r="C295" i="3"/>
  <c r="C304" i="6" l="1"/>
  <c r="G303" i="6"/>
  <c r="I303" i="6" s="1"/>
  <c r="A306" i="6"/>
  <c r="C298" i="4"/>
  <c r="H298" i="4" s="1"/>
  <c r="J298" i="4" s="1"/>
  <c r="A299" i="4"/>
  <c r="B299" i="4" s="1"/>
  <c r="C296" i="3"/>
  <c r="A307" i="6" l="1"/>
  <c r="C305" i="6"/>
  <c r="G304" i="6"/>
  <c r="I304" i="6" s="1"/>
  <c r="C299" i="4"/>
  <c r="H299" i="4" s="1"/>
  <c r="J299" i="4" s="1"/>
  <c r="A300" i="4"/>
  <c r="B300" i="4" s="1"/>
  <c r="C297" i="3"/>
  <c r="C306" i="6" l="1"/>
  <c r="G305" i="6"/>
  <c r="I305" i="6" s="1"/>
  <c r="A308" i="6"/>
  <c r="C300" i="4"/>
  <c r="H300" i="4" s="1"/>
  <c r="J300" i="4" s="1"/>
  <c r="A301" i="4"/>
  <c r="B301" i="4" s="1"/>
  <c r="C298" i="3"/>
  <c r="A309" i="6" l="1"/>
  <c r="C307" i="6"/>
  <c r="G306" i="6"/>
  <c r="I306" i="6" s="1"/>
  <c r="C301" i="4"/>
  <c r="H301" i="4" s="1"/>
  <c r="J301" i="4" s="1"/>
  <c r="A302" i="4"/>
  <c r="B302" i="4" s="1"/>
  <c r="C299" i="3"/>
  <c r="C308" i="6" l="1"/>
  <c r="G307" i="6"/>
  <c r="I307" i="6" s="1"/>
  <c r="A310" i="6"/>
  <c r="C302" i="4"/>
  <c r="H302" i="4" s="1"/>
  <c r="J302" i="4" s="1"/>
  <c r="A303" i="4"/>
  <c r="B303" i="4" s="1"/>
  <c r="C300" i="3"/>
  <c r="A311" i="6" l="1"/>
  <c r="C309" i="6"/>
  <c r="G308" i="6"/>
  <c r="I308" i="6" s="1"/>
  <c r="C303" i="4"/>
  <c r="H303" i="4" s="1"/>
  <c r="J303" i="4" s="1"/>
  <c r="A304" i="4"/>
  <c r="B304" i="4" s="1"/>
  <c r="C301" i="3"/>
  <c r="C310" i="6" l="1"/>
  <c r="G309" i="6"/>
  <c r="I309" i="6" s="1"/>
  <c r="A312" i="6"/>
  <c r="C304" i="4"/>
  <c r="H304" i="4" s="1"/>
  <c r="J304" i="4" s="1"/>
  <c r="A305" i="4"/>
  <c r="B305" i="4" s="1"/>
  <c r="C302" i="3"/>
  <c r="H301" i="3"/>
  <c r="A313" i="6" l="1"/>
  <c r="C311" i="6"/>
  <c r="G310" i="6"/>
  <c r="I310" i="6" s="1"/>
  <c r="C305" i="4"/>
  <c r="H305" i="4" s="1"/>
  <c r="J305" i="4" s="1"/>
  <c r="A306" i="4"/>
  <c r="B306" i="4" s="1"/>
  <c r="C303" i="3"/>
  <c r="C312" i="6" l="1"/>
  <c r="G311" i="6"/>
  <c r="I311" i="6" s="1"/>
  <c r="A314" i="6"/>
  <c r="C306" i="4"/>
  <c r="H306" i="4" s="1"/>
  <c r="J306" i="4" s="1"/>
  <c r="A307" i="4"/>
  <c r="B307" i="4" s="1"/>
  <c r="C304" i="3"/>
  <c r="A315" i="6" l="1"/>
  <c r="C313" i="6"/>
  <c r="G312" i="6"/>
  <c r="I312" i="6" s="1"/>
  <c r="C307" i="4"/>
  <c r="H307" i="4" s="1"/>
  <c r="J307" i="4" s="1"/>
  <c r="A308" i="4"/>
  <c r="B308" i="4" s="1"/>
  <c r="C305" i="3"/>
  <c r="C314" i="6" l="1"/>
  <c r="G313" i="6"/>
  <c r="I313" i="6" s="1"/>
  <c r="A316" i="6"/>
  <c r="C308" i="4"/>
  <c r="H308" i="4" s="1"/>
  <c r="J308" i="4" s="1"/>
  <c r="A309" i="4"/>
  <c r="B309" i="4" s="1"/>
  <c r="C306" i="3"/>
  <c r="A317" i="6" l="1"/>
  <c r="C315" i="6"/>
  <c r="G314" i="6"/>
  <c r="I314" i="6" s="1"/>
  <c r="C309" i="4"/>
  <c r="H309" i="4" s="1"/>
  <c r="J309" i="4" s="1"/>
  <c r="A310" i="4"/>
  <c r="B310" i="4" s="1"/>
  <c r="C307" i="3"/>
  <c r="C316" i="6" l="1"/>
  <c r="G315" i="6"/>
  <c r="I315" i="6" s="1"/>
  <c r="A318" i="6"/>
  <c r="C310" i="4"/>
  <c r="H310" i="4" s="1"/>
  <c r="J310" i="4" s="1"/>
  <c r="A311" i="4"/>
  <c r="B311" i="4" s="1"/>
  <c r="C308" i="3"/>
  <c r="A319" i="6" l="1"/>
  <c r="C317" i="6"/>
  <c r="G316" i="6"/>
  <c r="I316" i="6" s="1"/>
  <c r="C311" i="4"/>
  <c r="H311" i="4" s="1"/>
  <c r="J311" i="4" s="1"/>
  <c r="A312" i="4"/>
  <c r="B312" i="4" s="1"/>
  <c r="C309" i="3"/>
  <c r="C318" i="6" l="1"/>
  <c r="G317" i="6"/>
  <c r="I317" i="6" s="1"/>
  <c r="A320" i="6"/>
  <c r="C312" i="4"/>
  <c r="H312" i="4" s="1"/>
  <c r="J312" i="4" s="1"/>
  <c r="A313" i="4"/>
  <c r="B313" i="4" s="1"/>
  <c r="C310" i="3"/>
  <c r="A321" i="6" l="1"/>
  <c r="C319" i="6"/>
  <c r="G318" i="6"/>
  <c r="I318" i="6" s="1"/>
  <c r="C313" i="4"/>
  <c r="H313" i="4" s="1"/>
  <c r="J313" i="4" s="1"/>
  <c r="A314" i="4"/>
  <c r="B314" i="4" s="1"/>
  <c r="C311" i="3"/>
  <c r="C320" i="6" l="1"/>
  <c r="G319" i="6"/>
  <c r="I319" i="6" s="1"/>
  <c r="A322" i="6"/>
  <c r="C314" i="4"/>
  <c r="H314" i="4" s="1"/>
  <c r="J314" i="4" s="1"/>
  <c r="A315" i="4"/>
  <c r="B315" i="4" s="1"/>
  <c r="C312" i="3"/>
  <c r="A323" i="6" l="1"/>
  <c r="C321" i="6"/>
  <c r="G320" i="6"/>
  <c r="I320" i="6" s="1"/>
  <c r="C315" i="4"/>
  <c r="H315" i="4" s="1"/>
  <c r="J315" i="4" s="1"/>
  <c r="A316" i="4"/>
  <c r="B316" i="4" s="1"/>
  <c r="C313" i="3"/>
  <c r="C322" i="6" l="1"/>
  <c r="G321" i="6"/>
  <c r="I321" i="6" s="1"/>
  <c r="A324" i="6"/>
  <c r="C316" i="4"/>
  <c r="H316" i="4" s="1"/>
  <c r="J316" i="4" s="1"/>
  <c r="A317" i="4"/>
  <c r="B317" i="4" s="1"/>
  <c r="C314" i="3"/>
  <c r="A325" i="6" l="1"/>
  <c r="C323" i="6"/>
  <c r="G322" i="6"/>
  <c r="I322" i="6" s="1"/>
  <c r="C317" i="4"/>
  <c r="H317" i="4" s="1"/>
  <c r="J317" i="4" s="1"/>
  <c r="A318" i="4"/>
  <c r="B318" i="4" s="1"/>
  <c r="C315" i="3"/>
  <c r="C324" i="6" l="1"/>
  <c r="G323" i="6"/>
  <c r="I323" i="6" s="1"/>
  <c r="A326" i="6"/>
  <c r="C318" i="4"/>
  <c r="H318" i="4" s="1"/>
  <c r="J318" i="4" s="1"/>
  <c r="A319" i="4"/>
  <c r="B319" i="4" s="1"/>
  <c r="C316" i="3"/>
  <c r="A327" i="6" l="1"/>
  <c r="C325" i="6"/>
  <c r="G324" i="6"/>
  <c r="I324" i="6" s="1"/>
  <c r="C319" i="4"/>
  <c r="H319" i="4" s="1"/>
  <c r="J319" i="4" s="1"/>
  <c r="A320" i="4"/>
  <c r="B320" i="4" s="1"/>
  <c r="C317" i="3"/>
  <c r="C326" i="6" l="1"/>
  <c r="G325" i="6"/>
  <c r="I325" i="6" s="1"/>
  <c r="A328" i="6"/>
  <c r="C320" i="4"/>
  <c r="H320" i="4" s="1"/>
  <c r="J320" i="4" s="1"/>
  <c r="A321" i="4"/>
  <c r="B321" i="4" s="1"/>
  <c r="C318" i="3"/>
  <c r="A330" i="6" l="1"/>
  <c r="C327" i="6"/>
  <c r="G326" i="6"/>
  <c r="I326" i="6" s="1"/>
  <c r="C321" i="4"/>
  <c r="H321" i="4" s="1"/>
  <c r="J321" i="4" s="1"/>
  <c r="A322" i="4"/>
  <c r="B322" i="4" s="1"/>
  <c r="C319" i="3"/>
  <c r="C328" i="6" l="1"/>
  <c r="G327" i="6"/>
  <c r="I327" i="6" s="1"/>
  <c r="A331" i="6"/>
  <c r="C322" i="4"/>
  <c r="H322" i="4" s="1"/>
  <c r="J322" i="4" s="1"/>
  <c r="A323" i="4"/>
  <c r="B323" i="4" s="1"/>
  <c r="C320" i="3"/>
  <c r="A332" i="6" l="1"/>
  <c r="G328" i="6"/>
  <c r="I328" i="6" s="1"/>
  <c r="C329" i="6"/>
  <c r="C323" i="4"/>
  <c r="H323" i="4" s="1"/>
  <c r="J323" i="4" s="1"/>
  <c r="A324" i="4"/>
  <c r="B324" i="4" s="1"/>
  <c r="C321" i="3"/>
  <c r="C330" i="6" l="1"/>
  <c r="F329" i="6"/>
  <c r="G329" i="6" s="1"/>
  <c r="I329" i="6" s="1"/>
  <c r="A333" i="6"/>
  <c r="C324" i="4"/>
  <c r="H324" i="4" s="1"/>
  <c r="J324" i="4" s="1"/>
  <c r="A325" i="4"/>
  <c r="B325" i="4" s="1"/>
  <c r="C322" i="3"/>
  <c r="A334" i="6" l="1"/>
  <c r="C331" i="6"/>
  <c r="G330" i="6"/>
  <c r="I330" i="6" s="1"/>
  <c r="C325" i="4"/>
  <c r="H325" i="4" s="1"/>
  <c r="J325" i="4" s="1"/>
  <c r="A326" i="4"/>
  <c r="B326" i="4" s="1"/>
  <c r="C323" i="3"/>
  <c r="C332" i="6" l="1"/>
  <c r="G331" i="6"/>
  <c r="I331" i="6" s="1"/>
  <c r="A335" i="6"/>
  <c r="C326" i="4"/>
  <c r="H326" i="4" s="1"/>
  <c r="J326" i="4" s="1"/>
  <c r="A327" i="4"/>
  <c r="B327" i="4" s="1"/>
  <c r="C324" i="3"/>
  <c r="A336" i="6" l="1"/>
  <c r="C333" i="6"/>
  <c r="G332" i="6"/>
  <c r="I332" i="6" s="1"/>
  <c r="C327" i="4"/>
  <c r="H327" i="4" s="1"/>
  <c r="J327" i="4" s="1"/>
  <c r="A328" i="4"/>
  <c r="B328" i="4" s="1"/>
  <c r="C325" i="3"/>
  <c r="C334" i="6" l="1"/>
  <c r="G333" i="6"/>
  <c r="I333" i="6" s="1"/>
  <c r="A337" i="6"/>
  <c r="C328" i="4"/>
  <c r="H328" i="4" s="1"/>
  <c r="J328" i="4" s="1"/>
  <c r="A329" i="4"/>
  <c r="B329" i="4" s="1"/>
  <c r="C326" i="3"/>
  <c r="A338" i="6" l="1"/>
  <c r="C335" i="6"/>
  <c r="G334" i="6"/>
  <c r="I334" i="6" s="1"/>
  <c r="C329" i="4"/>
  <c r="H329" i="4" s="1"/>
  <c r="J329" i="4" s="1"/>
  <c r="A330" i="4"/>
  <c r="B330" i="4" s="1"/>
  <c r="C327" i="3"/>
  <c r="C336" i="6" l="1"/>
  <c r="G335" i="6"/>
  <c r="I335" i="6" s="1"/>
  <c r="A339" i="6"/>
  <c r="C330" i="4"/>
  <c r="H330" i="4" s="1"/>
  <c r="J330" i="4" s="1"/>
  <c r="A331" i="4"/>
  <c r="B331" i="4" s="1"/>
  <c r="C328" i="3"/>
  <c r="A340" i="6" l="1"/>
  <c r="C337" i="6"/>
  <c r="G336" i="6"/>
  <c r="I336" i="6" s="1"/>
  <c r="C331" i="4"/>
  <c r="H331" i="4" s="1"/>
  <c r="J331" i="4" s="1"/>
  <c r="A332" i="4"/>
  <c r="B332" i="4" s="1"/>
  <c r="C329" i="3"/>
  <c r="C338" i="6" l="1"/>
  <c r="G337" i="6"/>
  <c r="I337" i="6" s="1"/>
  <c r="A341" i="6"/>
  <c r="C332" i="4"/>
  <c r="H332" i="4" s="1"/>
  <c r="J332" i="4" s="1"/>
  <c r="A333" i="4"/>
  <c r="B333" i="4" s="1"/>
  <c r="C330" i="3"/>
  <c r="A342" i="6" l="1"/>
  <c r="C339" i="6"/>
  <c r="G338" i="6"/>
  <c r="I338" i="6" s="1"/>
  <c r="C333" i="4"/>
  <c r="H333" i="4" s="1"/>
  <c r="J333" i="4" s="1"/>
  <c r="A334" i="4"/>
  <c r="B334" i="4" s="1"/>
  <c r="C331" i="3"/>
  <c r="C340" i="6" l="1"/>
  <c r="G339" i="6"/>
  <c r="I339" i="6" s="1"/>
  <c r="A343" i="6"/>
  <c r="C334" i="4"/>
  <c r="H334" i="4" s="1"/>
  <c r="J334" i="4" s="1"/>
  <c r="A335" i="4"/>
  <c r="B335" i="4" s="1"/>
  <c r="C332" i="3"/>
  <c r="A344" i="6" l="1"/>
  <c r="C341" i="6"/>
  <c r="G340" i="6"/>
  <c r="I340" i="6" s="1"/>
  <c r="C335" i="4"/>
  <c r="H335" i="4" s="1"/>
  <c r="J335" i="4" s="1"/>
  <c r="A336" i="4"/>
  <c r="B336" i="4" s="1"/>
  <c r="C333" i="3"/>
  <c r="C342" i="6" l="1"/>
  <c r="G341" i="6"/>
  <c r="I341" i="6" s="1"/>
  <c r="A345" i="6"/>
  <c r="C336" i="4"/>
  <c r="H336" i="4" s="1"/>
  <c r="J336" i="4" s="1"/>
  <c r="A337" i="4"/>
  <c r="B337" i="4" s="1"/>
  <c r="C334" i="3"/>
  <c r="A346" i="6" l="1"/>
  <c r="C343" i="6"/>
  <c r="G342" i="6"/>
  <c r="I342" i="6" s="1"/>
  <c r="C337" i="4"/>
  <c r="H337" i="4" s="1"/>
  <c r="J337" i="4" s="1"/>
  <c r="A338" i="4"/>
  <c r="B338" i="4" s="1"/>
  <c r="C335" i="3"/>
  <c r="C344" i="6" l="1"/>
  <c r="G343" i="6"/>
  <c r="I343" i="6" s="1"/>
  <c r="A347" i="6"/>
  <c r="C338" i="4"/>
  <c r="H338" i="4" s="1"/>
  <c r="J338" i="4" s="1"/>
  <c r="A339" i="4"/>
  <c r="B339" i="4" s="1"/>
  <c r="C336" i="3"/>
  <c r="A348" i="6" l="1"/>
  <c r="C345" i="6"/>
  <c r="G344" i="6"/>
  <c r="I344" i="6" s="1"/>
  <c r="C339" i="4"/>
  <c r="H339" i="4" s="1"/>
  <c r="J339" i="4" s="1"/>
  <c r="A340" i="4"/>
  <c r="B340" i="4" s="1"/>
  <c r="C337" i="3"/>
  <c r="C346" i="6" l="1"/>
  <c r="G345" i="6"/>
  <c r="I345" i="6" s="1"/>
  <c r="A349" i="6"/>
  <c r="C340" i="4"/>
  <c r="H340" i="4" s="1"/>
  <c r="J340" i="4" s="1"/>
  <c r="A341" i="4"/>
  <c r="B341" i="4" s="1"/>
  <c r="C338" i="3"/>
  <c r="A350" i="6" l="1"/>
  <c r="C347" i="6"/>
  <c r="G346" i="6"/>
  <c r="I346" i="6" s="1"/>
  <c r="C341" i="4"/>
  <c r="H341" i="4" s="1"/>
  <c r="J341" i="4" s="1"/>
  <c r="A342" i="4"/>
  <c r="B342" i="4" s="1"/>
  <c r="C339" i="3"/>
  <c r="C348" i="6" l="1"/>
  <c r="G347" i="6"/>
  <c r="I347" i="6" s="1"/>
  <c r="A351" i="6"/>
  <c r="C342" i="4"/>
  <c r="H342" i="4" s="1"/>
  <c r="J342" i="4" s="1"/>
  <c r="A343" i="4"/>
  <c r="B343" i="4" s="1"/>
  <c r="C340" i="3"/>
  <c r="A352" i="6" l="1"/>
  <c r="C349" i="6"/>
  <c r="G348" i="6"/>
  <c r="I348" i="6" s="1"/>
  <c r="C343" i="4"/>
  <c r="H343" i="4" s="1"/>
  <c r="J343" i="4" s="1"/>
  <c r="A344" i="4"/>
  <c r="B344" i="4" s="1"/>
  <c r="C341" i="3"/>
  <c r="C350" i="6" l="1"/>
  <c r="G349" i="6"/>
  <c r="I349" i="6" s="1"/>
  <c r="A353" i="6"/>
  <c r="C344" i="4"/>
  <c r="H344" i="4" s="1"/>
  <c r="J344" i="4" s="1"/>
  <c r="A345" i="4"/>
  <c r="B345" i="4" s="1"/>
  <c r="C342" i="3"/>
  <c r="A354" i="6" l="1"/>
  <c r="C351" i="6"/>
  <c r="G350" i="6"/>
  <c r="I350" i="6" s="1"/>
  <c r="C345" i="4"/>
  <c r="H345" i="4" s="1"/>
  <c r="J345" i="4" s="1"/>
  <c r="A346" i="4"/>
  <c r="B346" i="4" s="1"/>
  <c r="C343" i="3"/>
  <c r="C352" i="6" l="1"/>
  <c r="G351" i="6"/>
  <c r="I351" i="6" s="1"/>
  <c r="A355" i="6"/>
  <c r="C346" i="4"/>
  <c r="H346" i="4" s="1"/>
  <c r="J346" i="4" s="1"/>
  <c r="A347" i="4"/>
  <c r="B347" i="4" s="1"/>
  <c r="C344" i="3"/>
  <c r="A356" i="6" l="1"/>
  <c r="C353" i="6"/>
  <c r="G352" i="6"/>
  <c r="I352" i="6" s="1"/>
  <c r="C347" i="4"/>
  <c r="H347" i="4" s="1"/>
  <c r="J347" i="4" s="1"/>
  <c r="A348" i="4"/>
  <c r="B348" i="4" s="1"/>
  <c r="C345" i="3"/>
  <c r="C354" i="6" l="1"/>
  <c r="G353" i="6"/>
  <c r="I353" i="6" s="1"/>
  <c r="A357" i="6"/>
  <c r="C348" i="4"/>
  <c r="H348" i="4" s="1"/>
  <c r="J348" i="4" s="1"/>
  <c r="A349" i="4"/>
  <c r="B349" i="4" s="1"/>
  <c r="C346" i="3"/>
  <c r="A358" i="6" l="1"/>
  <c r="C355" i="6"/>
  <c r="G354" i="6"/>
  <c r="I354" i="6" s="1"/>
  <c r="C349" i="4"/>
  <c r="H349" i="4" s="1"/>
  <c r="J349" i="4" s="1"/>
  <c r="A350" i="4"/>
  <c r="B350" i="4" s="1"/>
  <c r="C347" i="3"/>
  <c r="C356" i="6" l="1"/>
  <c r="G355" i="6"/>
  <c r="I355" i="6" s="1"/>
  <c r="A359" i="6"/>
  <c r="C350" i="4"/>
  <c r="H350" i="4" s="1"/>
  <c r="J350" i="4" s="1"/>
  <c r="A351" i="4"/>
  <c r="B351" i="4" s="1"/>
  <c r="C348" i="3"/>
  <c r="A360" i="6" l="1"/>
  <c r="C357" i="6"/>
  <c r="G356" i="6"/>
  <c r="I356" i="6" s="1"/>
  <c r="C351" i="4"/>
  <c r="H351" i="4" s="1"/>
  <c r="J351" i="4" s="1"/>
  <c r="A352" i="4"/>
  <c r="B352" i="4" s="1"/>
  <c r="C349" i="3"/>
  <c r="C358" i="6" l="1"/>
  <c r="G357" i="6"/>
  <c r="I357" i="6" s="1"/>
  <c r="A361" i="6"/>
  <c r="C352" i="4"/>
  <c r="H352" i="4" s="1"/>
  <c r="J352" i="4" s="1"/>
  <c r="A353" i="4"/>
  <c r="B353" i="4" s="1"/>
  <c r="C350" i="3"/>
  <c r="A363" i="6" l="1"/>
  <c r="C359" i="6"/>
  <c r="G358" i="6"/>
  <c r="I358" i="6" s="1"/>
  <c r="C353" i="4"/>
  <c r="H353" i="4" s="1"/>
  <c r="J353" i="4" s="1"/>
  <c r="A354" i="4"/>
  <c r="B354" i="4" s="1"/>
  <c r="C351" i="3"/>
  <c r="G359" i="6" l="1"/>
  <c r="I359" i="6" s="1"/>
  <c r="C360" i="6"/>
  <c r="A364" i="6"/>
  <c r="C354" i="4"/>
  <c r="H354" i="4" s="1"/>
  <c r="J354" i="4" s="1"/>
  <c r="A355" i="4"/>
  <c r="B355" i="4" s="1"/>
  <c r="C352" i="3"/>
  <c r="A365" i="6" l="1"/>
  <c r="G360" i="6"/>
  <c r="I360" i="6" s="1"/>
  <c r="C361" i="6"/>
  <c r="C355" i="4"/>
  <c r="H355" i="4" s="1"/>
  <c r="J355" i="4" s="1"/>
  <c r="A356" i="4"/>
  <c r="B356" i="4" s="1"/>
  <c r="C353" i="3"/>
  <c r="G361" i="6" l="1"/>
  <c r="I361" i="6" s="1"/>
  <c r="C362" i="6"/>
  <c r="A366" i="6"/>
  <c r="C356" i="4"/>
  <c r="H356" i="4" s="1"/>
  <c r="J356" i="4" s="1"/>
  <c r="A357" i="4"/>
  <c r="B357" i="4" s="1"/>
  <c r="C354" i="3"/>
  <c r="C363" i="6" l="1"/>
  <c r="F362" i="6"/>
  <c r="G362" i="6" s="1"/>
  <c r="I362" i="6" s="1"/>
  <c r="A367" i="6"/>
  <c r="C357" i="4"/>
  <c r="H357" i="4" s="1"/>
  <c r="J357" i="4" s="1"/>
  <c r="A358" i="4"/>
  <c r="B358" i="4" s="1"/>
  <c r="C355" i="3"/>
  <c r="A368" i="6" l="1"/>
  <c r="C364" i="6"/>
  <c r="G363" i="6"/>
  <c r="I363" i="6" s="1"/>
  <c r="C358" i="4"/>
  <c r="H358" i="4" s="1"/>
  <c r="J358" i="4" s="1"/>
  <c r="A359" i="4"/>
  <c r="B359" i="4" s="1"/>
  <c r="C356" i="3"/>
  <c r="C365" i="6" l="1"/>
  <c r="G364" i="6"/>
  <c r="I364" i="6" s="1"/>
  <c r="A369" i="6"/>
  <c r="C359" i="4"/>
  <c r="H359" i="4" s="1"/>
  <c r="J359" i="4" s="1"/>
  <c r="A360" i="4"/>
  <c r="B360" i="4" s="1"/>
  <c r="C357" i="3"/>
  <c r="A370" i="6" l="1"/>
  <c r="C366" i="6"/>
  <c r="G365" i="6"/>
  <c r="I365" i="6" s="1"/>
  <c r="C360" i="4"/>
  <c r="H360" i="4" s="1"/>
  <c r="J360" i="4" s="1"/>
  <c r="A361" i="4"/>
  <c r="B361" i="4" s="1"/>
  <c r="C358" i="3"/>
  <c r="A371" i="6" l="1"/>
  <c r="C367" i="6"/>
  <c r="G366" i="6"/>
  <c r="I366" i="6" s="1"/>
  <c r="C361" i="4"/>
  <c r="H361" i="4" s="1"/>
  <c r="J361" i="4" s="1"/>
  <c r="A362" i="4"/>
  <c r="B362" i="4" s="1"/>
  <c r="C359" i="3"/>
  <c r="C368" i="6" l="1"/>
  <c r="G367" i="6"/>
  <c r="I367" i="6" s="1"/>
  <c r="A372" i="6"/>
  <c r="C362" i="4"/>
  <c r="H362" i="4" s="1"/>
  <c r="J362" i="4" s="1"/>
  <c r="A363" i="4"/>
  <c r="B363" i="4" s="1"/>
  <c r="C360" i="3"/>
  <c r="A373" i="6" l="1"/>
  <c r="C369" i="6"/>
  <c r="G368" i="6"/>
  <c r="I368" i="6" s="1"/>
  <c r="C363" i="4"/>
  <c r="H363" i="4" s="1"/>
  <c r="J363" i="4" s="1"/>
  <c r="A364" i="4"/>
  <c r="B364" i="4" s="1"/>
  <c r="C361" i="3"/>
  <c r="C370" i="6" l="1"/>
  <c r="G369" i="6"/>
  <c r="I369" i="6" s="1"/>
  <c r="A374" i="6"/>
  <c r="C364" i="4"/>
  <c r="H364" i="4" s="1"/>
  <c r="J364" i="4" s="1"/>
  <c r="A365" i="4"/>
  <c r="B365" i="4" s="1"/>
  <c r="C362" i="3"/>
  <c r="A375" i="6" l="1"/>
  <c r="C371" i="6"/>
  <c r="G370" i="6"/>
  <c r="I370" i="6" s="1"/>
  <c r="C365" i="4"/>
  <c r="H365" i="4" s="1"/>
  <c r="J365" i="4" s="1"/>
  <c r="A366" i="4"/>
  <c r="B366" i="4" s="1"/>
  <c r="C363" i="3"/>
  <c r="C372" i="6" l="1"/>
  <c r="G371" i="6"/>
  <c r="I371" i="6" s="1"/>
  <c r="A376" i="6"/>
  <c r="C366" i="4"/>
  <c r="H366" i="4" s="1"/>
  <c r="J366" i="4" s="1"/>
  <c r="A367" i="4"/>
  <c r="B367" i="4" s="1"/>
  <c r="C364" i="3"/>
  <c r="A377" i="6" l="1"/>
  <c r="C373" i="6"/>
  <c r="G372" i="6"/>
  <c r="I372" i="6" s="1"/>
  <c r="C367" i="4"/>
  <c r="H367" i="4" s="1"/>
  <c r="J367" i="4" s="1"/>
  <c r="A368" i="4"/>
  <c r="B368" i="4" s="1"/>
  <c r="C365" i="3"/>
  <c r="C374" i="6" l="1"/>
  <c r="G373" i="6"/>
  <c r="I373" i="6" s="1"/>
  <c r="A378" i="6"/>
  <c r="C368" i="4"/>
  <c r="H368" i="4" s="1"/>
  <c r="J368" i="4" s="1"/>
  <c r="A369" i="4"/>
  <c r="B369" i="4" s="1"/>
  <c r="C366" i="3"/>
  <c r="A379" i="6" l="1"/>
  <c r="C375" i="6"/>
  <c r="G374" i="6"/>
  <c r="I374" i="6" s="1"/>
  <c r="C369" i="4"/>
  <c r="H369" i="4" s="1"/>
  <c r="J369" i="4" s="1"/>
  <c r="A370" i="4"/>
  <c r="B370" i="4" s="1"/>
  <c r="C367" i="3"/>
  <c r="C376" i="6" l="1"/>
  <c r="G375" i="6"/>
  <c r="I375" i="6" s="1"/>
  <c r="A380" i="6"/>
  <c r="C370" i="4"/>
  <c r="H370" i="4" s="1"/>
  <c r="J370" i="4" s="1"/>
  <c r="A371" i="4"/>
  <c r="B371" i="4" s="1"/>
  <c r="C368" i="3"/>
  <c r="A381" i="6" l="1"/>
  <c r="C377" i="6"/>
  <c r="G376" i="6"/>
  <c r="I376" i="6" s="1"/>
  <c r="C371" i="4"/>
  <c r="H371" i="4" s="1"/>
  <c r="J371" i="4" s="1"/>
  <c r="A372" i="4"/>
  <c r="B372" i="4" s="1"/>
  <c r="C369" i="3"/>
  <c r="C378" i="6" l="1"/>
  <c r="G377" i="6"/>
  <c r="I377" i="6" s="1"/>
  <c r="A382" i="6"/>
  <c r="C372" i="4"/>
  <c r="H372" i="4" s="1"/>
  <c r="J372" i="4" s="1"/>
  <c r="A373" i="4"/>
  <c r="B373" i="4" s="1"/>
  <c r="C370" i="3"/>
  <c r="A383" i="6" l="1"/>
  <c r="C379" i="6"/>
  <c r="G378" i="6"/>
  <c r="I378" i="6" s="1"/>
  <c r="C373" i="4"/>
  <c r="H373" i="4" s="1"/>
  <c r="J373" i="4" s="1"/>
  <c r="A374" i="4"/>
  <c r="B374" i="4" s="1"/>
  <c r="C371" i="3"/>
  <c r="C380" i="6" l="1"/>
  <c r="G379" i="6"/>
  <c r="I379" i="6" s="1"/>
  <c r="A384" i="6"/>
  <c r="C374" i="4"/>
  <c r="H374" i="4" s="1"/>
  <c r="J374" i="4" s="1"/>
  <c r="A375" i="4"/>
  <c r="B375" i="4" s="1"/>
  <c r="C372" i="3"/>
  <c r="A385" i="6" l="1"/>
  <c r="C381" i="6"/>
  <c r="G380" i="6"/>
  <c r="I380" i="6" s="1"/>
  <c r="C375" i="4"/>
  <c r="H375" i="4" s="1"/>
  <c r="J375" i="4" s="1"/>
  <c r="A376" i="4"/>
  <c r="B376" i="4" s="1"/>
  <c r="C373" i="3"/>
  <c r="C382" i="6" l="1"/>
  <c r="G381" i="6"/>
  <c r="I381" i="6" s="1"/>
  <c r="A386" i="6"/>
  <c r="C376" i="4"/>
  <c r="H376" i="4" s="1"/>
  <c r="J376" i="4" s="1"/>
  <c r="A377" i="4"/>
  <c r="B377" i="4" s="1"/>
  <c r="C374" i="3"/>
  <c r="A387" i="6" l="1"/>
  <c r="C383" i="6"/>
  <c r="G382" i="6"/>
  <c r="I382" i="6" s="1"/>
  <c r="C377" i="4"/>
  <c r="H377" i="4" s="1"/>
  <c r="J377" i="4" s="1"/>
  <c r="A378" i="4"/>
  <c r="B378" i="4" s="1"/>
  <c r="C375" i="3"/>
  <c r="C384" i="6" l="1"/>
  <c r="G383" i="6"/>
  <c r="I383" i="6" s="1"/>
  <c r="A388" i="6"/>
  <c r="C378" i="4"/>
  <c r="H378" i="4" s="1"/>
  <c r="J378" i="4" s="1"/>
  <c r="A379" i="4"/>
  <c r="B379" i="4" s="1"/>
  <c r="C376" i="3"/>
  <c r="A389" i="6" l="1"/>
  <c r="C385" i="6"/>
  <c r="G384" i="6"/>
  <c r="I384" i="6" s="1"/>
  <c r="C379" i="4"/>
  <c r="H379" i="4" s="1"/>
  <c r="J379" i="4" s="1"/>
  <c r="A380" i="4"/>
  <c r="B380" i="4" s="1"/>
  <c r="C377" i="3"/>
  <c r="C386" i="6" l="1"/>
  <c r="G385" i="6"/>
  <c r="I385" i="6" s="1"/>
  <c r="A390" i="6"/>
  <c r="C380" i="4"/>
  <c r="H380" i="4" s="1"/>
  <c r="J380" i="4" s="1"/>
  <c r="A381" i="4"/>
  <c r="B381" i="4" s="1"/>
  <c r="C378" i="3"/>
  <c r="A391" i="6" l="1"/>
  <c r="C387" i="6"/>
  <c r="G386" i="6"/>
  <c r="I386" i="6" s="1"/>
  <c r="C381" i="4"/>
  <c r="H381" i="4" s="1"/>
  <c r="J381" i="4" s="1"/>
  <c r="A382" i="4"/>
  <c r="B382" i="4" s="1"/>
  <c r="C379" i="3"/>
  <c r="C388" i="6" l="1"/>
  <c r="G387" i="6"/>
  <c r="I387" i="6" s="1"/>
  <c r="A392" i="6"/>
  <c r="C382" i="4"/>
  <c r="H382" i="4" s="1"/>
  <c r="J382" i="4" s="1"/>
  <c r="A383" i="4"/>
  <c r="B383" i="4" s="1"/>
  <c r="C380" i="3"/>
  <c r="A393" i="6" l="1"/>
  <c r="C389" i="6"/>
  <c r="G388" i="6"/>
  <c r="I388" i="6" s="1"/>
  <c r="C383" i="4"/>
  <c r="H383" i="4" s="1"/>
  <c r="J383" i="4" s="1"/>
  <c r="A384" i="4"/>
  <c r="B384" i="4" s="1"/>
  <c r="C381" i="3"/>
  <c r="C390" i="6" l="1"/>
  <c r="G389" i="6"/>
  <c r="I389" i="6" s="1"/>
  <c r="A394" i="6"/>
  <c r="C384" i="4"/>
  <c r="H384" i="4" s="1"/>
  <c r="J384" i="4" s="1"/>
  <c r="A385" i="4"/>
  <c r="B385" i="4" s="1"/>
  <c r="C382" i="3"/>
  <c r="A395" i="6" l="1"/>
  <c r="C391" i="6"/>
  <c r="G390" i="6"/>
  <c r="I390" i="6" s="1"/>
  <c r="C385" i="4"/>
  <c r="H385" i="4" s="1"/>
  <c r="J385" i="4" s="1"/>
  <c r="A386" i="4"/>
  <c r="B386" i="4" s="1"/>
  <c r="C383" i="3"/>
  <c r="C392" i="6" l="1"/>
  <c r="G391" i="6"/>
  <c r="I391" i="6" s="1"/>
  <c r="A396" i="6"/>
  <c r="C386" i="4"/>
  <c r="H386" i="4" s="1"/>
  <c r="J386" i="4" s="1"/>
  <c r="A387" i="4"/>
  <c r="B387" i="4" s="1"/>
  <c r="C384" i="3"/>
  <c r="C385" i="3" s="1"/>
  <c r="A397" i="6" l="1"/>
  <c r="C393" i="6"/>
  <c r="G392" i="6"/>
  <c r="I392" i="6" s="1"/>
  <c r="C387" i="4"/>
  <c r="H387" i="4" s="1"/>
  <c r="J387" i="4" s="1"/>
  <c r="A388" i="4"/>
  <c r="B388" i="4" s="1"/>
  <c r="C386" i="3"/>
  <c r="C394" i="6" l="1"/>
  <c r="G393" i="6"/>
  <c r="I393" i="6" s="1"/>
  <c r="A398" i="6"/>
  <c r="C388" i="4"/>
  <c r="H388" i="4" s="1"/>
  <c r="J388" i="4" s="1"/>
  <c r="A389" i="4"/>
  <c r="B389" i="4" s="1"/>
  <c r="C387" i="3"/>
  <c r="A399" i="6" l="1"/>
  <c r="C395" i="6"/>
  <c r="G394" i="6"/>
  <c r="I394" i="6" s="1"/>
  <c r="C389" i="4"/>
  <c r="H389" i="4" s="1"/>
  <c r="J389" i="4" s="1"/>
  <c r="A390" i="4"/>
  <c r="B390" i="4" s="1"/>
  <c r="C388" i="3"/>
  <c r="C396" i="6" l="1"/>
  <c r="G395" i="6"/>
  <c r="I395" i="6" s="1"/>
  <c r="A400" i="6"/>
  <c r="C390" i="4"/>
  <c r="H390" i="4" s="1"/>
  <c r="J390" i="4" s="1"/>
  <c r="A391" i="4"/>
  <c r="B391" i="4" s="1"/>
  <c r="C389" i="3"/>
  <c r="A401" i="6" l="1"/>
  <c r="C397" i="6"/>
  <c r="G396" i="6"/>
  <c r="I396" i="6" s="1"/>
  <c r="C391" i="4"/>
  <c r="H391" i="4" s="1"/>
  <c r="J391" i="4" s="1"/>
  <c r="A392" i="4"/>
  <c r="B392" i="4" s="1"/>
  <c r="C390" i="3"/>
  <c r="C398" i="6" l="1"/>
  <c r="G397" i="6"/>
  <c r="I397" i="6" s="1"/>
  <c r="A402" i="6"/>
  <c r="C392" i="4"/>
  <c r="H392" i="4" s="1"/>
  <c r="J392" i="4" s="1"/>
  <c r="A393" i="4"/>
  <c r="B393" i="4" s="1"/>
  <c r="C391" i="3"/>
  <c r="A403" i="6" l="1"/>
  <c r="C399" i="6"/>
  <c r="G398" i="6"/>
  <c r="I398" i="6" s="1"/>
  <c r="C393" i="4"/>
  <c r="H393" i="4" s="1"/>
  <c r="J393" i="4" s="1"/>
  <c r="A394" i="4"/>
  <c r="B394" i="4" s="1"/>
  <c r="C392" i="3"/>
  <c r="C400" i="6" l="1"/>
  <c r="G399" i="6"/>
  <c r="I399" i="6" s="1"/>
  <c r="A404" i="6"/>
  <c r="C394" i="4"/>
  <c r="H394" i="4" s="1"/>
  <c r="J394" i="4" s="1"/>
  <c r="A395" i="4"/>
  <c r="B395" i="4" s="1"/>
  <c r="C393" i="3"/>
  <c r="A405" i="6" l="1"/>
  <c r="C401" i="6"/>
  <c r="G400" i="6"/>
  <c r="I400" i="6" s="1"/>
  <c r="C395" i="4"/>
  <c r="H395" i="4" s="1"/>
  <c r="J395" i="4" s="1"/>
  <c r="A396" i="4"/>
  <c r="B396" i="4" s="1"/>
  <c r="C394" i="3"/>
  <c r="C402" i="6" l="1"/>
  <c r="G401" i="6"/>
  <c r="I401" i="6" s="1"/>
  <c r="A406" i="6"/>
  <c r="C396" i="4"/>
  <c r="H396" i="4" s="1"/>
  <c r="J396" i="4" s="1"/>
  <c r="A397" i="4"/>
  <c r="B397" i="4" s="1"/>
  <c r="C395" i="3"/>
  <c r="A407" i="6" l="1"/>
  <c r="C403" i="6"/>
  <c r="G402" i="6"/>
  <c r="I402" i="6" s="1"/>
  <c r="C397" i="4"/>
  <c r="H397" i="4" s="1"/>
  <c r="J397" i="4" s="1"/>
  <c r="A398" i="4"/>
  <c r="B398" i="4" s="1"/>
  <c r="C396" i="3"/>
  <c r="C404" i="6" l="1"/>
  <c r="G403" i="6"/>
  <c r="I403" i="6" s="1"/>
  <c r="A408" i="6"/>
  <c r="C398" i="4"/>
  <c r="H398" i="4" s="1"/>
  <c r="J398" i="4" s="1"/>
  <c r="A399" i="4"/>
  <c r="B399" i="4" s="1"/>
  <c r="C397" i="3"/>
  <c r="C405" i="6" l="1"/>
  <c r="G404" i="6"/>
  <c r="I404" i="6" s="1"/>
  <c r="A409" i="6"/>
  <c r="A400" i="4"/>
  <c r="B400" i="4" s="1"/>
  <c r="C399" i="4"/>
  <c r="H399" i="4" s="1"/>
  <c r="J399" i="4" s="1"/>
  <c r="C398" i="3"/>
  <c r="A410" i="6" l="1"/>
  <c r="G405" i="6"/>
  <c r="I405" i="6" s="1"/>
  <c r="C406" i="6"/>
  <c r="C400" i="4"/>
  <c r="H400" i="4" s="1"/>
  <c r="J400" i="4" s="1"/>
  <c r="A401" i="4"/>
  <c r="B401" i="4" s="1"/>
  <c r="C399" i="3"/>
  <c r="C407" i="6" l="1"/>
  <c r="G406" i="6"/>
  <c r="I406" i="6" s="1"/>
  <c r="A411" i="6"/>
  <c r="A402" i="4"/>
  <c r="B402" i="4" s="1"/>
  <c r="C401" i="4"/>
  <c r="H401" i="4" s="1"/>
  <c r="J401" i="4" s="1"/>
  <c r="C400" i="3"/>
  <c r="A412" i="6" l="1"/>
  <c r="C408" i="6"/>
  <c r="G407" i="6"/>
  <c r="I407" i="6" s="1"/>
  <c r="C402" i="4"/>
  <c r="H402" i="4" s="1"/>
  <c r="J402" i="4" s="1"/>
  <c r="A403" i="4"/>
  <c r="B403" i="4" s="1"/>
  <c r="C401" i="3"/>
  <c r="A413" i="6" l="1"/>
  <c r="C409" i="6"/>
  <c r="G408" i="6"/>
  <c r="I408" i="6" s="1"/>
  <c r="A404" i="4"/>
  <c r="B404" i="4" s="1"/>
  <c r="C403" i="4"/>
  <c r="H403" i="4" s="1"/>
  <c r="J403" i="4" s="1"/>
  <c r="C402" i="3"/>
  <c r="C410" i="6" l="1"/>
  <c r="G409" i="6"/>
  <c r="I409" i="6" s="1"/>
  <c r="A414" i="6"/>
  <c r="C404" i="4"/>
  <c r="H404" i="4" s="1"/>
  <c r="J404" i="4" s="1"/>
  <c r="A405" i="4"/>
  <c r="B405" i="4" s="1"/>
  <c r="C403" i="3"/>
  <c r="A415" i="6" l="1"/>
  <c r="C411" i="6"/>
  <c r="G410" i="6"/>
  <c r="I410" i="6" s="1"/>
  <c r="A406" i="4"/>
  <c r="B406" i="4" s="1"/>
  <c r="C405" i="4"/>
  <c r="H405" i="4" s="1"/>
  <c r="J405" i="4" s="1"/>
  <c r="C404" i="3"/>
  <c r="G411" i="6" l="1"/>
  <c r="I411" i="6" s="1"/>
  <c r="C412" i="6"/>
  <c r="A416" i="6"/>
  <c r="C406" i="4"/>
  <c r="H406" i="4" s="1"/>
  <c r="J406" i="4" s="1"/>
  <c r="A407" i="4"/>
  <c r="B407" i="4" s="1"/>
  <c r="C405" i="3"/>
  <c r="A417" i="6" l="1"/>
  <c r="C413" i="6"/>
  <c r="G412" i="6"/>
  <c r="I412" i="6" s="1"/>
  <c r="C407" i="4"/>
  <c r="H407" i="4" s="1"/>
  <c r="J407" i="4" s="1"/>
  <c r="A408" i="4"/>
  <c r="B408" i="4" s="1"/>
  <c r="C406" i="3"/>
  <c r="G413" i="6" l="1"/>
  <c r="I413" i="6" s="1"/>
  <c r="C414" i="6"/>
  <c r="A418" i="6"/>
  <c r="C408" i="4"/>
  <c r="H408" i="4" s="1"/>
  <c r="J408" i="4" s="1"/>
  <c r="A409" i="4"/>
  <c r="B409" i="4" s="1"/>
  <c r="C407" i="3"/>
  <c r="C415" i="6" l="1"/>
  <c r="G414" i="6"/>
  <c r="I414" i="6" s="1"/>
  <c r="A419" i="6"/>
  <c r="A410" i="4"/>
  <c r="B410" i="4" s="1"/>
  <c r="C409" i="4"/>
  <c r="H409" i="4" s="1"/>
  <c r="J409" i="4" s="1"/>
  <c r="C408" i="3"/>
  <c r="A420" i="6" l="1"/>
  <c r="C416" i="6"/>
  <c r="G415" i="6"/>
  <c r="I415" i="6" s="1"/>
  <c r="C410" i="4"/>
  <c r="H410" i="4" s="1"/>
  <c r="J410" i="4" s="1"/>
  <c r="A411" i="4"/>
  <c r="B411" i="4" s="1"/>
  <c r="C409" i="3"/>
  <c r="C417" i="6" l="1"/>
  <c r="G416" i="6"/>
  <c r="I416" i="6" s="1"/>
  <c r="A421" i="6"/>
  <c r="A412" i="4"/>
  <c r="B412" i="4" s="1"/>
  <c r="C411" i="4"/>
  <c r="H411" i="4" s="1"/>
  <c r="J411" i="4" s="1"/>
  <c r="C410" i="3"/>
  <c r="A422" i="6" l="1"/>
  <c r="C418" i="6"/>
  <c r="G417" i="6"/>
  <c r="I417" i="6" s="1"/>
  <c r="C412" i="4"/>
  <c r="H412" i="4" s="1"/>
  <c r="J412" i="4" s="1"/>
  <c r="A413" i="4"/>
  <c r="B413" i="4" s="1"/>
  <c r="C411" i="3"/>
  <c r="C419" i="6" l="1"/>
  <c r="G418" i="6"/>
  <c r="I418" i="6" s="1"/>
  <c r="A423" i="6"/>
  <c r="A414" i="4"/>
  <c r="B414" i="4" s="1"/>
  <c r="C413" i="4"/>
  <c r="H413" i="4" s="1"/>
  <c r="J413" i="4" s="1"/>
  <c r="C412" i="3"/>
  <c r="A424" i="6" l="1"/>
  <c r="G419" i="6"/>
  <c r="I419" i="6" s="1"/>
  <c r="C420" i="6"/>
  <c r="C414" i="4"/>
  <c r="H414" i="4" s="1"/>
  <c r="J414" i="4" s="1"/>
  <c r="A415" i="4"/>
  <c r="B415" i="4" s="1"/>
  <c r="C413" i="3"/>
  <c r="C421" i="6" l="1"/>
  <c r="G420" i="6"/>
  <c r="I420" i="6" s="1"/>
  <c r="A425" i="6"/>
  <c r="A416" i="4"/>
  <c r="B416" i="4" s="1"/>
  <c r="C415" i="4"/>
  <c r="H415" i="4" s="1"/>
  <c r="J415" i="4" s="1"/>
  <c r="C414" i="3"/>
  <c r="C415" i="3" s="1"/>
  <c r="H413" i="3"/>
  <c r="A426" i="6" l="1"/>
  <c r="G421" i="6"/>
  <c r="I421" i="6" s="1"/>
  <c r="C422" i="6"/>
  <c r="C416" i="4"/>
  <c r="H416" i="4" s="1"/>
  <c r="J416" i="4" s="1"/>
  <c r="A417" i="4"/>
  <c r="B417" i="4" s="1"/>
  <c r="C416" i="3"/>
  <c r="C423" i="6" l="1"/>
  <c r="G422" i="6"/>
  <c r="I422" i="6" s="1"/>
  <c r="A427" i="6"/>
  <c r="A418" i="4"/>
  <c r="B418" i="4" s="1"/>
  <c r="C417" i="4"/>
  <c r="H417" i="4" s="1"/>
  <c r="J417" i="4" s="1"/>
  <c r="C417" i="3"/>
  <c r="A428" i="6" l="1"/>
  <c r="C424" i="6"/>
  <c r="G423" i="6"/>
  <c r="I423" i="6" s="1"/>
  <c r="C418" i="4"/>
  <c r="H418" i="4" s="1"/>
  <c r="J418" i="4" s="1"/>
  <c r="A419" i="4"/>
  <c r="B419" i="4" s="1"/>
  <c r="C418" i="3"/>
  <c r="C425" i="6" l="1"/>
  <c r="G424" i="6"/>
  <c r="I424" i="6" s="1"/>
  <c r="A429" i="6"/>
  <c r="A420" i="4"/>
  <c r="B420" i="4" s="1"/>
  <c r="C419" i="4"/>
  <c r="H419" i="4" s="1"/>
  <c r="J419" i="4" s="1"/>
  <c r="C419" i="3"/>
  <c r="A430" i="6" l="1"/>
  <c r="C426" i="6"/>
  <c r="G425" i="6"/>
  <c r="I425" i="6" s="1"/>
  <c r="C420" i="4"/>
  <c r="H420" i="4" s="1"/>
  <c r="J420" i="4" s="1"/>
  <c r="A421" i="4"/>
  <c r="B421" i="4" s="1"/>
  <c r="C420" i="3"/>
  <c r="C427" i="6" l="1"/>
  <c r="G426" i="6"/>
  <c r="I426" i="6" s="1"/>
  <c r="A431" i="6"/>
  <c r="A422" i="4"/>
  <c r="B422" i="4" s="1"/>
  <c r="C421" i="4"/>
  <c r="H421" i="4" s="1"/>
  <c r="J421" i="4" s="1"/>
  <c r="C421" i="3"/>
  <c r="A432" i="6" l="1"/>
  <c r="C428" i="6"/>
  <c r="G427" i="6"/>
  <c r="I427" i="6" s="1"/>
  <c r="C422" i="4"/>
  <c r="H422" i="4" s="1"/>
  <c r="J422" i="4" s="1"/>
  <c r="A423" i="4"/>
  <c r="B423" i="4" s="1"/>
  <c r="C422" i="3"/>
  <c r="C429" i="6" l="1"/>
  <c r="G428" i="6"/>
  <c r="I428" i="6" s="1"/>
  <c r="A433" i="6"/>
  <c r="A424" i="4"/>
  <c r="B424" i="4" s="1"/>
  <c r="C423" i="4"/>
  <c r="H423" i="4" s="1"/>
  <c r="J423" i="4" s="1"/>
  <c r="C423" i="3"/>
  <c r="A435" i="6" l="1"/>
  <c r="C430" i="6"/>
  <c r="G429" i="6"/>
  <c r="I429" i="6" s="1"/>
  <c r="C424" i="4"/>
  <c r="H424" i="4" s="1"/>
  <c r="J424" i="4" s="1"/>
  <c r="A425" i="4"/>
  <c r="B425" i="4" s="1"/>
  <c r="C424" i="3"/>
  <c r="C431" i="6" l="1"/>
  <c r="G430" i="6"/>
  <c r="I430" i="6" s="1"/>
  <c r="A436" i="6"/>
  <c r="A426" i="4"/>
  <c r="B426" i="4" s="1"/>
  <c r="C425" i="4"/>
  <c r="H425" i="4" s="1"/>
  <c r="J425" i="4" s="1"/>
  <c r="C425" i="3"/>
  <c r="A437" i="6" l="1"/>
  <c r="C432" i="6"/>
  <c r="G431" i="6"/>
  <c r="I431" i="6" s="1"/>
  <c r="C426" i="4"/>
  <c r="H426" i="4" s="1"/>
  <c r="J426" i="4" s="1"/>
  <c r="A427" i="4"/>
  <c r="B427" i="4" s="1"/>
  <c r="C426" i="3"/>
  <c r="C433" i="6" l="1"/>
  <c r="G432" i="6"/>
  <c r="I432" i="6" s="1"/>
  <c r="A438" i="6"/>
  <c r="A428" i="4"/>
  <c r="B428" i="4" s="1"/>
  <c r="C427" i="4"/>
  <c r="H427" i="4" s="1"/>
  <c r="J427" i="4" s="1"/>
  <c r="C427" i="3"/>
  <c r="A439" i="6" l="1"/>
  <c r="C434" i="6"/>
  <c r="G433" i="6"/>
  <c r="I433" i="6" s="1"/>
  <c r="C428" i="4"/>
  <c r="C428" i="3"/>
  <c r="C429" i="4" l="1"/>
  <c r="G429" i="4" s="1"/>
  <c r="H429" i="4" s="1"/>
  <c r="J429" i="4" s="1"/>
  <c r="H428" i="4"/>
  <c r="J428" i="4" s="1"/>
  <c r="C435" i="6"/>
  <c r="F434" i="6"/>
  <c r="G434" i="6" s="1"/>
  <c r="I434" i="6" s="1"/>
  <c r="A440" i="6"/>
  <c r="C429" i="3"/>
  <c r="J430" i="4" l="1"/>
  <c r="C7" i="2" s="1"/>
  <c r="L430" i="4"/>
  <c r="A441" i="6"/>
  <c r="C436" i="6"/>
  <c r="G435" i="6"/>
  <c r="I435" i="6" s="1"/>
  <c r="C430" i="3"/>
  <c r="C437" i="6" l="1"/>
  <c r="G436" i="6"/>
  <c r="I436" i="6" s="1"/>
  <c r="A442" i="6"/>
  <c r="C431" i="3"/>
  <c r="A443" i="6" l="1"/>
  <c r="C438" i="6"/>
  <c r="G437" i="6"/>
  <c r="I437" i="6" s="1"/>
  <c r="C432" i="3"/>
  <c r="C439" i="6" l="1"/>
  <c r="G438" i="6"/>
  <c r="I438" i="6" s="1"/>
  <c r="A444" i="6"/>
  <c r="C433" i="3"/>
  <c r="A445" i="6" l="1"/>
  <c r="C440" i="6"/>
  <c r="G439" i="6"/>
  <c r="I439" i="6" s="1"/>
  <c r="C434" i="3"/>
  <c r="C441" i="6" l="1"/>
  <c r="G440" i="6"/>
  <c r="I440" i="6" s="1"/>
  <c r="A446" i="6"/>
  <c r="C435" i="3"/>
  <c r="A447" i="6" l="1"/>
  <c r="C442" i="6"/>
  <c r="G441" i="6"/>
  <c r="I441" i="6" s="1"/>
  <c r="C436" i="3"/>
  <c r="C443" i="6" l="1"/>
  <c r="G442" i="6"/>
  <c r="I442" i="6" s="1"/>
  <c r="A448" i="6"/>
  <c r="C437" i="3"/>
  <c r="A449" i="6" l="1"/>
  <c r="C444" i="6"/>
  <c r="G443" i="6"/>
  <c r="I443" i="6" s="1"/>
  <c r="C438" i="3"/>
  <c r="C445" i="6" l="1"/>
  <c r="G444" i="6"/>
  <c r="I444" i="6" s="1"/>
  <c r="A450" i="6"/>
  <c r="C439" i="3"/>
  <c r="A451" i="6" l="1"/>
  <c r="G445" i="6"/>
  <c r="I445" i="6" s="1"/>
  <c r="C446" i="6"/>
  <c r="C440" i="3"/>
  <c r="C447" i="6" l="1"/>
  <c r="G446" i="6"/>
  <c r="I446" i="6" s="1"/>
  <c r="A452" i="6"/>
  <c r="C441" i="3"/>
  <c r="A453" i="6" l="1"/>
  <c r="C448" i="6"/>
  <c r="G447" i="6"/>
  <c r="I447" i="6" s="1"/>
  <c r="C442" i="3"/>
  <c r="C449" i="6" l="1"/>
  <c r="G448" i="6"/>
  <c r="I448" i="6" s="1"/>
  <c r="A454" i="6"/>
  <c r="C443" i="3"/>
  <c r="A455" i="6" l="1"/>
  <c r="C450" i="6"/>
  <c r="G449" i="6"/>
  <c r="I449" i="6" s="1"/>
  <c r="C444" i="3"/>
  <c r="C451" i="6" l="1"/>
  <c r="G450" i="6"/>
  <c r="I450" i="6" s="1"/>
  <c r="A456" i="6"/>
  <c r="C445" i="3"/>
  <c r="A457" i="6" l="1"/>
  <c r="C452" i="6"/>
  <c r="G451" i="6"/>
  <c r="I451" i="6" s="1"/>
  <c r="C446" i="3"/>
  <c r="C453" i="6" l="1"/>
  <c r="G452" i="6"/>
  <c r="I452" i="6" s="1"/>
  <c r="A458" i="6"/>
  <c r="C447" i="3"/>
  <c r="A459" i="6" l="1"/>
  <c r="C454" i="6"/>
  <c r="G453" i="6"/>
  <c r="I453" i="6" s="1"/>
  <c r="C448" i="3"/>
  <c r="C455" i="6" l="1"/>
  <c r="G454" i="6"/>
  <c r="I454" i="6" s="1"/>
  <c r="A460" i="6"/>
  <c r="C449" i="3"/>
  <c r="A461" i="6" l="1"/>
  <c r="C456" i="6"/>
  <c r="G455" i="6"/>
  <c r="I455" i="6" s="1"/>
  <c r="C450" i="3"/>
  <c r="C457" i="6" l="1"/>
  <c r="G456" i="6"/>
  <c r="I456" i="6" s="1"/>
  <c r="A462" i="6"/>
  <c r="C451" i="3"/>
  <c r="A463" i="6" l="1"/>
  <c r="C458" i="6"/>
  <c r="G457" i="6"/>
  <c r="I457" i="6" s="1"/>
  <c r="C452" i="3"/>
  <c r="C459" i="6" l="1"/>
  <c r="G458" i="6"/>
  <c r="I458" i="6" s="1"/>
  <c r="A464" i="6"/>
  <c r="C453" i="3"/>
  <c r="A465" i="6" l="1"/>
  <c r="C460" i="6"/>
  <c r="G459" i="6"/>
  <c r="I459" i="6" s="1"/>
  <c r="C454" i="3"/>
  <c r="C461" i="6" l="1"/>
  <c r="G460" i="6"/>
  <c r="I460" i="6" s="1"/>
  <c r="A466" i="6"/>
  <c r="C455" i="3"/>
  <c r="A467" i="6" l="1"/>
  <c r="G461" i="6"/>
  <c r="I461" i="6" s="1"/>
  <c r="C462" i="6"/>
  <c r="C456" i="3"/>
  <c r="C463" i="6" l="1"/>
  <c r="G462" i="6"/>
  <c r="I462" i="6" s="1"/>
  <c r="A468" i="6"/>
  <c r="C457" i="3"/>
  <c r="A469" i="6" l="1"/>
  <c r="C464" i="6"/>
  <c r="G463" i="6"/>
  <c r="I463" i="6" s="1"/>
  <c r="C458" i="3"/>
  <c r="C465" i="6" l="1"/>
  <c r="G464" i="6"/>
  <c r="I464" i="6" s="1"/>
  <c r="A470" i="6"/>
  <c r="C459" i="3"/>
  <c r="A471" i="6" l="1"/>
  <c r="C466" i="6"/>
  <c r="G465" i="6"/>
  <c r="I465" i="6" s="1"/>
  <c r="C460" i="3"/>
  <c r="C467" i="6" l="1"/>
  <c r="G466" i="6"/>
  <c r="I466" i="6" s="1"/>
  <c r="C461" i="3"/>
  <c r="C468" i="6" l="1"/>
  <c r="G467" i="6"/>
  <c r="I467" i="6" s="1"/>
  <c r="C462" i="3"/>
  <c r="C469" i="6" l="1"/>
  <c r="G468" i="6"/>
  <c r="I468" i="6" s="1"/>
  <c r="C463" i="3"/>
  <c r="C470" i="6" l="1"/>
  <c r="G469" i="6"/>
  <c r="I469" i="6" s="1"/>
  <c r="C464" i="3"/>
  <c r="C471" i="6" l="1"/>
  <c r="G470" i="6"/>
  <c r="I470" i="6" s="1"/>
  <c r="C465" i="3"/>
  <c r="G471" i="6" l="1"/>
  <c r="I471" i="6" s="1"/>
  <c r="C472" i="6"/>
  <c r="G472" i="6" s="1"/>
  <c r="I472" i="6" s="1"/>
  <c r="C466" i="3"/>
  <c r="I473" i="6" l="1"/>
  <c r="C10" i="2" s="1"/>
  <c r="K473" i="6"/>
  <c r="D10" i="2" s="1"/>
  <c r="D13" i="2" s="1"/>
  <c r="C467" i="3"/>
  <c r="C13" i="2" l="1"/>
  <c r="C468" i="3"/>
  <c r="C469" i="3" l="1"/>
  <c r="C470" i="3" l="1"/>
  <c r="C471" i="3" l="1"/>
  <c r="C472" i="3" l="1"/>
  <c r="C473" i="3" l="1"/>
  <c r="C474" i="3" l="1"/>
  <c r="C475" i="3" l="1"/>
  <c r="C476" i="3" l="1"/>
  <c r="C477" i="3" l="1"/>
  <c r="C478" i="3" l="1"/>
  <c r="C479" i="3" l="1"/>
  <c r="C480" i="3" l="1"/>
  <c r="C481" i="3" l="1"/>
  <c r="C482" i="3" l="1"/>
  <c r="C483" i="3" l="1"/>
  <c r="C484" i="3" l="1"/>
  <c r="C485" i="3" l="1"/>
  <c r="C486" i="3" l="1"/>
  <c r="C487" i="3" l="1"/>
  <c r="C488" i="3" l="1"/>
  <c r="C489" i="3" l="1"/>
  <c r="C490" i="3" l="1"/>
  <c r="C491" i="3" l="1"/>
  <c r="C492" i="3" l="1"/>
  <c r="C493" i="3" l="1"/>
  <c r="C494" i="3" l="1"/>
  <c r="H493" i="3"/>
  <c r="C495" i="3" l="1"/>
  <c r="C496" i="3" l="1"/>
  <c r="C497" i="3" l="1"/>
  <c r="C498" i="3" l="1"/>
  <c r="C499" i="3" l="1"/>
  <c r="C500" i="3" l="1"/>
  <c r="C501" i="3" l="1"/>
  <c r="C502" i="3" l="1"/>
  <c r="C503" i="3" l="1"/>
  <c r="C504" i="3" l="1"/>
  <c r="C505" i="3" l="1"/>
  <c r="C506" i="3" l="1"/>
  <c r="C507" i="3" l="1"/>
  <c r="C508" i="3" l="1"/>
  <c r="C509" i="3" l="1"/>
  <c r="C510" i="3" l="1"/>
  <c r="C511" i="3" l="1"/>
  <c r="C512" i="3" l="1"/>
  <c r="C513" i="3" l="1"/>
  <c r="C514" i="3" l="1"/>
  <c r="C515" i="3" l="1"/>
  <c r="C516" i="3" l="1"/>
  <c r="C517" i="3" l="1"/>
  <c r="C518" i="3" l="1"/>
  <c r="C519" i="3" l="1"/>
  <c r="C520" i="3" l="1"/>
  <c r="C521" i="3" l="1"/>
  <c r="C522" i="3" l="1"/>
  <c r="C523" i="3" l="1"/>
  <c r="C524" i="3" l="1"/>
  <c r="C525" i="3" l="1"/>
  <c r="C526" i="3" l="1"/>
  <c r="C527" i="3" l="1"/>
  <c r="C528" i="3" l="1"/>
  <c r="C529" i="3" l="1"/>
  <c r="C530" i="3" l="1"/>
  <c r="C531" i="3" l="1"/>
  <c r="C532" i="3" l="1"/>
  <c r="H531" i="3"/>
  <c r="C533" i="3" l="1"/>
  <c r="C534" i="3" l="1"/>
  <c r="C535" i="3" l="1"/>
  <c r="C536" i="3" l="1"/>
  <c r="C537" i="3" l="1"/>
  <c r="C538" i="3" l="1"/>
  <c r="C539" i="3" l="1"/>
  <c r="C540" i="3" l="1"/>
  <c r="C541" i="3" l="1"/>
  <c r="C542" i="3" l="1"/>
  <c r="C543" i="3" l="1"/>
  <c r="C544" i="3" l="1"/>
  <c r="C545" i="3" l="1"/>
  <c r="C546" i="3" l="1"/>
  <c r="C547" i="3" l="1"/>
  <c r="C548" i="3" l="1"/>
  <c r="C549" i="3" l="1"/>
  <c r="C550" i="3" l="1"/>
  <c r="C551" i="3" l="1"/>
  <c r="C552" i="3" l="1"/>
  <c r="C553" i="3" l="1"/>
  <c r="C554" i="3" l="1"/>
  <c r="C555" i="3" l="1"/>
  <c r="C556" i="3" l="1"/>
  <c r="C557" i="3" l="1"/>
  <c r="C558" i="3" l="1"/>
  <c r="C559" i="3" l="1"/>
  <c r="C560" i="3" l="1"/>
  <c r="C561" i="3" l="1"/>
  <c r="C562" i="3" l="1"/>
  <c r="C563" i="3" l="1"/>
  <c r="C564" i="3" l="1"/>
  <c r="C565" i="3" l="1"/>
  <c r="C566" i="3" l="1"/>
  <c r="C567" i="3" l="1"/>
  <c r="C568" i="3" l="1"/>
  <c r="C569" i="3" l="1"/>
  <c r="C570" i="3" l="1"/>
  <c r="C571" i="3" l="1"/>
  <c r="C572" i="3" l="1"/>
  <c r="C573" i="3" l="1"/>
  <c r="C574" i="3" l="1"/>
</calcChain>
</file>

<file path=xl/comments1.xml><?xml version="1.0" encoding="utf-8"?>
<comments xmlns="http://schemas.openxmlformats.org/spreadsheetml/2006/main">
  <authors>
    <author>Windows User</author>
  </authors>
  <commentList>
    <comment ref="Q3" authorId="0" shapeId="0">
      <text>
        <r>
          <rPr>
            <sz val="9"/>
            <color indexed="81"/>
            <rFont val="Tahoma"/>
            <family val="2"/>
          </rPr>
          <t xml:space="preserve">Donde termina la pendiente
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I34" authorId="0" shapeId="0">
      <text>
        <r>
          <rPr>
            <b/>
            <sz val="9"/>
            <color indexed="81"/>
            <rFont val="Tahoma"/>
            <family val="2"/>
          </rPr>
          <t>n060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<sst xmlns="http://schemas.openxmlformats.org/spreadsheetml/2006/main" count="7676" uniqueCount="3529">
  <si>
    <t>cota tubería</t>
  </si>
  <si>
    <t>0+000.00</t>
  </si>
  <si>
    <t>PVI</t>
  </si>
  <si>
    <t>0+001.00</t>
  </si>
  <si>
    <t>0+002.00</t>
  </si>
  <si>
    <t>0+003.00</t>
  </si>
  <si>
    <t>0+004.00</t>
  </si>
  <si>
    <t>0+005.00</t>
  </si>
  <si>
    <t>0+006.00</t>
  </si>
  <si>
    <t>0+007.00</t>
  </si>
  <si>
    <t>0+008.00</t>
  </si>
  <si>
    <t>0+009.00</t>
  </si>
  <si>
    <t>0+010.00</t>
  </si>
  <si>
    <t>0+011.00</t>
  </si>
  <si>
    <t>0+012.00</t>
  </si>
  <si>
    <t>0+013.00</t>
  </si>
  <si>
    <t>0+014.00</t>
  </si>
  <si>
    <t>0+015.00</t>
  </si>
  <si>
    <t>0+016.00</t>
  </si>
  <si>
    <t>0+017.00</t>
  </si>
  <si>
    <t>0+018.00</t>
  </si>
  <si>
    <t>0+019.00</t>
  </si>
  <si>
    <t>0+020.00</t>
  </si>
  <si>
    <t>0+021.00</t>
  </si>
  <si>
    <t>0+022.00</t>
  </si>
  <si>
    <t>0+023.00</t>
  </si>
  <si>
    <t>0+024.00</t>
  </si>
  <si>
    <t>0+024.16</t>
  </si>
  <si>
    <t>0+025.00</t>
  </si>
  <si>
    <t>0+026.00</t>
  </si>
  <si>
    <t>0+027.00</t>
  </si>
  <si>
    <t>0+028.00</t>
  </si>
  <si>
    <t>0+029.00</t>
  </si>
  <si>
    <t>0+030.00</t>
  </si>
  <si>
    <t>0+031.00</t>
  </si>
  <si>
    <t>0+032.00</t>
  </si>
  <si>
    <t>0+033.00</t>
  </si>
  <si>
    <t>0+034.00</t>
  </si>
  <si>
    <t>0+035.00</t>
  </si>
  <si>
    <t>0+036.00</t>
  </si>
  <si>
    <t>0+037.00</t>
  </si>
  <si>
    <t>0+038.00</t>
  </si>
  <si>
    <t>0+039.00</t>
  </si>
  <si>
    <t>0+040.00</t>
  </si>
  <si>
    <t>0+041.00</t>
  </si>
  <si>
    <t>0+042.00</t>
  </si>
  <si>
    <t>0+043.00</t>
  </si>
  <si>
    <t>0+044.00</t>
  </si>
  <si>
    <t>0+045.00</t>
  </si>
  <si>
    <t>0+046.00</t>
  </si>
  <si>
    <t>0+047.00</t>
  </si>
  <si>
    <t>0+048.00</t>
  </si>
  <si>
    <t>0+049.00</t>
  </si>
  <si>
    <t>0+050.00</t>
  </si>
  <si>
    <t>0+051.00</t>
  </si>
  <si>
    <t>0+052.00</t>
  </si>
  <si>
    <t>0+053.00</t>
  </si>
  <si>
    <t>0+054.00</t>
  </si>
  <si>
    <t>0+055.00</t>
  </si>
  <si>
    <t>0+056.00</t>
  </si>
  <si>
    <t>0+057.00</t>
  </si>
  <si>
    <t>0+058.00</t>
  </si>
  <si>
    <t>0+059.00</t>
  </si>
  <si>
    <t>0+060.00</t>
  </si>
  <si>
    <t>0+061.00</t>
  </si>
  <si>
    <t>0+062.00</t>
  </si>
  <si>
    <t>0+063.00</t>
  </si>
  <si>
    <t>0+064.00</t>
  </si>
  <si>
    <t>0+065.00</t>
  </si>
  <si>
    <t>0+066.00</t>
  </si>
  <si>
    <t>0+067.00</t>
  </si>
  <si>
    <t>0+068.00</t>
  </si>
  <si>
    <t>0+069.00</t>
  </si>
  <si>
    <t>0+070.00</t>
  </si>
  <si>
    <t>0+071.00</t>
  </si>
  <si>
    <t>0+072.00</t>
  </si>
  <si>
    <t>0+073.00</t>
  </si>
  <si>
    <t>0+074.00</t>
  </si>
  <si>
    <t>0+075.00</t>
  </si>
  <si>
    <t>0+076.00</t>
  </si>
  <si>
    <t>0+077.00</t>
  </si>
  <si>
    <t>0+078.00</t>
  </si>
  <si>
    <t>0+079.00</t>
  </si>
  <si>
    <t>0+080.00</t>
  </si>
  <si>
    <t>0+081.00</t>
  </si>
  <si>
    <t>0+082.00</t>
  </si>
  <si>
    <t>0+083.00</t>
  </si>
  <si>
    <t>0+084.00</t>
  </si>
  <si>
    <t>0+085.00</t>
  </si>
  <si>
    <t>0+086.00</t>
  </si>
  <si>
    <t>0+087.00</t>
  </si>
  <si>
    <t>0+088.00</t>
  </si>
  <si>
    <t>0+089.00</t>
  </si>
  <si>
    <t>0+090.00</t>
  </si>
  <si>
    <t>0+091.00</t>
  </si>
  <si>
    <t>0+092.00</t>
  </si>
  <si>
    <t>0+093.00</t>
  </si>
  <si>
    <t>0+094.00</t>
  </si>
  <si>
    <t>0+095.00</t>
  </si>
  <si>
    <t>0+096.00</t>
  </si>
  <si>
    <t>0+097.00</t>
  </si>
  <si>
    <t>0+098.00</t>
  </si>
  <si>
    <t>0+099.00</t>
  </si>
  <si>
    <t>0+100.00</t>
  </si>
  <si>
    <t>0+101.00</t>
  </si>
  <si>
    <t>0+102.00</t>
  </si>
  <si>
    <t>0+103.00</t>
  </si>
  <si>
    <t>0+104.00</t>
  </si>
  <si>
    <t>0+105.00</t>
  </si>
  <si>
    <t>0+106.00</t>
  </si>
  <si>
    <t>0+107.00</t>
  </si>
  <si>
    <t>0+108.00</t>
  </si>
  <si>
    <t>0+109.00</t>
  </si>
  <si>
    <t>0+110.00</t>
  </si>
  <si>
    <t>0+111.00</t>
  </si>
  <si>
    <t>0+112.00</t>
  </si>
  <si>
    <t>0+113.00</t>
  </si>
  <si>
    <t>0+114.00</t>
  </si>
  <si>
    <t>0+115.00</t>
  </si>
  <si>
    <t>0+116.00</t>
  </si>
  <si>
    <t>0+117.00</t>
  </si>
  <si>
    <t>0+118.00</t>
  </si>
  <si>
    <t>0+119.00</t>
  </si>
  <si>
    <t>0+120.00</t>
  </si>
  <si>
    <t>0+121.00</t>
  </si>
  <si>
    <t>0+122.00</t>
  </si>
  <si>
    <t>0+123.00</t>
  </si>
  <si>
    <t>0+124.00</t>
  </si>
  <si>
    <t>0+125.00</t>
  </si>
  <si>
    <t>0+126.00</t>
  </si>
  <si>
    <t>0+127.00</t>
  </si>
  <si>
    <t>0+128.00</t>
  </si>
  <si>
    <t>0+129.00</t>
  </si>
  <si>
    <t>0+130.00</t>
  </si>
  <si>
    <t>0+131.00</t>
  </si>
  <si>
    <t>0+132.00</t>
  </si>
  <si>
    <t>0+133.00</t>
  </si>
  <si>
    <t>0+134.00</t>
  </si>
  <si>
    <t>0+135.00</t>
  </si>
  <si>
    <t>0+136.00</t>
  </si>
  <si>
    <t>0+137.00</t>
  </si>
  <si>
    <t>0+138.00</t>
  </si>
  <si>
    <t>0+139.00</t>
  </si>
  <si>
    <t>0+140.00</t>
  </si>
  <si>
    <t>0+141.00</t>
  </si>
  <si>
    <t>0+142.00</t>
  </si>
  <si>
    <t>0+143.00</t>
  </si>
  <si>
    <t>0+144.00</t>
  </si>
  <si>
    <t>0+145.00</t>
  </si>
  <si>
    <t>0+146.00</t>
  </si>
  <si>
    <t>0+147.00</t>
  </si>
  <si>
    <t>0+148.00</t>
  </si>
  <si>
    <t>0+149.00</t>
  </si>
  <si>
    <t>0+150.00</t>
  </si>
  <si>
    <t>0+151.00</t>
  </si>
  <si>
    <t>0+152.00</t>
  </si>
  <si>
    <t>0+153.00</t>
  </si>
  <si>
    <t>0+154.00</t>
  </si>
  <si>
    <t>0+155.00</t>
  </si>
  <si>
    <t>0+156.00</t>
  </si>
  <si>
    <t>0+157.00</t>
  </si>
  <si>
    <t>0+158.00</t>
  </si>
  <si>
    <t>0+159.00</t>
  </si>
  <si>
    <t>0+160.00</t>
  </si>
  <si>
    <t>0+161.00</t>
  </si>
  <si>
    <t>0+162.00</t>
  </si>
  <si>
    <t>0+163.00</t>
  </si>
  <si>
    <t>0+164.00</t>
  </si>
  <si>
    <t>0+165.00</t>
  </si>
  <si>
    <t>0+166.00</t>
  </si>
  <si>
    <t>0+167.00</t>
  </si>
  <si>
    <t>0+168.00</t>
  </si>
  <si>
    <t>0+169.00</t>
  </si>
  <si>
    <t>0+170.00</t>
  </si>
  <si>
    <t>0+171.00</t>
  </si>
  <si>
    <t>0+172.00</t>
  </si>
  <si>
    <t>0+173.00</t>
  </si>
  <si>
    <t>0+174.00</t>
  </si>
  <si>
    <t>0+175.00</t>
  </si>
  <si>
    <t>0+176.00</t>
  </si>
  <si>
    <t>0+177.00</t>
  </si>
  <si>
    <t>0+178.00</t>
  </si>
  <si>
    <t>0+179.00</t>
  </si>
  <si>
    <t>0+180.00</t>
  </si>
  <si>
    <t>0+181.00</t>
  </si>
  <si>
    <t>0+182.00</t>
  </si>
  <si>
    <t>0+183.00</t>
  </si>
  <si>
    <t>0+184.00</t>
  </si>
  <si>
    <t>0+184.74</t>
  </si>
  <si>
    <t>0+185.00</t>
  </si>
  <si>
    <t>0+186.00</t>
  </si>
  <si>
    <t>0+187.00</t>
  </si>
  <si>
    <t>0+188.00</t>
  </si>
  <si>
    <t>0+189.00</t>
  </si>
  <si>
    <t>0+190.00</t>
  </si>
  <si>
    <t>0+191.00</t>
  </si>
  <si>
    <t>0+192.00</t>
  </si>
  <si>
    <t>0+193.00</t>
  </si>
  <si>
    <t>0+194.00</t>
  </si>
  <si>
    <t>0+195.00</t>
  </si>
  <si>
    <t>0+196.00</t>
  </si>
  <si>
    <t>0+197.00</t>
  </si>
  <si>
    <t>0+198.00</t>
  </si>
  <si>
    <t>0+199.00</t>
  </si>
  <si>
    <t>0+200.00</t>
  </si>
  <si>
    <t>0+201.00</t>
  </si>
  <si>
    <t>0+202.00</t>
  </si>
  <si>
    <t>0+203.00</t>
  </si>
  <si>
    <t>0+204.00</t>
  </si>
  <si>
    <t>0+205.00</t>
  </si>
  <si>
    <t>0+206.00</t>
  </si>
  <si>
    <t>0+207.00</t>
  </si>
  <si>
    <t>0+208.00</t>
  </si>
  <si>
    <t>0+209.00</t>
  </si>
  <si>
    <t>0+210.00</t>
  </si>
  <si>
    <t>0+211.00</t>
  </si>
  <si>
    <t>0+212.00</t>
  </si>
  <si>
    <t>0+213.00</t>
  </si>
  <si>
    <t>0+214.00</t>
  </si>
  <si>
    <t>0+215.00</t>
  </si>
  <si>
    <t>0+216.00</t>
  </si>
  <si>
    <t>0+217.00</t>
  </si>
  <si>
    <t>0+218.00</t>
  </si>
  <si>
    <t>0+219.00</t>
  </si>
  <si>
    <t>0+220.00</t>
  </si>
  <si>
    <t>0+221.00</t>
  </si>
  <si>
    <t>0+222.00</t>
  </si>
  <si>
    <t>0+223.00</t>
  </si>
  <si>
    <t>0+224.00</t>
  </si>
  <si>
    <t>0+225.00</t>
  </si>
  <si>
    <t>0+226.00</t>
  </si>
  <si>
    <t>0+227.00</t>
  </si>
  <si>
    <t>0+228.00</t>
  </si>
  <si>
    <t>0+228.41</t>
  </si>
  <si>
    <t>0+229.00</t>
  </si>
  <si>
    <t>0+230.00</t>
  </si>
  <si>
    <t>0+231.00</t>
  </si>
  <si>
    <t>0+232.00</t>
  </si>
  <si>
    <t>0+233.00</t>
  </si>
  <si>
    <t>0+234.00</t>
  </si>
  <si>
    <t>0+235.00</t>
  </si>
  <si>
    <t>0+236.00</t>
  </si>
  <si>
    <t>0+237.00</t>
  </si>
  <si>
    <t>0+238.00</t>
  </si>
  <si>
    <t>0+239.00</t>
  </si>
  <si>
    <t>0+240.00</t>
  </si>
  <si>
    <t>0+241.00</t>
  </si>
  <si>
    <t>0+242.00</t>
  </si>
  <si>
    <t>0+243.00</t>
  </si>
  <si>
    <t>0+244.00</t>
  </si>
  <si>
    <t>0+245.00</t>
  </si>
  <si>
    <t>0+246.00</t>
  </si>
  <si>
    <t>0+247.00</t>
  </si>
  <si>
    <t>0+248.00</t>
  </si>
  <si>
    <t>0+249.00</t>
  </si>
  <si>
    <t>0+250.00</t>
  </si>
  <si>
    <t>0+251.00</t>
  </si>
  <si>
    <t>0+252.00</t>
  </si>
  <si>
    <t>0+253.00</t>
  </si>
  <si>
    <t>0+254.00</t>
  </si>
  <si>
    <t>0+255.00</t>
  </si>
  <si>
    <t>0+256.00</t>
  </si>
  <si>
    <t>0+257.00</t>
  </si>
  <si>
    <t>0+258.00</t>
  </si>
  <si>
    <t>0+259.00</t>
  </si>
  <si>
    <t>0+260.00</t>
  </si>
  <si>
    <t>0+261.00</t>
  </si>
  <si>
    <t>0+262.00</t>
  </si>
  <si>
    <t>0+263.00</t>
  </si>
  <si>
    <t>0+264.00</t>
  </si>
  <si>
    <t>0+265.00</t>
  </si>
  <si>
    <t>0+266.00</t>
  </si>
  <si>
    <t>0+267.00</t>
  </si>
  <si>
    <t>0+268.00</t>
  </si>
  <si>
    <t>0+269.00</t>
  </si>
  <si>
    <t>0+270.00</t>
  </si>
  <si>
    <t>0+271.00</t>
  </si>
  <si>
    <t>0+272.00</t>
  </si>
  <si>
    <t>0+273.00</t>
  </si>
  <si>
    <t>0+274.00</t>
  </si>
  <si>
    <t>0+275.00</t>
  </si>
  <si>
    <t>0+276.00</t>
  </si>
  <si>
    <t>0+277.00</t>
  </si>
  <si>
    <t>0+278.00</t>
  </si>
  <si>
    <t>0+279.00</t>
  </si>
  <si>
    <t>0+280.00</t>
  </si>
  <si>
    <t>0+281.00</t>
  </si>
  <si>
    <t>0+282.00</t>
  </si>
  <si>
    <t>0+283.00</t>
  </si>
  <si>
    <t>0+284.00</t>
  </si>
  <si>
    <t>0+285.00</t>
  </si>
  <si>
    <t>0+286.00</t>
  </si>
  <si>
    <t>0+287.00</t>
  </si>
  <si>
    <t>0+288.00</t>
  </si>
  <si>
    <t>0+289.00</t>
  </si>
  <si>
    <t>0+290.00</t>
  </si>
  <si>
    <t>0+291.00</t>
  </si>
  <si>
    <t>0+292.00</t>
  </si>
  <si>
    <t>0+293.00</t>
  </si>
  <si>
    <t>0+294.00</t>
  </si>
  <si>
    <t>0+295.00</t>
  </si>
  <si>
    <t>0+296.00</t>
  </si>
  <si>
    <t>0+297.00</t>
  </si>
  <si>
    <t>0+298.00</t>
  </si>
  <si>
    <t>0+299.00</t>
  </si>
  <si>
    <t>0+300.00</t>
  </si>
  <si>
    <t>0+301.00</t>
  </si>
  <si>
    <t>0+302.00</t>
  </si>
  <si>
    <t>0+303.00</t>
  </si>
  <si>
    <t>0+304.00</t>
  </si>
  <si>
    <t>0+305.00</t>
  </si>
  <si>
    <t>0+306.00</t>
  </si>
  <si>
    <t>0+307.00</t>
  </si>
  <si>
    <t>0+308.00</t>
  </si>
  <si>
    <t>0+309.00</t>
  </si>
  <si>
    <t>0+310.00</t>
  </si>
  <si>
    <t>0+311.00</t>
  </si>
  <si>
    <t>0+312.00</t>
  </si>
  <si>
    <t>0+313.00</t>
  </si>
  <si>
    <t>0+314.00</t>
  </si>
  <si>
    <t>0+315.00</t>
  </si>
  <si>
    <t>0+316.00</t>
  </si>
  <si>
    <t>0+317.00</t>
  </si>
  <si>
    <t>0+318.00</t>
  </si>
  <si>
    <t>0+319.00</t>
  </si>
  <si>
    <t>0+320.00</t>
  </si>
  <si>
    <t>0+321.00</t>
  </si>
  <si>
    <t>0+322.00</t>
  </si>
  <si>
    <t>0+323.00</t>
  </si>
  <si>
    <t>0+324.00</t>
  </si>
  <si>
    <t>0+325.00</t>
  </si>
  <si>
    <t>0+326.00</t>
  </si>
  <si>
    <t>0+327.00</t>
  </si>
  <si>
    <t>0+328.00</t>
  </si>
  <si>
    <t>0+329.00</t>
  </si>
  <si>
    <t>0+330.00</t>
  </si>
  <si>
    <t>0+331.00</t>
  </si>
  <si>
    <t>0+332.00</t>
  </si>
  <si>
    <t>0+333.00</t>
  </si>
  <si>
    <t>0+334.00</t>
  </si>
  <si>
    <t>0+335.00</t>
  </si>
  <si>
    <t>0+336.00</t>
  </si>
  <si>
    <t>0+337.00</t>
  </si>
  <si>
    <t>0+338.00</t>
  </si>
  <si>
    <t>0+339.00</t>
  </si>
  <si>
    <t>0+340.00</t>
  </si>
  <si>
    <t>0+341.00</t>
  </si>
  <si>
    <t>0+342.00</t>
  </si>
  <si>
    <t>0+343.00</t>
  </si>
  <si>
    <t>0+344.00</t>
  </si>
  <si>
    <t>0+345.00</t>
  </si>
  <si>
    <t>0+346.00</t>
  </si>
  <si>
    <t>0+347.00</t>
  </si>
  <si>
    <t>0+348.00</t>
  </si>
  <si>
    <t>0+349.00</t>
  </si>
  <si>
    <t>0+350.00</t>
  </si>
  <si>
    <t>0+351.00</t>
  </si>
  <si>
    <t>0+352.00</t>
  </si>
  <si>
    <t>0+353.00</t>
  </si>
  <si>
    <t>0+354.00</t>
  </si>
  <si>
    <t>0+355.00</t>
  </si>
  <si>
    <t>0+356.00</t>
  </si>
  <si>
    <t>0+357.00</t>
  </si>
  <si>
    <t>0+358.00</t>
  </si>
  <si>
    <t>0+359.00</t>
  </si>
  <si>
    <t>0+360.00</t>
  </si>
  <si>
    <t>0+361.00</t>
  </si>
  <si>
    <t>0+362.00</t>
  </si>
  <si>
    <t>0+363.00</t>
  </si>
  <si>
    <t>0+364.00</t>
  </si>
  <si>
    <t>0+365.00</t>
  </si>
  <si>
    <t>0+366.00</t>
  </si>
  <si>
    <t>0+367.00</t>
  </si>
  <si>
    <t>0+368.00</t>
  </si>
  <si>
    <t>0+369.00</t>
  </si>
  <si>
    <t>0+370.00</t>
  </si>
  <si>
    <t>0+371.00</t>
  </si>
  <si>
    <t>0+372.00</t>
  </si>
  <si>
    <t>0+373.00</t>
  </si>
  <si>
    <t>0+374.00</t>
  </si>
  <si>
    <t>0+375.00</t>
  </si>
  <si>
    <t>0+376.00</t>
  </si>
  <si>
    <t>0+377.00</t>
  </si>
  <si>
    <t>0+378.00</t>
  </si>
  <si>
    <t>0+379.00</t>
  </si>
  <si>
    <t>0+380.00</t>
  </si>
  <si>
    <t>0+381.00</t>
  </si>
  <si>
    <t>0+382.00</t>
  </si>
  <si>
    <t>0+383.00</t>
  </si>
  <si>
    <t>0+384.00</t>
  </si>
  <si>
    <t>0+385.00</t>
  </si>
  <si>
    <t>0+386.00</t>
  </si>
  <si>
    <t>0+387.00</t>
  </si>
  <si>
    <t>0+388.00</t>
  </si>
  <si>
    <t>0+389.00</t>
  </si>
  <si>
    <t>0+390.00</t>
  </si>
  <si>
    <t>0+391.00</t>
  </si>
  <si>
    <t>0+392.00</t>
  </si>
  <si>
    <t>0+393.00</t>
  </si>
  <si>
    <t>0+394.00</t>
  </si>
  <si>
    <t>0+395.00</t>
  </si>
  <si>
    <t>0+396.00</t>
  </si>
  <si>
    <t>0+397.00</t>
  </si>
  <si>
    <t>0+398.00</t>
  </si>
  <si>
    <t>0+399.00</t>
  </si>
  <si>
    <t>0+399.86</t>
  </si>
  <si>
    <t>0+400.00</t>
  </si>
  <si>
    <t>0+401.00</t>
  </si>
  <si>
    <t>0+402.00</t>
  </si>
  <si>
    <t>0+403.00</t>
  </si>
  <si>
    <t>0+404.00</t>
  </si>
  <si>
    <t>0+405.00</t>
  </si>
  <si>
    <t>0+406.00</t>
  </si>
  <si>
    <t>0+407.00</t>
  </si>
  <si>
    <t>0+408.00</t>
  </si>
  <si>
    <t>0+409.00</t>
  </si>
  <si>
    <t>0+410.00</t>
  </si>
  <si>
    <t>0+411.00</t>
  </si>
  <si>
    <t>0+412.00</t>
  </si>
  <si>
    <t>0+413.00</t>
  </si>
  <si>
    <t>0+414.00</t>
  </si>
  <si>
    <t>0+415.00</t>
  </si>
  <si>
    <t>0+416.00</t>
  </si>
  <si>
    <t>0+417.00</t>
  </si>
  <si>
    <t>0+418.00</t>
  </si>
  <si>
    <t>0+419.00</t>
  </si>
  <si>
    <t>0+420.00</t>
  </si>
  <si>
    <t>0+421.00</t>
  </si>
  <si>
    <t>0+422.00</t>
  </si>
  <si>
    <t>0+423.00</t>
  </si>
  <si>
    <t>0+424.00</t>
  </si>
  <si>
    <t>0+425.00</t>
  </si>
  <si>
    <t>0+426.00</t>
  </si>
  <si>
    <t>0+427.00</t>
  </si>
  <si>
    <t>0+428.00</t>
  </si>
  <si>
    <t>0+429.00</t>
  </si>
  <si>
    <t>0+430.00</t>
  </si>
  <si>
    <t>0+431.00</t>
  </si>
  <si>
    <t>0+432.00</t>
  </si>
  <si>
    <t>0+433.00</t>
  </si>
  <si>
    <t>0+434.00</t>
  </si>
  <si>
    <t>0+435.00</t>
  </si>
  <si>
    <t>0+436.00</t>
  </si>
  <si>
    <t>0+437.00</t>
  </si>
  <si>
    <t>0+438.00</t>
  </si>
  <si>
    <t>0+439.00</t>
  </si>
  <si>
    <t>0+440.00</t>
  </si>
  <si>
    <t>0+441.00</t>
  </si>
  <si>
    <t>0+442.00</t>
  </si>
  <si>
    <t>0+443.00</t>
  </si>
  <si>
    <t>0+444.00</t>
  </si>
  <si>
    <t>0+445.00</t>
  </si>
  <si>
    <t>0+446.00</t>
  </si>
  <si>
    <t>0+447.00</t>
  </si>
  <si>
    <t>0+448.00</t>
  </si>
  <si>
    <t>0+449.00</t>
  </si>
  <si>
    <t>0+450.00</t>
  </si>
  <si>
    <t>0+451.00</t>
  </si>
  <si>
    <t>0+452.00</t>
  </si>
  <si>
    <t>0+453.00</t>
  </si>
  <si>
    <t>0+454.00</t>
  </si>
  <si>
    <t>0+455.00</t>
  </si>
  <si>
    <t>0+456.00</t>
  </si>
  <si>
    <t>0+457.00</t>
  </si>
  <si>
    <t>0+458.00</t>
  </si>
  <si>
    <t>0+458.80</t>
  </si>
  <si>
    <t>0+459.00</t>
  </si>
  <si>
    <t>0+460.00</t>
  </si>
  <si>
    <t>0+461.00</t>
  </si>
  <si>
    <t>0+462.00</t>
  </si>
  <si>
    <t>0+463.00</t>
  </si>
  <si>
    <t>0+464.00</t>
  </si>
  <si>
    <t>0+465.00</t>
  </si>
  <si>
    <t>0+466.00</t>
  </si>
  <si>
    <t>0+467.00</t>
  </si>
  <si>
    <t>0+468.00</t>
  </si>
  <si>
    <t>0+469.00</t>
  </si>
  <si>
    <t>0+470.00</t>
  </si>
  <si>
    <t>0+471.00</t>
  </si>
  <si>
    <t>0+472.00</t>
  </si>
  <si>
    <t>0+473.00</t>
  </si>
  <si>
    <t>0+474.00</t>
  </si>
  <si>
    <t>0+475.00</t>
  </si>
  <si>
    <t>0+476.00</t>
  </si>
  <si>
    <t>0+477.00</t>
  </si>
  <si>
    <t>0+478.00</t>
  </si>
  <si>
    <t>0+479.00</t>
  </si>
  <si>
    <t>0+480.00</t>
  </si>
  <si>
    <t>0+481.00</t>
  </si>
  <si>
    <t>0+482.00</t>
  </si>
  <si>
    <t>0+483.00</t>
  </si>
  <si>
    <t>0+484.00</t>
  </si>
  <si>
    <t>0+485.00</t>
  </si>
  <si>
    <t>0+485.19</t>
  </si>
  <si>
    <t>0+486.00</t>
  </si>
  <si>
    <t>0+487.00</t>
  </si>
  <si>
    <t>0+488.00</t>
  </si>
  <si>
    <t>0+489.00</t>
  </si>
  <si>
    <t>0+490.00</t>
  </si>
  <si>
    <t>0+491.00</t>
  </si>
  <si>
    <t>0+492.00</t>
  </si>
  <si>
    <t>0+493.00</t>
  </si>
  <si>
    <t>0+494.00</t>
  </si>
  <si>
    <t>0+495.00</t>
  </si>
  <si>
    <t>0+496.00</t>
  </si>
  <si>
    <t>0+497.00</t>
  </si>
  <si>
    <t>0+498.00</t>
  </si>
  <si>
    <t>0+499.00</t>
  </si>
  <si>
    <t>0+500.00</t>
  </si>
  <si>
    <t>0+501.00</t>
  </si>
  <si>
    <t>0+502.00</t>
  </si>
  <si>
    <t>0+503.00</t>
  </si>
  <si>
    <t>0+504.00</t>
  </si>
  <si>
    <t>0+505.00</t>
  </si>
  <si>
    <t>0+506.00</t>
  </si>
  <si>
    <t>0+507.00</t>
  </si>
  <si>
    <t>0+508.00</t>
  </si>
  <si>
    <t>0+509.00</t>
  </si>
  <si>
    <t>0+510.00</t>
  </si>
  <si>
    <t>0+511.00</t>
  </si>
  <si>
    <t>0+512.00</t>
  </si>
  <si>
    <t>0+513.00</t>
  </si>
  <si>
    <t>0+514.00</t>
  </si>
  <si>
    <t>0+515.00</t>
  </si>
  <si>
    <t>0+516.00</t>
  </si>
  <si>
    <t>0+517.00</t>
  </si>
  <si>
    <t>0+518.00</t>
  </si>
  <si>
    <t>0+519.00</t>
  </si>
  <si>
    <t>0+520.00</t>
  </si>
  <si>
    <t>0+521.00</t>
  </si>
  <si>
    <t>0+522.00</t>
  </si>
  <si>
    <t>0+523.00</t>
  </si>
  <si>
    <t>0+524.00</t>
  </si>
  <si>
    <t>0+525.00</t>
  </si>
  <si>
    <t>0+526.00</t>
  </si>
  <si>
    <t>0+527.00</t>
  </si>
  <si>
    <t>0+528.00</t>
  </si>
  <si>
    <t>0+529.00</t>
  </si>
  <si>
    <t>0+530.00</t>
  </si>
  <si>
    <t>0+531.00</t>
  </si>
  <si>
    <t>0+532.00</t>
  </si>
  <si>
    <t>0+533.00</t>
  </si>
  <si>
    <t>0+534.00</t>
  </si>
  <si>
    <t>0+535.00</t>
  </si>
  <si>
    <t>0+536.00</t>
  </si>
  <si>
    <t>0+537.00</t>
  </si>
  <si>
    <t>0+538.00</t>
  </si>
  <si>
    <t>0+539.00</t>
  </si>
  <si>
    <t>0+540.00</t>
  </si>
  <si>
    <t>0+541.00</t>
  </si>
  <si>
    <t>0+542.00</t>
  </si>
  <si>
    <t>0+543.00</t>
  </si>
  <si>
    <t>0+544.00</t>
  </si>
  <si>
    <t>0+545.00</t>
  </si>
  <si>
    <t>0+546.00</t>
  </si>
  <si>
    <t>0+547.00</t>
  </si>
  <si>
    <t>0+548.00</t>
  </si>
  <si>
    <t>0+549.00</t>
  </si>
  <si>
    <t>0+550.00</t>
  </si>
  <si>
    <t>0+551.00</t>
  </si>
  <si>
    <t>0+552.00</t>
  </si>
  <si>
    <t>0+553.00</t>
  </si>
  <si>
    <t>0+554.00</t>
  </si>
  <si>
    <t>0+554.73</t>
  </si>
  <si>
    <t>0+555.00</t>
  </si>
  <si>
    <t>0+556.00</t>
  </si>
  <si>
    <t>0+557.00</t>
  </si>
  <si>
    <t>0+558.00</t>
  </si>
  <si>
    <t>0+559.00</t>
  </si>
  <si>
    <t>0+560.00</t>
  </si>
  <si>
    <t>0+561.00</t>
  </si>
  <si>
    <t>0+562.00</t>
  </si>
  <si>
    <t>0+563.00</t>
  </si>
  <si>
    <t>0+564.00</t>
  </si>
  <si>
    <t>0+565.00</t>
  </si>
  <si>
    <t>0+566.00</t>
  </si>
  <si>
    <t>0+567.00</t>
  </si>
  <si>
    <t>0+568.00</t>
  </si>
  <si>
    <t>0+569.00</t>
  </si>
  <si>
    <t>0+570.00</t>
  </si>
  <si>
    <t>0+571.00</t>
  </si>
  <si>
    <t>0+572.00</t>
  </si>
  <si>
    <t>0+573.00</t>
  </si>
  <si>
    <t>0+574.00</t>
  </si>
  <si>
    <t>0+575.00</t>
  </si>
  <si>
    <t>0+576.00</t>
  </si>
  <si>
    <t>0+577.00</t>
  </si>
  <si>
    <t>0+577.94</t>
  </si>
  <si>
    <t>0+578.00</t>
  </si>
  <si>
    <t>0+579.00</t>
  </si>
  <si>
    <t>0+580.00</t>
  </si>
  <si>
    <t>0+581.00</t>
  </si>
  <si>
    <t>0+582.00</t>
  </si>
  <si>
    <t>0+583.00</t>
  </si>
  <si>
    <t>0+584.00</t>
  </si>
  <si>
    <t>0+585.00</t>
  </si>
  <si>
    <t>0+586.00</t>
  </si>
  <si>
    <t>0+587.00</t>
  </si>
  <si>
    <t>0+588.00</t>
  </si>
  <si>
    <t>0+589.00</t>
  </si>
  <si>
    <t>0+590.00</t>
  </si>
  <si>
    <t>0+591.00</t>
  </si>
  <si>
    <t>0+592.00</t>
  </si>
  <si>
    <t>0+593.00</t>
  </si>
  <si>
    <t>0+594.00</t>
  </si>
  <si>
    <t>0+595.00</t>
  </si>
  <si>
    <t>0+596.00</t>
  </si>
  <si>
    <t>0+597.00</t>
  </si>
  <si>
    <t>0+598.00</t>
  </si>
  <si>
    <t>0+599.00</t>
  </si>
  <si>
    <t>0+600.00</t>
  </si>
  <si>
    <t>0+601.00</t>
  </si>
  <si>
    <t>0+602.00</t>
  </si>
  <si>
    <t>0+603.00</t>
  </si>
  <si>
    <t>0+604.00</t>
  </si>
  <si>
    <t>0+605.00</t>
  </si>
  <si>
    <t>0+606.00</t>
  </si>
  <si>
    <t>0+607.00</t>
  </si>
  <si>
    <t>0+608.00</t>
  </si>
  <si>
    <t>0+609.00</t>
  </si>
  <si>
    <t>0+610.00</t>
  </si>
  <si>
    <t>0+611.00</t>
  </si>
  <si>
    <t>0+612.00</t>
  </si>
  <si>
    <t>0+613.00</t>
  </si>
  <si>
    <t>0+614.00</t>
  </si>
  <si>
    <t>0+615.00</t>
  </si>
  <si>
    <t>0+616.00</t>
  </si>
  <si>
    <t>0+617.00</t>
  </si>
  <si>
    <t>0+617.97</t>
  </si>
  <si>
    <t>0+618.00</t>
  </si>
  <si>
    <t>0+619.00</t>
  </si>
  <si>
    <t>0+620.00</t>
  </si>
  <si>
    <t>0+621.00</t>
  </si>
  <si>
    <t>0+622.00</t>
  </si>
  <si>
    <t>0+623.00</t>
  </si>
  <si>
    <t>0+624.00</t>
  </si>
  <si>
    <t>0+625.00</t>
  </si>
  <si>
    <t>0+626.00</t>
  </si>
  <si>
    <t>0+627.00</t>
  </si>
  <si>
    <t>0+628.00</t>
  </si>
  <si>
    <t>0+629.00</t>
  </si>
  <si>
    <t>0+630.00</t>
  </si>
  <si>
    <t>0+631.00</t>
  </si>
  <si>
    <t>0+632.00</t>
  </si>
  <si>
    <t>0+633.00</t>
  </si>
  <si>
    <t>0+634.00</t>
  </si>
  <si>
    <t>0+635.00</t>
  </si>
  <si>
    <t>0+636.00</t>
  </si>
  <si>
    <t>0+637.00</t>
  </si>
  <si>
    <t>0+638.00</t>
  </si>
  <si>
    <t>0+639.00</t>
  </si>
  <si>
    <t>0+640.00</t>
  </si>
  <si>
    <t>0+641.00</t>
  </si>
  <si>
    <t>0+642.00</t>
  </si>
  <si>
    <t>0+643.00</t>
  </si>
  <si>
    <t>0+644.00</t>
  </si>
  <si>
    <t>0+645.00</t>
  </si>
  <si>
    <t>0+646.00</t>
  </si>
  <si>
    <t>0+647.00</t>
  </si>
  <si>
    <t>0+648.00</t>
  </si>
  <si>
    <t>0+649.00</t>
  </si>
  <si>
    <t>0+650.00</t>
  </si>
  <si>
    <t>0+651.00</t>
  </si>
  <si>
    <t>0+652.00</t>
  </si>
  <si>
    <t>0+653.00</t>
  </si>
  <si>
    <t>0+654.00</t>
  </si>
  <si>
    <t>0+655.00</t>
  </si>
  <si>
    <t>0+656.00</t>
  </si>
  <si>
    <t>0+657.00</t>
  </si>
  <si>
    <t>0+658.00</t>
  </si>
  <si>
    <t>0+659.00</t>
  </si>
  <si>
    <t>0+660.00</t>
  </si>
  <si>
    <t>0+661.00</t>
  </si>
  <si>
    <t>0+662.00</t>
  </si>
  <si>
    <t>0+663.00</t>
  </si>
  <si>
    <t>0+664.00</t>
  </si>
  <si>
    <t>0+665.00</t>
  </si>
  <si>
    <t>0+666.00</t>
  </si>
  <si>
    <t>0+667.00</t>
  </si>
  <si>
    <t>0+668.00</t>
  </si>
  <si>
    <t>0+669.00</t>
  </si>
  <si>
    <t>0+669.64</t>
  </si>
  <si>
    <t>abscisa</t>
  </si>
  <si>
    <t>pendiente</t>
  </si>
  <si>
    <t>Station</t>
  </si>
  <si>
    <t>0+000,00</t>
  </si>
  <si>
    <t>0+001,00</t>
  </si>
  <si>
    <t>0+002,00</t>
  </si>
  <si>
    <t>0+003,00</t>
  </si>
  <si>
    <t>0+004,00</t>
  </si>
  <si>
    <t>0+005,00</t>
  </si>
  <si>
    <t>0+006,00</t>
  </si>
  <si>
    <t>0+007,00</t>
  </si>
  <si>
    <t>0+008,00</t>
  </si>
  <si>
    <t>0+009,00</t>
  </si>
  <si>
    <t>0+010,00</t>
  </si>
  <si>
    <t>0+011,00</t>
  </si>
  <si>
    <t>0+012,00</t>
  </si>
  <si>
    <t>0+013,00</t>
  </si>
  <si>
    <t>0+014,00</t>
  </si>
  <si>
    <t>0+015,00</t>
  </si>
  <si>
    <t>0+016,00</t>
  </si>
  <si>
    <t>0+017,00</t>
  </si>
  <si>
    <t>0+018,00</t>
  </si>
  <si>
    <t>0+019,00</t>
  </si>
  <si>
    <t>0+020,00</t>
  </si>
  <si>
    <t>0+021,00</t>
  </si>
  <si>
    <t>0+022,00</t>
  </si>
  <si>
    <t>0+023,00</t>
  </si>
  <si>
    <t>0+024,00</t>
  </si>
  <si>
    <t>0+025,00</t>
  </si>
  <si>
    <t>0+026,00</t>
  </si>
  <si>
    <t>0+027,00</t>
  </si>
  <si>
    <t>0+028,00</t>
  </si>
  <si>
    <t>0+029,00</t>
  </si>
  <si>
    <t>0+030,00</t>
  </si>
  <si>
    <t>0+031,00</t>
  </si>
  <si>
    <t>0+032,00</t>
  </si>
  <si>
    <t>0+033,00</t>
  </si>
  <si>
    <t>0+034,00</t>
  </si>
  <si>
    <t>0+035,00</t>
  </si>
  <si>
    <t>0+036,00</t>
  </si>
  <si>
    <t>0+037,00</t>
  </si>
  <si>
    <t>0+038,00</t>
  </si>
  <si>
    <t>0+039,00</t>
  </si>
  <si>
    <t>0+040,00</t>
  </si>
  <si>
    <t>0+041,00</t>
  </si>
  <si>
    <t>0+042,00</t>
  </si>
  <si>
    <t>0+043,00</t>
  </si>
  <si>
    <t>0+044,00</t>
  </si>
  <si>
    <t>0+045,00</t>
  </si>
  <si>
    <t>0+046,00</t>
  </si>
  <si>
    <t>0+047,00</t>
  </si>
  <si>
    <t>0+048,00</t>
  </si>
  <si>
    <t>0+049,00</t>
  </si>
  <si>
    <t>0+050,00</t>
  </si>
  <si>
    <t>0+051,00</t>
  </si>
  <si>
    <t>0+052,00</t>
  </si>
  <si>
    <t>0+053,00</t>
  </si>
  <si>
    <t>0+054,00</t>
  </si>
  <si>
    <t>0+055,00</t>
  </si>
  <si>
    <t>0+056,00</t>
  </si>
  <si>
    <t>0+057,00</t>
  </si>
  <si>
    <t>0+058,00</t>
  </si>
  <si>
    <t>0+059,00</t>
  </si>
  <si>
    <t>0+060,00</t>
  </si>
  <si>
    <t>0+061,00</t>
  </si>
  <si>
    <t>0+062,00</t>
  </si>
  <si>
    <t>0+063,00</t>
  </si>
  <si>
    <t>0+064,00</t>
  </si>
  <si>
    <t>0+065,00</t>
  </si>
  <si>
    <t>0+066,00</t>
  </si>
  <si>
    <t>0+067,00</t>
  </si>
  <si>
    <t>0+068,00</t>
  </si>
  <si>
    <t>0+069,00</t>
  </si>
  <si>
    <t>0+070,00</t>
  </si>
  <si>
    <t>0+071,00</t>
  </si>
  <si>
    <t>0+072,00</t>
  </si>
  <si>
    <t>0+073,00</t>
  </si>
  <si>
    <t>0+074,00</t>
  </si>
  <si>
    <t>0+075,00</t>
  </si>
  <si>
    <t>0+076,00</t>
  </si>
  <si>
    <t>0+077,00</t>
  </si>
  <si>
    <t>0+078,00</t>
  </si>
  <si>
    <t>0+079,00</t>
  </si>
  <si>
    <t>0+080,00</t>
  </si>
  <si>
    <t>0+081,00</t>
  </si>
  <si>
    <t>0+082,00</t>
  </si>
  <si>
    <t>0+083,00</t>
  </si>
  <si>
    <t>0+084,00</t>
  </si>
  <si>
    <t>0+085,00</t>
  </si>
  <si>
    <t>0+086,00</t>
  </si>
  <si>
    <t>0+087,00</t>
  </si>
  <si>
    <t>0+088,00</t>
  </si>
  <si>
    <t>0+089,00</t>
  </si>
  <si>
    <t>0+090,00</t>
  </si>
  <si>
    <t>0+091,00</t>
  </si>
  <si>
    <t>0+092,00</t>
  </si>
  <si>
    <t>0+093,00</t>
  </si>
  <si>
    <t>0+094,00</t>
  </si>
  <si>
    <t>0+095,00</t>
  </si>
  <si>
    <t>0+096,00</t>
  </si>
  <si>
    <t>0+097,00</t>
  </si>
  <si>
    <t>0+098,00</t>
  </si>
  <si>
    <t>0+099,00</t>
  </si>
  <si>
    <t>0+100,00</t>
  </si>
  <si>
    <t>0+101,00</t>
  </si>
  <si>
    <t>0+102,00</t>
  </si>
  <si>
    <t>0+103,00</t>
  </si>
  <si>
    <t>0+104,00</t>
  </si>
  <si>
    <t>0+105,00</t>
  </si>
  <si>
    <t>0+106,00</t>
  </si>
  <si>
    <t>0+107,00</t>
  </si>
  <si>
    <t>0+108,00</t>
  </si>
  <si>
    <t>0+109,00</t>
  </si>
  <si>
    <t>0+110,00</t>
  </si>
  <si>
    <t>0+111,00</t>
  </si>
  <si>
    <t>0+112,00</t>
  </si>
  <si>
    <t>0+113,00</t>
  </si>
  <si>
    <t>0+114,00</t>
  </si>
  <si>
    <t>0+115,00</t>
  </si>
  <si>
    <t>0+116,00</t>
  </si>
  <si>
    <t>0+117,00</t>
  </si>
  <si>
    <t>0+118,00</t>
  </si>
  <si>
    <t>0+119,00</t>
  </si>
  <si>
    <t>0+120,00</t>
  </si>
  <si>
    <t>0+121,00</t>
  </si>
  <si>
    <t>0+122,00</t>
  </si>
  <si>
    <t>0+123,00</t>
  </si>
  <si>
    <t>0+124,00</t>
  </si>
  <si>
    <t>0+125,00</t>
  </si>
  <si>
    <t>0+126,00</t>
  </si>
  <si>
    <t>0+127,00</t>
  </si>
  <si>
    <t>0+128,00</t>
  </si>
  <si>
    <t>0+129,00</t>
  </si>
  <si>
    <t>0+130,00</t>
  </si>
  <si>
    <t>0+131,00</t>
  </si>
  <si>
    <t>0+132,00</t>
  </si>
  <si>
    <t>0+133,00</t>
  </si>
  <si>
    <t>0+134,00</t>
  </si>
  <si>
    <t>0+135,00</t>
  </si>
  <si>
    <t>0+136,00</t>
  </si>
  <si>
    <t>0+137,00</t>
  </si>
  <si>
    <t>0+138,00</t>
  </si>
  <si>
    <t>0+139,00</t>
  </si>
  <si>
    <t>0+140,00</t>
  </si>
  <si>
    <t>0+141,00</t>
  </si>
  <si>
    <t>0+142,00</t>
  </si>
  <si>
    <t>0+143,00</t>
  </si>
  <si>
    <t>0+144,00</t>
  </si>
  <si>
    <t>0+145,00</t>
  </si>
  <si>
    <t>0+146,00</t>
  </si>
  <si>
    <t>0+147,00</t>
  </si>
  <si>
    <t>0+148,00</t>
  </si>
  <si>
    <t>0+149,00</t>
  </si>
  <si>
    <t>0+150,00</t>
  </si>
  <si>
    <t>0+151,00</t>
  </si>
  <si>
    <t>0+152,00</t>
  </si>
  <si>
    <t>0+153,00</t>
  </si>
  <si>
    <t>0+154,00</t>
  </si>
  <si>
    <t>0+155,00</t>
  </si>
  <si>
    <t>0+156,00</t>
  </si>
  <si>
    <t>0+157,00</t>
  </si>
  <si>
    <t>0+158,00</t>
  </si>
  <si>
    <t>0+159,00</t>
  </si>
  <si>
    <t>0+160,00</t>
  </si>
  <si>
    <t>0+161,00</t>
  </si>
  <si>
    <t>0+162,00</t>
  </si>
  <si>
    <t>0+163,00</t>
  </si>
  <si>
    <t>0+164,00</t>
  </si>
  <si>
    <t>0+165,00</t>
  </si>
  <si>
    <t>0+166,00</t>
  </si>
  <si>
    <t>0+167,00</t>
  </si>
  <si>
    <t>0+168,00</t>
  </si>
  <si>
    <t>0+169,00</t>
  </si>
  <si>
    <t>0+170,00</t>
  </si>
  <si>
    <t>0+171,00</t>
  </si>
  <si>
    <t>0+172,00</t>
  </si>
  <si>
    <t>0+173,00</t>
  </si>
  <si>
    <t>0+174,00</t>
  </si>
  <si>
    <t>0+175,00</t>
  </si>
  <si>
    <t>0+176,00</t>
  </si>
  <si>
    <t>0+177,00</t>
  </si>
  <si>
    <t>0+178,00</t>
  </si>
  <si>
    <t>0+179,00</t>
  </si>
  <si>
    <t>0+180,00</t>
  </si>
  <si>
    <t>0+181,00</t>
  </si>
  <si>
    <t>0+182,00</t>
  </si>
  <si>
    <t>0+183,00</t>
  </si>
  <si>
    <t>0+184,00</t>
  </si>
  <si>
    <t>0+185,00</t>
  </si>
  <si>
    <t>0+186,00</t>
  </si>
  <si>
    <t>0+187,00</t>
  </si>
  <si>
    <t>0+188,00</t>
  </si>
  <si>
    <t>0+189,00</t>
  </si>
  <si>
    <t>0+190,00</t>
  </si>
  <si>
    <t>0+191,00</t>
  </si>
  <si>
    <t>0+192,00</t>
  </si>
  <si>
    <t>0+193,00</t>
  </si>
  <si>
    <t>0+194,00</t>
  </si>
  <si>
    <t>0+195,00</t>
  </si>
  <si>
    <t>0+196,00</t>
  </si>
  <si>
    <t>0+197,00</t>
  </si>
  <si>
    <t>0+198,00</t>
  </si>
  <si>
    <t>0+199,00</t>
  </si>
  <si>
    <t>0+200,00</t>
  </si>
  <si>
    <t>0+201,00</t>
  </si>
  <si>
    <t>0+202,00</t>
  </si>
  <si>
    <t>0+203,00</t>
  </si>
  <si>
    <t>0+204,00</t>
  </si>
  <si>
    <t>0+205,00</t>
  </si>
  <si>
    <t>0+206,00</t>
  </si>
  <si>
    <t>0+207,00</t>
  </si>
  <si>
    <t>0+208,00</t>
  </si>
  <si>
    <t>0+209,00</t>
  </si>
  <si>
    <t>0+210,00</t>
  </si>
  <si>
    <t>0+211,00</t>
  </si>
  <si>
    <t>0+212,00</t>
  </si>
  <si>
    <t>0+213,00</t>
  </si>
  <si>
    <t>0+214,00</t>
  </si>
  <si>
    <t>0+215,00</t>
  </si>
  <si>
    <t>0+216,00</t>
  </si>
  <si>
    <t>0+217,00</t>
  </si>
  <si>
    <t>0+218,00</t>
  </si>
  <si>
    <t>0+219,00</t>
  </si>
  <si>
    <t>0+220,00</t>
  </si>
  <si>
    <t>0+221,00</t>
  </si>
  <si>
    <t>0+222,00</t>
  </si>
  <si>
    <t>0+223,00</t>
  </si>
  <si>
    <t>0+224,00</t>
  </si>
  <si>
    <t>0+225,00</t>
  </si>
  <si>
    <t>0+226,00</t>
  </si>
  <si>
    <t>0+227,00</t>
  </si>
  <si>
    <t>0+228,00</t>
  </si>
  <si>
    <t>0+229,00</t>
  </si>
  <si>
    <t>0+230,00</t>
  </si>
  <si>
    <t>0+231,00</t>
  </si>
  <si>
    <t>0+232,00</t>
  </si>
  <si>
    <t>0+233,00</t>
  </si>
  <si>
    <t>0+234,00</t>
  </si>
  <si>
    <t>0+235,00</t>
  </si>
  <si>
    <t>0+236,00</t>
  </si>
  <si>
    <t>0+237,00</t>
  </si>
  <si>
    <t>0+238,00</t>
  </si>
  <si>
    <t>0+239,00</t>
  </si>
  <si>
    <t>0+240,00</t>
  </si>
  <si>
    <t>0+241,00</t>
  </si>
  <si>
    <t>0+242,00</t>
  </si>
  <si>
    <t>0+243,00</t>
  </si>
  <si>
    <t>0+244,00</t>
  </si>
  <si>
    <t>0+245,00</t>
  </si>
  <si>
    <t>0+246,00</t>
  </si>
  <si>
    <t>0+247,00</t>
  </si>
  <si>
    <t>0+248,00</t>
  </si>
  <si>
    <t>0+249,00</t>
  </si>
  <si>
    <t>0+250,00</t>
  </si>
  <si>
    <t>0+251,00</t>
  </si>
  <si>
    <t>0+252,00</t>
  </si>
  <si>
    <t>0+253,00</t>
  </si>
  <si>
    <t>0+254,00</t>
  </si>
  <si>
    <t>0+255,00</t>
  </si>
  <si>
    <t>0+256,00</t>
  </si>
  <si>
    <t>0+257,00</t>
  </si>
  <si>
    <t>0+258,00</t>
  </si>
  <si>
    <t>0+259,00</t>
  </si>
  <si>
    <t>0+260,00</t>
  </si>
  <si>
    <t>0+261,00</t>
  </si>
  <si>
    <t>0+262,00</t>
  </si>
  <si>
    <t>0+263,00</t>
  </si>
  <si>
    <t>0+264,00</t>
  </si>
  <si>
    <t>0+265,00</t>
  </si>
  <si>
    <t>0+266,00</t>
  </si>
  <si>
    <t>0+267,00</t>
  </si>
  <si>
    <t>0+268,00</t>
  </si>
  <si>
    <t>0+269,00</t>
  </si>
  <si>
    <t>0+270,00</t>
  </si>
  <si>
    <t>0+271,00</t>
  </si>
  <si>
    <t>0+272,00</t>
  </si>
  <si>
    <t>0+273,00</t>
  </si>
  <si>
    <t>0+274,00</t>
  </si>
  <si>
    <t>0+275,00</t>
  </si>
  <si>
    <t>0+276,00</t>
  </si>
  <si>
    <t>0+277,00</t>
  </si>
  <si>
    <t>0+278,00</t>
  </si>
  <si>
    <t>0+279,00</t>
  </si>
  <si>
    <t>0+280,00</t>
  </si>
  <si>
    <t>0+281,00</t>
  </si>
  <si>
    <t>0+282,00</t>
  </si>
  <si>
    <t>0+283,00</t>
  </si>
  <si>
    <t>0+284,00</t>
  </si>
  <si>
    <t>0+285,00</t>
  </si>
  <si>
    <t>0+286,00</t>
  </si>
  <si>
    <t>0+287,00</t>
  </si>
  <si>
    <t>0+288,00</t>
  </si>
  <si>
    <t>0+289,00</t>
  </si>
  <si>
    <t>0+290,00</t>
  </si>
  <si>
    <t>0+291,00</t>
  </si>
  <si>
    <t>0+292,00</t>
  </si>
  <si>
    <t>0+293,00</t>
  </si>
  <si>
    <t>0+294,00</t>
  </si>
  <si>
    <t>0+295,00</t>
  </si>
  <si>
    <t>0+296,00</t>
  </si>
  <si>
    <t>0+297,00</t>
  </si>
  <si>
    <t>0+298,00</t>
  </si>
  <si>
    <t>0+299,00</t>
  </si>
  <si>
    <t>0+300,00</t>
  </si>
  <si>
    <t>0+301,00</t>
  </si>
  <si>
    <t>0+302,00</t>
  </si>
  <si>
    <t>0+303,00</t>
  </si>
  <si>
    <t>0+304,00</t>
  </si>
  <si>
    <t>0+305,00</t>
  </si>
  <si>
    <t>0+306,00</t>
  </si>
  <si>
    <t>0+307,00</t>
  </si>
  <si>
    <t>0+308,00</t>
  </si>
  <si>
    <t>0+309,00</t>
  </si>
  <si>
    <t>0+310,00</t>
  </si>
  <si>
    <t>0+311,00</t>
  </si>
  <si>
    <t>0+312,00</t>
  </si>
  <si>
    <t>0+313,00</t>
  </si>
  <si>
    <t>0+314,00</t>
  </si>
  <si>
    <t>0+315,00</t>
  </si>
  <si>
    <t>0+316,00</t>
  </si>
  <si>
    <t>0+317,00</t>
  </si>
  <si>
    <t>0+318,00</t>
  </si>
  <si>
    <t>0+319,00</t>
  </si>
  <si>
    <t>0+320,00</t>
  </si>
  <si>
    <t>0+321,00</t>
  </si>
  <si>
    <t>0+322,00</t>
  </si>
  <si>
    <t>0+323,00</t>
  </si>
  <si>
    <t>0+324,00</t>
  </si>
  <si>
    <t>0+325,00</t>
  </si>
  <si>
    <t>0+326,00</t>
  </si>
  <si>
    <t>0+327,00</t>
  </si>
  <si>
    <t>0+328,00</t>
  </si>
  <si>
    <t>0+329,00</t>
  </si>
  <si>
    <t>0+330,00</t>
  </si>
  <si>
    <t>0+331,00</t>
  </si>
  <si>
    <t>0+332,00</t>
  </si>
  <si>
    <t>0+333,00</t>
  </si>
  <si>
    <t>0+334,00</t>
  </si>
  <si>
    <t>0+335,00</t>
  </si>
  <si>
    <t>0+336,00</t>
  </si>
  <si>
    <t>0+337,00</t>
  </si>
  <si>
    <t>0+338,00</t>
  </si>
  <si>
    <t>0+339,00</t>
  </si>
  <si>
    <t>0+340,00</t>
  </si>
  <si>
    <t>0+341,00</t>
  </si>
  <si>
    <t>0+342,00</t>
  </si>
  <si>
    <t>0+343,00</t>
  </si>
  <si>
    <t>0+344,00</t>
  </si>
  <si>
    <t>0+345,00</t>
  </si>
  <si>
    <t>0+346,00</t>
  </si>
  <si>
    <t>0+347,00</t>
  </si>
  <si>
    <t>0+348,00</t>
  </si>
  <si>
    <t>0+349,00</t>
  </si>
  <si>
    <t>0+350,00</t>
  </si>
  <si>
    <t>0+351,00</t>
  </si>
  <si>
    <t>0+352,00</t>
  </si>
  <si>
    <t>0+353,00</t>
  </si>
  <si>
    <t>0+354,00</t>
  </si>
  <si>
    <t>0+355,00</t>
  </si>
  <si>
    <t>0+356,00</t>
  </si>
  <si>
    <t>0+357,00</t>
  </si>
  <si>
    <t>0+358,00</t>
  </si>
  <si>
    <t>0+359,00</t>
  </si>
  <si>
    <t>0+360,00</t>
  </si>
  <si>
    <t>0+361,00</t>
  </si>
  <si>
    <t>0+362,00</t>
  </si>
  <si>
    <t>0+363,00</t>
  </si>
  <si>
    <t>0+364,00</t>
  </si>
  <si>
    <t>0+365,00</t>
  </si>
  <si>
    <t>0+366,00</t>
  </si>
  <si>
    <t>0+367,00</t>
  </si>
  <si>
    <t>0+368,00</t>
  </si>
  <si>
    <t>0+369,00</t>
  </si>
  <si>
    <t>0+370,00</t>
  </si>
  <si>
    <t>0+371,00</t>
  </si>
  <si>
    <t>0+372,00</t>
  </si>
  <si>
    <t>0+373,00</t>
  </si>
  <si>
    <t>0+374,00</t>
  </si>
  <si>
    <t>0+375,00</t>
  </si>
  <si>
    <t>0+376,00</t>
  </si>
  <si>
    <t>0+377,00</t>
  </si>
  <si>
    <t>0+378,00</t>
  </si>
  <si>
    <t>0+379,00</t>
  </si>
  <si>
    <t>0+380,00</t>
  </si>
  <si>
    <t>0+381,00</t>
  </si>
  <si>
    <t>0+382,00</t>
  </si>
  <si>
    <t>0+383,00</t>
  </si>
  <si>
    <t>0+384,00</t>
  </si>
  <si>
    <t>0+385,00</t>
  </si>
  <si>
    <t>0+386,00</t>
  </si>
  <si>
    <t>0+387,00</t>
  </si>
  <si>
    <t>0+388,00</t>
  </si>
  <si>
    <t>0+389,00</t>
  </si>
  <si>
    <t>0+390,00</t>
  </si>
  <si>
    <t>0+391,00</t>
  </si>
  <si>
    <t>0+392,00</t>
  </si>
  <si>
    <t>0+393,00</t>
  </si>
  <si>
    <t>0+394,00</t>
  </si>
  <si>
    <t>0+395,00</t>
  </si>
  <si>
    <t>0+396,00</t>
  </si>
  <si>
    <t>0+397,00</t>
  </si>
  <si>
    <t>0+398,00</t>
  </si>
  <si>
    <t>0+399,00</t>
  </si>
  <si>
    <t>0+400,00</t>
  </si>
  <si>
    <t>0+401,00</t>
  </si>
  <si>
    <t>0+402,00</t>
  </si>
  <si>
    <t>0+403,00</t>
  </si>
  <si>
    <t>0+404,00</t>
  </si>
  <si>
    <t>0+405,00</t>
  </si>
  <si>
    <t>0+406,00</t>
  </si>
  <si>
    <t>0+407,00</t>
  </si>
  <si>
    <t>0+408,00</t>
  </si>
  <si>
    <t>0+409,00</t>
  </si>
  <si>
    <t>0+410,00</t>
  </si>
  <si>
    <t>0+411,00</t>
  </si>
  <si>
    <t>0+412,00</t>
  </si>
  <si>
    <t>0+413,00</t>
  </si>
  <si>
    <t>0+414,00</t>
  </si>
  <si>
    <t>0+415,00</t>
  </si>
  <si>
    <t>0+416,00</t>
  </si>
  <si>
    <t>0+417,00</t>
  </si>
  <si>
    <t>0+418,00</t>
  </si>
  <si>
    <t>0+419,00</t>
  </si>
  <si>
    <t>0+420,00</t>
  </si>
  <si>
    <t>0+421,00</t>
  </si>
  <si>
    <t>0+422,00</t>
  </si>
  <si>
    <t>0+423,00</t>
  </si>
  <si>
    <t>0+424,00</t>
  </si>
  <si>
    <t>0+425,00</t>
  </si>
  <si>
    <t>0+426,00</t>
  </si>
  <si>
    <t>0+427,00</t>
  </si>
  <si>
    <t>0+428,00</t>
  </si>
  <si>
    <t>0+429,00</t>
  </si>
  <si>
    <t>0+430,00</t>
  </si>
  <si>
    <t>0+431,00</t>
  </si>
  <si>
    <t>0+432,00</t>
  </si>
  <si>
    <t>0+433,00</t>
  </si>
  <si>
    <t>0+434,00</t>
  </si>
  <si>
    <t>0+435,00</t>
  </si>
  <si>
    <t>0+436,00</t>
  </si>
  <si>
    <t>0+437,00</t>
  </si>
  <si>
    <t>0+438,00</t>
  </si>
  <si>
    <t>0+439,00</t>
  </si>
  <si>
    <t>0+440,00</t>
  </si>
  <si>
    <t>0+441,00</t>
  </si>
  <si>
    <t>0+442,00</t>
  </si>
  <si>
    <t>0+443,00</t>
  </si>
  <si>
    <t>0+444,00</t>
  </si>
  <si>
    <t>0+445,00</t>
  </si>
  <si>
    <t>0+446,00</t>
  </si>
  <si>
    <t>0+447,00</t>
  </si>
  <si>
    <t>0+448,00</t>
  </si>
  <si>
    <t>0+449,00</t>
  </si>
  <si>
    <t>0+450,00</t>
  </si>
  <si>
    <t>0+451,00</t>
  </si>
  <si>
    <t>0+452,00</t>
  </si>
  <si>
    <t>0+453,00</t>
  </si>
  <si>
    <t>0+454,00</t>
  </si>
  <si>
    <t>0+455,00</t>
  </si>
  <si>
    <t>0+456,00</t>
  </si>
  <si>
    <t>0+457,00</t>
  </si>
  <si>
    <t>0+458,00</t>
  </si>
  <si>
    <t>0+459,00</t>
  </si>
  <si>
    <t>0+460,00</t>
  </si>
  <si>
    <t>0+461,00</t>
  </si>
  <si>
    <t>0+462,00</t>
  </si>
  <si>
    <t>0+463,00</t>
  </si>
  <si>
    <t>0+464,00</t>
  </si>
  <si>
    <t>0+465,00</t>
  </si>
  <si>
    <t>0+466,00</t>
  </si>
  <si>
    <t>0+467,00</t>
  </si>
  <si>
    <t>0+468,00</t>
  </si>
  <si>
    <t>0+469,00</t>
  </si>
  <si>
    <t>0+470,00</t>
  </si>
  <si>
    <t>0+471,00</t>
  </si>
  <si>
    <t>0+472,00</t>
  </si>
  <si>
    <t>0+473,00</t>
  </si>
  <si>
    <t>0+474,00</t>
  </si>
  <si>
    <t>0+475,00</t>
  </si>
  <si>
    <t>0+476,00</t>
  </si>
  <si>
    <t>0+477,00</t>
  </si>
  <si>
    <t>0+478,00</t>
  </si>
  <si>
    <t>0+479,00</t>
  </si>
  <si>
    <t>0+480,00</t>
  </si>
  <si>
    <t>0+481,00</t>
  </si>
  <si>
    <t>0+482,00</t>
  </si>
  <si>
    <t>0+483,00</t>
  </si>
  <si>
    <t>0+484,00</t>
  </si>
  <si>
    <t>0+485,00</t>
  </si>
  <si>
    <t>0+486,00</t>
  </si>
  <si>
    <t>0+487,00</t>
  </si>
  <si>
    <t>0+488,00</t>
  </si>
  <si>
    <t>0+489,00</t>
  </si>
  <si>
    <t>0+490,00</t>
  </si>
  <si>
    <t>0+491,00</t>
  </si>
  <si>
    <t>0+492,00</t>
  </si>
  <si>
    <t>0+493,00</t>
  </si>
  <si>
    <t>0+494,00</t>
  </si>
  <si>
    <t>0+495,00</t>
  </si>
  <si>
    <t>0+496,00</t>
  </si>
  <si>
    <t>0+497,00</t>
  </si>
  <si>
    <t>0+498,00</t>
  </si>
  <si>
    <t>0+499,00</t>
  </si>
  <si>
    <t>0+500,00</t>
  </si>
  <si>
    <t>0+501,00</t>
  </si>
  <si>
    <t>0+502,00</t>
  </si>
  <si>
    <t>0+503,00</t>
  </si>
  <si>
    <t>0+504,00</t>
  </si>
  <si>
    <t>0+505,00</t>
  </si>
  <si>
    <t>0+506,00</t>
  </si>
  <si>
    <t>0+507,00</t>
  </si>
  <si>
    <t>0+508,00</t>
  </si>
  <si>
    <t>0+509,00</t>
  </si>
  <si>
    <t>0+510,00</t>
  </si>
  <si>
    <t>0+511,00</t>
  </si>
  <si>
    <t>0+512,00</t>
  </si>
  <si>
    <t>0+513,00</t>
  </si>
  <si>
    <t>0+514,00</t>
  </si>
  <si>
    <t>0+515,00</t>
  </si>
  <si>
    <t>0+516,00</t>
  </si>
  <si>
    <t>0+517,00</t>
  </si>
  <si>
    <t>0+518,00</t>
  </si>
  <si>
    <t>0+519,00</t>
  </si>
  <si>
    <t>0+520,00</t>
  </si>
  <si>
    <t>0+521,00</t>
  </si>
  <si>
    <t>0+522,00</t>
  </si>
  <si>
    <t>0+523,00</t>
  </si>
  <si>
    <t>0+524,00</t>
  </si>
  <si>
    <t>0+525,00</t>
  </si>
  <si>
    <t>0+526,00</t>
  </si>
  <si>
    <t>0+527,00</t>
  </si>
  <si>
    <t>0+528,00</t>
  </si>
  <si>
    <t>0+529,00</t>
  </si>
  <si>
    <t>0+530,00</t>
  </si>
  <si>
    <t>0+531,00</t>
  </si>
  <si>
    <t>0+532,00</t>
  </si>
  <si>
    <t>0+533,00</t>
  </si>
  <si>
    <t>0+534,00</t>
  </si>
  <si>
    <t>0+535,00</t>
  </si>
  <si>
    <t>0+536,00</t>
  </si>
  <si>
    <t>0+537,00</t>
  </si>
  <si>
    <t>0+538,00</t>
  </si>
  <si>
    <t>0+539,00</t>
  </si>
  <si>
    <t>0+540,00</t>
  </si>
  <si>
    <t>0+541,00</t>
  </si>
  <si>
    <t>0+542,00</t>
  </si>
  <si>
    <t>0+543,00</t>
  </si>
  <si>
    <t>0+544,00</t>
  </si>
  <si>
    <t>0+545,00</t>
  </si>
  <si>
    <t>0+546,00</t>
  </si>
  <si>
    <t>0+547,00</t>
  </si>
  <si>
    <t>0+548,00</t>
  </si>
  <si>
    <t>0+549,00</t>
  </si>
  <si>
    <t>0+550,00</t>
  </si>
  <si>
    <t>0+551,00</t>
  </si>
  <si>
    <t>0+552,00</t>
  </si>
  <si>
    <t>0+553,00</t>
  </si>
  <si>
    <t>0+554,00</t>
  </si>
  <si>
    <t>0+555,00</t>
  </si>
  <si>
    <t>0+556,00</t>
  </si>
  <si>
    <t>0+557,00</t>
  </si>
  <si>
    <t>0+558,00</t>
  </si>
  <si>
    <t>0+559,00</t>
  </si>
  <si>
    <t>0+560,00</t>
  </si>
  <si>
    <t>0+561,00</t>
  </si>
  <si>
    <t>0+562,00</t>
  </si>
  <si>
    <t>0+563,00</t>
  </si>
  <si>
    <t>0+564,00</t>
  </si>
  <si>
    <t>0+565,00</t>
  </si>
  <si>
    <t>0+566,00</t>
  </si>
  <si>
    <t>0+567,00</t>
  </si>
  <si>
    <t>0+568,00</t>
  </si>
  <si>
    <t>0+569,00</t>
  </si>
  <si>
    <t>0+570,00</t>
  </si>
  <si>
    <t>0+571,00</t>
  </si>
  <si>
    <t>0+572,00</t>
  </si>
  <si>
    <t>0+573,00</t>
  </si>
  <si>
    <t>0+574,00</t>
  </si>
  <si>
    <t>0+575,00</t>
  </si>
  <si>
    <t>0+576,00</t>
  </si>
  <si>
    <t>0+577,00</t>
  </si>
  <si>
    <t>0+578,00</t>
  </si>
  <si>
    <t>0+579,00</t>
  </si>
  <si>
    <t>0+580,00</t>
  </si>
  <si>
    <t>0+581,00</t>
  </si>
  <si>
    <t>0+582,00</t>
  </si>
  <si>
    <t>0+583,00</t>
  </si>
  <si>
    <t>0+584,00</t>
  </si>
  <si>
    <t>0+585,00</t>
  </si>
  <si>
    <t>0+586,00</t>
  </si>
  <si>
    <t>0+587,00</t>
  </si>
  <si>
    <t>0+588,00</t>
  </si>
  <si>
    <t>0+589,00</t>
  </si>
  <si>
    <t>0+590,00</t>
  </si>
  <si>
    <t>0+591,00</t>
  </si>
  <si>
    <t>0+592,00</t>
  </si>
  <si>
    <t>0+593,00</t>
  </si>
  <si>
    <t>0+594,00</t>
  </si>
  <si>
    <t>0+595,00</t>
  </si>
  <si>
    <t>0+596,00</t>
  </si>
  <si>
    <t>0+597,00</t>
  </si>
  <si>
    <t>0+598,00</t>
  </si>
  <si>
    <t>0+599,00</t>
  </si>
  <si>
    <t>0+600,00</t>
  </si>
  <si>
    <t>0+601,00</t>
  </si>
  <si>
    <t>0+602,00</t>
  </si>
  <si>
    <t>0+603,00</t>
  </si>
  <si>
    <t>0+604,00</t>
  </si>
  <si>
    <t>0+605,00</t>
  </si>
  <si>
    <t>0+606,00</t>
  </si>
  <si>
    <t>0+607,00</t>
  </si>
  <si>
    <t>0+608,00</t>
  </si>
  <si>
    <t>0+609,00</t>
  </si>
  <si>
    <t>0+610,00</t>
  </si>
  <si>
    <t>0+611,00</t>
  </si>
  <si>
    <t>0+612,00</t>
  </si>
  <si>
    <t>0+613,00</t>
  </si>
  <si>
    <t>0+614,00</t>
  </si>
  <si>
    <t>0+615,00</t>
  </si>
  <si>
    <t>0+616,00</t>
  </si>
  <si>
    <t>0+617,00</t>
  </si>
  <si>
    <t>0+618,00</t>
  </si>
  <si>
    <t>0+619,00</t>
  </si>
  <si>
    <t>0+620,00</t>
  </si>
  <si>
    <t>0+621,00</t>
  </si>
  <si>
    <t>0+622,00</t>
  </si>
  <si>
    <t>0+623,00</t>
  </si>
  <si>
    <t>0+624,00</t>
  </si>
  <si>
    <t>0+625,00</t>
  </si>
  <si>
    <t>0+626,00</t>
  </si>
  <si>
    <t>0+627,00</t>
  </si>
  <si>
    <t>0+628,00</t>
  </si>
  <si>
    <t>0+629,00</t>
  </si>
  <si>
    <t>0+630,00</t>
  </si>
  <si>
    <t>0+631,00</t>
  </si>
  <si>
    <t>0+632,00</t>
  </si>
  <si>
    <t>0+633,00</t>
  </si>
  <si>
    <t>0+634,00</t>
  </si>
  <si>
    <t>0+635,00</t>
  </si>
  <si>
    <t>0+636,00</t>
  </si>
  <si>
    <t>0+637,00</t>
  </si>
  <si>
    <t>0+638,00</t>
  </si>
  <si>
    <t>0+639,00</t>
  </si>
  <si>
    <t>0+640,00</t>
  </si>
  <si>
    <t>0+641,00</t>
  </si>
  <si>
    <t>0+642,00</t>
  </si>
  <si>
    <t>0+643,00</t>
  </si>
  <si>
    <t>0+644,00</t>
  </si>
  <si>
    <t>0+645,00</t>
  </si>
  <si>
    <t>0+646,00</t>
  </si>
  <si>
    <t>0+647,00</t>
  </si>
  <si>
    <t>0+648,00</t>
  </si>
  <si>
    <t>0+649,00</t>
  </si>
  <si>
    <t>0+650,00</t>
  </si>
  <si>
    <t>0+651,00</t>
  </si>
  <si>
    <t>0+652,00</t>
  </si>
  <si>
    <t>0+653,00</t>
  </si>
  <si>
    <t>0+654,00</t>
  </si>
  <si>
    <t>0+655,00</t>
  </si>
  <si>
    <t>0+656,00</t>
  </si>
  <si>
    <t>0+657,00</t>
  </si>
  <si>
    <t>0+658,00</t>
  </si>
  <si>
    <t>0+659,00</t>
  </si>
  <si>
    <t>0+660,00</t>
  </si>
  <si>
    <t>0+661,00</t>
  </si>
  <si>
    <t>0+662,00</t>
  </si>
  <si>
    <t>0+663,00</t>
  </si>
  <si>
    <t>0+664,00</t>
  </si>
  <si>
    <t>0+665,00</t>
  </si>
  <si>
    <t>0+666,00</t>
  </si>
  <si>
    <t>0+667,00</t>
  </si>
  <si>
    <t>0+668,00</t>
  </si>
  <si>
    <t>0+669,00</t>
  </si>
  <si>
    <t>0+669,64</t>
  </si>
  <si>
    <t>ElevationExisting</t>
  </si>
  <si>
    <t>Sección</t>
  </si>
  <si>
    <t>Volumen Total</t>
  </si>
  <si>
    <t>Elevation</t>
  </si>
  <si>
    <t>Grade Percent (%)</t>
  </si>
  <si>
    <t>Location</t>
  </si>
  <si>
    <t>0+050.02</t>
  </si>
  <si>
    <t>0+092.62</t>
  </si>
  <si>
    <t>0+114.93</t>
  </si>
  <si>
    <t>0+203.74</t>
  </si>
  <si>
    <t>0+400.76</t>
  </si>
  <si>
    <t>0+480.02</t>
  </si>
  <si>
    <t>0+516.60</t>
  </si>
  <si>
    <t>0+670,00</t>
  </si>
  <si>
    <t>0+671,00</t>
  </si>
  <si>
    <t>0+672,00</t>
  </si>
  <si>
    <t>0+673,00</t>
  </si>
  <si>
    <t>0+674,00</t>
  </si>
  <si>
    <t>0+675,00</t>
  </si>
  <si>
    <t>0+676,00</t>
  </si>
  <si>
    <t>0+677,00</t>
  </si>
  <si>
    <t>0+678,00</t>
  </si>
  <si>
    <t>0+679,00</t>
  </si>
  <si>
    <t>0+680,00</t>
  </si>
  <si>
    <t>0+681,00</t>
  </si>
  <si>
    <t>0+682,00</t>
  </si>
  <si>
    <t>0+683,00</t>
  </si>
  <si>
    <t>0+684,00</t>
  </si>
  <si>
    <t>0+685,00</t>
  </si>
  <si>
    <t>0+686,00</t>
  </si>
  <si>
    <t>0+687,00</t>
  </si>
  <si>
    <t>0+688,00</t>
  </si>
  <si>
    <t>0+689,00</t>
  </si>
  <si>
    <t>0+690,00</t>
  </si>
  <si>
    <t>0+691,00</t>
  </si>
  <si>
    <t>0+692,00</t>
  </si>
  <si>
    <t>0+693,00</t>
  </si>
  <si>
    <t>0+694,00</t>
  </si>
  <si>
    <t>0+695,00</t>
  </si>
  <si>
    <t>0+696,00</t>
  </si>
  <si>
    <t>0+697,00</t>
  </si>
  <si>
    <t>0+698,00</t>
  </si>
  <si>
    <t>0+699,00</t>
  </si>
  <si>
    <t>0+700,00</t>
  </si>
  <si>
    <t>0+701,00</t>
  </si>
  <si>
    <t>0+702,00</t>
  </si>
  <si>
    <t>0+703,00</t>
  </si>
  <si>
    <t>0+704,00</t>
  </si>
  <si>
    <t>0+705,00</t>
  </si>
  <si>
    <t>0+706,00</t>
  </si>
  <si>
    <t>0+707,00</t>
  </si>
  <si>
    <t>0+708,00</t>
  </si>
  <si>
    <t>0+709,00</t>
  </si>
  <si>
    <t>0+710,00</t>
  </si>
  <si>
    <t>0+711,00</t>
  </si>
  <si>
    <t>0+712,00</t>
  </si>
  <si>
    <t>0+713,00</t>
  </si>
  <si>
    <t>0+714,00</t>
  </si>
  <si>
    <t>0+715,00</t>
  </si>
  <si>
    <t>0+716,00</t>
  </si>
  <si>
    <t>0+717,00</t>
  </si>
  <si>
    <t>0+718,00</t>
  </si>
  <si>
    <t>0+719,00</t>
  </si>
  <si>
    <t>0+720,00</t>
  </si>
  <si>
    <t>0+721,00</t>
  </si>
  <si>
    <t>0+722,00</t>
  </si>
  <si>
    <t>0+723,00</t>
  </si>
  <si>
    <t>0+724,00</t>
  </si>
  <si>
    <t>0+725,00</t>
  </si>
  <si>
    <t>0+726,00</t>
  </si>
  <si>
    <t>0+727,00</t>
  </si>
  <si>
    <t>0+728,00</t>
  </si>
  <si>
    <t>0+729,00</t>
  </si>
  <si>
    <t>0+730,00</t>
  </si>
  <si>
    <t>0+731,00</t>
  </si>
  <si>
    <t>0+732,00</t>
  </si>
  <si>
    <t>0+733,00</t>
  </si>
  <si>
    <t>0+734,00</t>
  </si>
  <si>
    <t>0+735,00</t>
  </si>
  <si>
    <t>0+736,00</t>
  </si>
  <si>
    <t>0+737,00</t>
  </si>
  <si>
    <t>0+738,00</t>
  </si>
  <si>
    <t>0+739,00</t>
  </si>
  <si>
    <t>0+740,00</t>
  </si>
  <si>
    <t>0+741,00</t>
  </si>
  <si>
    <t>0+742,00</t>
  </si>
  <si>
    <t>0+743,00</t>
  </si>
  <si>
    <t>0+744,00</t>
  </si>
  <si>
    <t>0+745,00</t>
  </si>
  <si>
    <t>0+746,00</t>
  </si>
  <si>
    <t>0+747,00</t>
  </si>
  <si>
    <t>0+748,00</t>
  </si>
  <si>
    <t>0+749,00</t>
  </si>
  <si>
    <t>0+750,00</t>
  </si>
  <si>
    <t>0+751,00</t>
  </si>
  <si>
    <t>0+752,00</t>
  </si>
  <si>
    <t>0+753,00</t>
  </si>
  <si>
    <t>0+754,00</t>
  </si>
  <si>
    <t>0+755,00</t>
  </si>
  <si>
    <t>0+756,00</t>
  </si>
  <si>
    <t>0+757,00</t>
  </si>
  <si>
    <t>0+758,00</t>
  </si>
  <si>
    <t>0+759,00</t>
  </si>
  <si>
    <t>0+760,00</t>
  </si>
  <si>
    <t>0+761,00</t>
  </si>
  <si>
    <t>0+762,00</t>
  </si>
  <si>
    <t>0+763,00</t>
  </si>
  <si>
    <t>0+764,00</t>
  </si>
  <si>
    <t>0+765,00</t>
  </si>
  <si>
    <t>0+766,00</t>
  </si>
  <si>
    <t>0+767,00</t>
  </si>
  <si>
    <t>0+768,00</t>
  </si>
  <si>
    <t>0+769,00</t>
  </si>
  <si>
    <t>0+770,00</t>
  </si>
  <si>
    <t>0+771,00</t>
  </si>
  <si>
    <t>0+772,00</t>
  </si>
  <si>
    <t>0+773,00</t>
  </si>
  <si>
    <t>0+774,00</t>
  </si>
  <si>
    <t>0+775,00</t>
  </si>
  <si>
    <t>0+776,00</t>
  </si>
  <si>
    <t>0+777,00</t>
  </si>
  <si>
    <t>0+778,00</t>
  </si>
  <si>
    <t>0+779,00</t>
  </si>
  <si>
    <t>0+780,00</t>
  </si>
  <si>
    <t>0+781,00</t>
  </si>
  <si>
    <t>0+782,00</t>
  </si>
  <si>
    <t>0+783,00</t>
  </si>
  <si>
    <t>0+784,00</t>
  </si>
  <si>
    <t>0+785,00</t>
  </si>
  <si>
    <t>0+786,00</t>
  </si>
  <si>
    <t>0+787,00</t>
  </si>
  <si>
    <t>0+788,00</t>
  </si>
  <si>
    <t>0+789,00</t>
  </si>
  <si>
    <t>0+790,00</t>
  </si>
  <si>
    <t>0+791,00</t>
  </si>
  <si>
    <t>0+792,00</t>
  </si>
  <si>
    <t>0+793,00</t>
  </si>
  <si>
    <t>0+794,00</t>
  </si>
  <si>
    <t>0+795,00</t>
  </si>
  <si>
    <t>0+796,00</t>
  </si>
  <si>
    <t>0+797,00</t>
  </si>
  <si>
    <t>0+798,00</t>
  </si>
  <si>
    <t>0+799,00</t>
  </si>
  <si>
    <t>0+800,00</t>
  </si>
  <si>
    <t>0+801,00</t>
  </si>
  <si>
    <t>0+802,00</t>
  </si>
  <si>
    <t>0+803,00</t>
  </si>
  <si>
    <t>0+804,00</t>
  </si>
  <si>
    <t>0+805,00</t>
  </si>
  <si>
    <t>0+806,00</t>
  </si>
  <si>
    <t>0+807,00</t>
  </si>
  <si>
    <t>0+808,00</t>
  </si>
  <si>
    <t>0+809,00</t>
  </si>
  <si>
    <t>0+810,00</t>
  </si>
  <si>
    <t>0+811,00</t>
  </si>
  <si>
    <t>0+812,00</t>
  </si>
  <si>
    <t>0+813,00</t>
  </si>
  <si>
    <t>0+814,00</t>
  </si>
  <si>
    <t>0+815,00</t>
  </si>
  <si>
    <t>0+816,00</t>
  </si>
  <si>
    <t>0+817,00</t>
  </si>
  <si>
    <t>0+818,00</t>
  </si>
  <si>
    <t>0+819,00</t>
  </si>
  <si>
    <t>0+820,00</t>
  </si>
  <si>
    <t>0+821,00</t>
  </si>
  <si>
    <t>0+822,00</t>
  </si>
  <si>
    <t>0+823,00</t>
  </si>
  <si>
    <t>0+824,00</t>
  </si>
  <si>
    <t>0+825,00</t>
  </si>
  <si>
    <t>0+826,00</t>
  </si>
  <si>
    <t>0+827,00</t>
  </si>
  <si>
    <t>0+828,00</t>
  </si>
  <si>
    <t>0+829,00</t>
  </si>
  <si>
    <t>0+830,00</t>
  </si>
  <si>
    <t>0+831,00</t>
  </si>
  <si>
    <t>0+832,00</t>
  </si>
  <si>
    <t>0+833,00</t>
  </si>
  <si>
    <t>0+834,00</t>
  </si>
  <si>
    <t>0+835,00</t>
  </si>
  <si>
    <t>0+836,00</t>
  </si>
  <si>
    <t>0+837,00</t>
  </si>
  <si>
    <t>0+838,00</t>
  </si>
  <si>
    <t>0+839,00</t>
  </si>
  <si>
    <t>0+840,00</t>
  </si>
  <si>
    <t>0+841,00</t>
  </si>
  <si>
    <t>0+842,00</t>
  </si>
  <si>
    <t>0+843,00</t>
  </si>
  <si>
    <t>0+844,00</t>
  </si>
  <si>
    <t>0+845,00</t>
  </si>
  <si>
    <t>0+846,00</t>
  </si>
  <si>
    <t>0+847,00</t>
  </si>
  <si>
    <t>0+848,00</t>
  </si>
  <si>
    <t>0+849,00</t>
  </si>
  <si>
    <t>0+850,00</t>
  </si>
  <si>
    <t>0+851,00</t>
  </si>
  <si>
    <t>0+852,00</t>
  </si>
  <si>
    <t>0+853,00</t>
  </si>
  <si>
    <t>0+854,00</t>
  </si>
  <si>
    <t>0+855,00</t>
  </si>
  <si>
    <t>0+856,00</t>
  </si>
  <si>
    <t>0+857,00</t>
  </si>
  <si>
    <t>0+858,00</t>
  </si>
  <si>
    <t>0+859,00</t>
  </si>
  <si>
    <t>0+860,00</t>
  </si>
  <si>
    <t>0+861,00</t>
  </si>
  <si>
    <t>0+862,00</t>
  </si>
  <si>
    <t>0+863,00</t>
  </si>
  <si>
    <t>0+864,00</t>
  </si>
  <si>
    <t>0+865,00</t>
  </si>
  <si>
    <t>0+866,00</t>
  </si>
  <si>
    <t>0+867,00</t>
  </si>
  <si>
    <t>0+868,00</t>
  </si>
  <si>
    <t>0+869,00</t>
  </si>
  <si>
    <t>0+870,00</t>
  </si>
  <si>
    <t>0+871,00</t>
  </si>
  <si>
    <t>0+872,00</t>
  </si>
  <si>
    <t>0+873,00</t>
  </si>
  <si>
    <t>0+874,00</t>
  </si>
  <si>
    <t>0+875,00</t>
  </si>
  <si>
    <t>0+876,00</t>
  </si>
  <si>
    <t>0+877,00</t>
  </si>
  <si>
    <t>0+878,00</t>
  </si>
  <si>
    <t>0+879,00</t>
  </si>
  <si>
    <t>0+880,00</t>
  </si>
  <si>
    <t>0+881,00</t>
  </si>
  <si>
    <t>0+882,00</t>
  </si>
  <si>
    <t>0+883,00</t>
  </si>
  <si>
    <t>0+884,00</t>
  </si>
  <si>
    <t>0+885,00</t>
  </si>
  <si>
    <t>0+886,00</t>
  </si>
  <si>
    <t>0+887,00</t>
  </si>
  <si>
    <t>0+888,00</t>
  </si>
  <si>
    <t>0+889,00</t>
  </si>
  <si>
    <t>0+890,00</t>
  </si>
  <si>
    <t>0+891,00</t>
  </si>
  <si>
    <t>0+892,00</t>
  </si>
  <si>
    <t>0+893,00</t>
  </si>
  <si>
    <t>0+894,00</t>
  </si>
  <si>
    <t>0+895,00</t>
  </si>
  <si>
    <t>0+896,00</t>
  </si>
  <si>
    <t>0+897,00</t>
  </si>
  <si>
    <t>0+898,00</t>
  </si>
  <si>
    <t>0+899,00</t>
  </si>
  <si>
    <t>0+900,00</t>
  </si>
  <si>
    <t>0+901,00</t>
  </si>
  <si>
    <t>0+902,00</t>
  </si>
  <si>
    <t>0+903,00</t>
  </si>
  <si>
    <t>0+904,00</t>
  </si>
  <si>
    <t>0+905,00</t>
  </si>
  <si>
    <t>0+906,00</t>
  </si>
  <si>
    <t>0+907,00</t>
  </si>
  <si>
    <t>0+908,00</t>
  </si>
  <si>
    <t>0+909,00</t>
  </si>
  <si>
    <t>0+910,00</t>
  </si>
  <si>
    <t>0+911,00</t>
  </si>
  <si>
    <t>0+912,00</t>
  </si>
  <si>
    <t>0+913,00</t>
  </si>
  <si>
    <t>0+914,00</t>
  </si>
  <si>
    <t>0+915,00</t>
  </si>
  <si>
    <t>0+916,00</t>
  </si>
  <si>
    <t>0+917,00</t>
  </si>
  <si>
    <t>0+918,00</t>
  </si>
  <si>
    <t>0+919,00</t>
  </si>
  <si>
    <t>0+920,00</t>
  </si>
  <si>
    <t>0+921,00</t>
  </si>
  <si>
    <t>0+922,00</t>
  </si>
  <si>
    <t>0+923,00</t>
  </si>
  <si>
    <t>0+924,00</t>
  </si>
  <si>
    <t>0+925,00</t>
  </si>
  <si>
    <t>0+926,00</t>
  </si>
  <si>
    <t>0+927,00</t>
  </si>
  <si>
    <t>0+928,00</t>
  </si>
  <si>
    <t>0+929,00</t>
  </si>
  <si>
    <t>0+930,00</t>
  </si>
  <si>
    <t>0+931,00</t>
  </si>
  <si>
    <t>0+932,00</t>
  </si>
  <si>
    <t>0+933,00</t>
  </si>
  <si>
    <t>0+934,00</t>
  </si>
  <si>
    <t>0+935,00</t>
  </si>
  <si>
    <t>0+936,00</t>
  </si>
  <si>
    <t>0+937,00</t>
  </si>
  <si>
    <t>0+938,00</t>
  </si>
  <si>
    <t>0+939,00</t>
  </si>
  <si>
    <t>0+940,00</t>
  </si>
  <si>
    <t>0+941,00</t>
  </si>
  <si>
    <t>0+942,00</t>
  </si>
  <si>
    <t>0+943,00</t>
  </si>
  <si>
    <t>0+944,00</t>
  </si>
  <si>
    <t>0+945,00</t>
  </si>
  <si>
    <t>0+946,00</t>
  </si>
  <si>
    <t>0+947,00</t>
  </si>
  <si>
    <t>0+948,00</t>
  </si>
  <si>
    <t>0+949,00</t>
  </si>
  <si>
    <t>0+950,00</t>
  </si>
  <si>
    <t>0+951,00</t>
  </si>
  <si>
    <t>0+952,00</t>
  </si>
  <si>
    <t>0+953,00</t>
  </si>
  <si>
    <t>0+954,00</t>
  </si>
  <si>
    <t>0+955,00</t>
  </si>
  <si>
    <t>0+956,00</t>
  </si>
  <si>
    <t>0+957,00</t>
  </si>
  <si>
    <t>0+958,00</t>
  </si>
  <si>
    <t>0+959,00</t>
  </si>
  <si>
    <t>0+960,00</t>
  </si>
  <si>
    <t>0+961,00</t>
  </si>
  <si>
    <t>0+962,00</t>
  </si>
  <si>
    <t>0+963,00</t>
  </si>
  <si>
    <t>0+964,00</t>
  </si>
  <si>
    <t>0+965,00</t>
  </si>
  <si>
    <t>0+966,00</t>
  </si>
  <si>
    <t>0+967,00</t>
  </si>
  <si>
    <t>0+968,00</t>
  </si>
  <si>
    <t>0+969,00</t>
  </si>
  <si>
    <t>0+970,00</t>
  </si>
  <si>
    <t>0+971,00</t>
  </si>
  <si>
    <t>0+972,00</t>
  </si>
  <si>
    <t>0+973,00</t>
  </si>
  <si>
    <t>0+974,00</t>
  </si>
  <si>
    <t>0+975,00</t>
  </si>
  <si>
    <t>0+976,00</t>
  </si>
  <si>
    <t>0+977,00</t>
  </si>
  <si>
    <t>0+978,00</t>
  </si>
  <si>
    <t>0+979,00</t>
  </si>
  <si>
    <t>0+980,00</t>
  </si>
  <si>
    <t>0+981,00</t>
  </si>
  <si>
    <t>0+982,00</t>
  </si>
  <si>
    <t>0+983,00</t>
  </si>
  <si>
    <t>0+984,00</t>
  </si>
  <si>
    <t>0+985,00</t>
  </si>
  <si>
    <t>0+986,00</t>
  </si>
  <si>
    <t>0+987,00</t>
  </si>
  <si>
    <t>0+988,00</t>
  </si>
  <si>
    <t>0+989,00</t>
  </si>
  <si>
    <t>0+990,00</t>
  </si>
  <si>
    <t>0+991,00</t>
  </si>
  <si>
    <t>0+992,00</t>
  </si>
  <si>
    <t>0+993,00</t>
  </si>
  <si>
    <t>0+994,00</t>
  </si>
  <si>
    <t>0+995,00</t>
  </si>
  <si>
    <t>0+996,00</t>
  </si>
  <si>
    <t>0+997,00</t>
  </si>
  <si>
    <t>0+998,00</t>
  </si>
  <si>
    <t>0+999,00</t>
  </si>
  <si>
    <t>1+000,00</t>
  </si>
  <si>
    <t>1+001,00</t>
  </si>
  <si>
    <t>1+002,00</t>
  </si>
  <si>
    <t>1+003,00</t>
  </si>
  <si>
    <t>1+004,00</t>
  </si>
  <si>
    <t>1+005,00</t>
  </si>
  <si>
    <t>1+006,00</t>
  </si>
  <si>
    <t>1+007,00</t>
  </si>
  <si>
    <t>1+008,00</t>
  </si>
  <si>
    <t>1+009,00</t>
  </si>
  <si>
    <t>1+010,00</t>
  </si>
  <si>
    <t>1+011,00</t>
  </si>
  <si>
    <t>1+012,00</t>
  </si>
  <si>
    <t>1+013,00</t>
  </si>
  <si>
    <t>1+014,00</t>
  </si>
  <si>
    <t>1+015,00</t>
  </si>
  <si>
    <t>1+016,00</t>
  </si>
  <si>
    <t>1+017,00</t>
  </si>
  <si>
    <t>1+018,00</t>
  </si>
  <si>
    <t>1+019,00</t>
  </si>
  <si>
    <t>1+020,00</t>
  </si>
  <si>
    <t>1+021,00</t>
  </si>
  <si>
    <t>1+022,00</t>
  </si>
  <si>
    <t>1+023,00</t>
  </si>
  <si>
    <t>1+024,00</t>
  </si>
  <si>
    <t>1+025,00</t>
  </si>
  <si>
    <t>1+026,00</t>
  </si>
  <si>
    <t>1+027,00</t>
  </si>
  <si>
    <t>1+028,00</t>
  </si>
  <si>
    <t>1+029,00</t>
  </si>
  <si>
    <t>1+030,00</t>
  </si>
  <si>
    <t>1+031,00</t>
  </si>
  <si>
    <t>1+032,00</t>
  </si>
  <si>
    <t>1+033,00</t>
  </si>
  <si>
    <t>1+034,00</t>
  </si>
  <si>
    <t>1+035,00</t>
  </si>
  <si>
    <t>1+036,00</t>
  </si>
  <si>
    <t>1+037,00</t>
  </si>
  <si>
    <t>1+038,00</t>
  </si>
  <si>
    <t>1+039,00</t>
  </si>
  <si>
    <t>1+040,00</t>
  </si>
  <si>
    <t>1+041,00</t>
  </si>
  <si>
    <t>1+042,00</t>
  </si>
  <si>
    <t>1+043,00</t>
  </si>
  <si>
    <t>1+044,00</t>
  </si>
  <si>
    <t>1+045,00</t>
  </si>
  <si>
    <t>1+046,00</t>
  </si>
  <si>
    <t>1+047,00</t>
  </si>
  <si>
    <t>1+048,00</t>
  </si>
  <si>
    <t>1+049,00</t>
  </si>
  <si>
    <t>1+050,00</t>
  </si>
  <si>
    <t>1+051,00</t>
  </si>
  <si>
    <t>1+052,00</t>
  </si>
  <si>
    <t>1+053,00</t>
  </si>
  <si>
    <t>1+054,00</t>
  </si>
  <si>
    <t>1+055,00</t>
  </si>
  <si>
    <t>1+056,00</t>
  </si>
  <si>
    <t>1+057,00</t>
  </si>
  <si>
    <t>1+058,00</t>
  </si>
  <si>
    <t>1+059,00</t>
  </si>
  <si>
    <t>1+060,00</t>
  </si>
  <si>
    <t>1+061,00</t>
  </si>
  <si>
    <t>1+062,00</t>
  </si>
  <si>
    <t>1+063,00</t>
  </si>
  <si>
    <t>1+064,00</t>
  </si>
  <si>
    <t>1+065,00</t>
  </si>
  <si>
    <t>1+066,00</t>
  </si>
  <si>
    <t>1+067,00</t>
  </si>
  <si>
    <t>1+068,00</t>
  </si>
  <si>
    <t>1+069,00</t>
  </si>
  <si>
    <t>1+070,00</t>
  </si>
  <si>
    <t>1+071,00</t>
  </si>
  <si>
    <t>1+072,00</t>
  </si>
  <si>
    <t>1+073,00</t>
  </si>
  <si>
    <t>1+074,00</t>
  </si>
  <si>
    <t>1+075,00</t>
  </si>
  <si>
    <t>1+076,00</t>
  </si>
  <si>
    <t>1+077,00</t>
  </si>
  <si>
    <t>1+078,00</t>
  </si>
  <si>
    <t>1+079,00</t>
  </si>
  <si>
    <t>1+080,00</t>
  </si>
  <si>
    <t>1+081,00</t>
  </si>
  <si>
    <t>1+082,00</t>
  </si>
  <si>
    <t>1+083,00</t>
  </si>
  <si>
    <t>1+084,00</t>
  </si>
  <si>
    <t>1+085,00</t>
  </si>
  <si>
    <t>1+086,00</t>
  </si>
  <si>
    <t>1+087,00</t>
  </si>
  <si>
    <t>1+088,00</t>
  </si>
  <si>
    <t>1+089,00</t>
  </si>
  <si>
    <t>1+090,00</t>
  </si>
  <si>
    <t>1+091,00</t>
  </si>
  <si>
    <t>1+092,00</t>
  </si>
  <si>
    <t>1+093,00</t>
  </si>
  <si>
    <t>1+094,00</t>
  </si>
  <si>
    <t>1+095,00</t>
  </si>
  <si>
    <t>1+096,00</t>
  </si>
  <si>
    <t>1+097,00</t>
  </si>
  <si>
    <t>1+098,00</t>
  </si>
  <si>
    <t>1+099,00</t>
  </si>
  <si>
    <t>1+100,00</t>
  </si>
  <si>
    <t>1+101,00</t>
  </si>
  <si>
    <t>1+102,00</t>
  </si>
  <si>
    <t>1+103,00</t>
  </si>
  <si>
    <t>1+104,00</t>
  </si>
  <si>
    <t>1+105,00</t>
  </si>
  <si>
    <t>1+106,00</t>
  </si>
  <si>
    <t>1+107,00</t>
  </si>
  <si>
    <t>1+108,00</t>
  </si>
  <si>
    <t>1+109,00</t>
  </si>
  <si>
    <t>1+110,00</t>
  </si>
  <si>
    <t>1+111,00</t>
  </si>
  <si>
    <t>1+112,00</t>
  </si>
  <si>
    <t>1+113,00</t>
  </si>
  <si>
    <t>1+114,00</t>
  </si>
  <si>
    <t>1+115,00</t>
  </si>
  <si>
    <t>1+116,00</t>
  </si>
  <si>
    <t>1+117,00</t>
  </si>
  <si>
    <t>1+118,00</t>
  </si>
  <si>
    <t>1+119,00</t>
  </si>
  <si>
    <t>1+120,00</t>
  </si>
  <si>
    <t>1+121,00</t>
  </si>
  <si>
    <t>1+122,00</t>
  </si>
  <si>
    <t>1+123,00</t>
  </si>
  <si>
    <t>1+124,00</t>
  </si>
  <si>
    <t>1+125,00</t>
  </si>
  <si>
    <t>1+126,00</t>
  </si>
  <si>
    <t>1+127,00</t>
  </si>
  <si>
    <t>1+128,00</t>
  </si>
  <si>
    <t>1+129,00</t>
  </si>
  <si>
    <t>1+130,00</t>
  </si>
  <si>
    <t>1+131,00</t>
  </si>
  <si>
    <t>1+132,00</t>
  </si>
  <si>
    <t>1+133,00</t>
  </si>
  <si>
    <t>1+134,00</t>
  </si>
  <si>
    <t>1+135,00</t>
  </si>
  <si>
    <t>1+136,00</t>
  </si>
  <si>
    <t>1+137,00</t>
  </si>
  <si>
    <t>1+138,00</t>
  </si>
  <si>
    <t>1+139,00</t>
  </si>
  <si>
    <t>1+140,00</t>
  </si>
  <si>
    <t>1+141,00</t>
  </si>
  <si>
    <t>1+142,00</t>
  </si>
  <si>
    <t>1+143,00</t>
  </si>
  <si>
    <t>1+144,00</t>
  </si>
  <si>
    <t>1+145,00</t>
  </si>
  <si>
    <t>1+146,00</t>
  </si>
  <si>
    <t>1+147,00</t>
  </si>
  <si>
    <t>1+148,00</t>
  </si>
  <si>
    <t>1+149,00</t>
  </si>
  <si>
    <t>1+150,00</t>
  </si>
  <si>
    <t>1+151,00</t>
  </si>
  <si>
    <t>1+152,00</t>
  </si>
  <si>
    <t>1+153,00</t>
  </si>
  <si>
    <t>1+154,00</t>
  </si>
  <si>
    <t>1+155,00</t>
  </si>
  <si>
    <t>1+156,00</t>
  </si>
  <si>
    <t>1+157,00</t>
  </si>
  <si>
    <t>1+158,00</t>
  </si>
  <si>
    <t>1+159,00</t>
  </si>
  <si>
    <t>1+160,00</t>
  </si>
  <si>
    <t>1+161,00</t>
  </si>
  <si>
    <t>1+162,00</t>
  </si>
  <si>
    <t>1+163,00</t>
  </si>
  <si>
    <t>1+164,00</t>
  </si>
  <si>
    <t>1+165,00</t>
  </si>
  <si>
    <t>1+166,00</t>
  </si>
  <si>
    <t>1+167,00</t>
  </si>
  <si>
    <t>1+168,00</t>
  </si>
  <si>
    <t>1+169,00</t>
  </si>
  <si>
    <t>1+170,00</t>
  </si>
  <si>
    <t>1+171,00</t>
  </si>
  <si>
    <t>1+172,00</t>
  </si>
  <si>
    <t>1+173,00</t>
  </si>
  <si>
    <t>1+174,00</t>
  </si>
  <si>
    <t>1+175,00</t>
  </si>
  <si>
    <t>1+176,00</t>
  </si>
  <si>
    <t>1+177,00</t>
  </si>
  <si>
    <t>1+178,00</t>
  </si>
  <si>
    <t>1+179,00</t>
  </si>
  <si>
    <t>1+180,00</t>
  </si>
  <si>
    <t>1+181,00</t>
  </si>
  <si>
    <t>1+182,00</t>
  </si>
  <si>
    <t>1+183,00</t>
  </si>
  <si>
    <t>1+184,00</t>
  </si>
  <si>
    <t>1+185,00</t>
  </si>
  <si>
    <t>1+186,00</t>
  </si>
  <si>
    <t>1+187,00</t>
  </si>
  <si>
    <t>1+188,00</t>
  </si>
  <si>
    <t>1+189,00</t>
  </si>
  <si>
    <t>1+190,00</t>
  </si>
  <si>
    <t>1+191,00</t>
  </si>
  <si>
    <t>1+192,00</t>
  </si>
  <si>
    <t>1+193,00</t>
  </si>
  <si>
    <t>1+194,00</t>
  </si>
  <si>
    <t>1+195,00</t>
  </si>
  <si>
    <t>1+196,00</t>
  </si>
  <si>
    <t>1+197,00</t>
  </si>
  <si>
    <t>1+198,00</t>
  </si>
  <si>
    <t>1+199,00</t>
  </si>
  <si>
    <t>1+200,00</t>
  </si>
  <si>
    <t>1+201,00</t>
  </si>
  <si>
    <t>1+202,00</t>
  </si>
  <si>
    <t>1+203,00</t>
  </si>
  <si>
    <t>1+204,00</t>
  </si>
  <si>
    <t>1+205,00</t>
  </si>
  <si>
    <t>1+206,00</t>
  </si>
  <si>
    <t>1+207,00</t>
  </si>
  <si>
    <t>1+208,00</t>
  </si>
  <si>
    <t>1+209,00</t>
  </si>
  <si>
    <t>1+210,00</t>
  </si>
  <si>
    <t>1+211,00</t>
  </si>
  <si>
    <t>1+212,00</t>
  </si>
  <si>
    <t>1+213,00</t>
  </si>
  <si>
    <t>1+214,00</t>
  </si>
  <si>
    <t>1+215,00</t>
  </si>
  <si>
    <t>1+216,00</t>
  </si>
  <si>
    <t>1+217,00</t>
  </si>
  <si>
    <t>1+218,00</t>
  </si>
  <si>
    <t>1+219,00</t>
  </si>
  <si>
    <t>1+220,00</t>
  </si>
  <si>
    <t>1+221,00</t>
  </si>
  <si>
    <t>1+222,00</t>
  </si>
  <si>
    <t>1+223,00</t>
  </si>
  <si>
    <t>1+224,00</t>
  </si>
  <si>
    <t>1+225,00</t>
  </si>
  <si>
    <t>1+226,00</t>
  </si>
  <si>
    <t>1+227,00</t>
  </si>
  <si>
    <t>1+228,00</t>
  </si>
  <si>
    <t>1+228,67</t>
  </si>
  <si>
    <t>6+69.640</t>
  </si>
  <si>
    <t>7+19.957</t>
  </si>
  <si>
    <t>7+62.613</t>
  </si>
  <si>
    <t>7+84.919</t>
  </si>
  <si>
    <t>7+99.838</t>
  </si>
  <si>
    <t>8+29.703</t>
  </si>
  <si>
    <t>8+73.230</t>
  </si>
  <si>
    <t>9+29.434</t>
  </si>
  <si>
    <t>9+59.667</t>
  </si>
  <si>
    <t>10+70.547</t>
  </si>
  <si>
    <t>11+49.745</t>
  </si>
  <si>
    <t>11+86.109</t>
  </si>
  <si>
    <t>12+28.670</t>
  </si>
  <si>
    <t>tuberia</t>
  </si>
  <si>
    <t>terreno</t>
  </si>
  <si>
    <t>21+08.823</t>
  </si>
  <si>
    <t>20+71.767</t>
  </si>
  <si>
    <t>20+00.727</t>
  </si>
  <si>
    <t>19+68.286</t>
  </si>
  <si>
    <t>18+20.188</t>
  </si>
  <si>
    <t>16+44.009</t>
  </si>
  <si>
    <t>14+98.099</t>
  </si>
  <si>
    <t>14+14.010</t>
  </si>
  <si>
    <t>13+46.095</t>
  </si>
  <si>
    <t>13+10.984</t>
  </si>
  <si>
    <t>12+52.791</t>
  </si>
  <si>
    <t>12+37.577</t>
  </si>
  <si>
    <t>12+26.310</t>
  </si>
  <si>
    <t>Grade Out (%)</t>
  </si>
  <si>
    <t>ABSCISA</t>
  </si>
  <si>
    <t>PENDIENTE</t>
  </si>
  <si>
    <t>COTA TUBERIA</t>
  </si>
  <si>
    <t>1+226,31</t>
  </si>
  <si>
    <t>1+250,00</t>
  </si>
  <si>
    <t>1+275,00</t>
  </si>
  <si>
    <t>1+276,00</t>
  </si>
  <si>
    <t>1+297,00</t>
  </si>
  <si>
    <t>1+300,00</t>
  </si>
  <si>
    <t>1+325,00</t>
  </si>
  <si>
    <t>1+350,00</t>
  </si>
  <si>
    <t>1+375,00</t>
  </si>
  <si>
    <t>1+400,00</t>
  </si>
  <si>
    <t>1+425,00</t>
  </si>
  <si>
    <t>1+450,00</t>
  </si>
  <si>
    <t>1+475,00</t>
  </si>
  <si>
    <t>1+500,00</t>
  </si>
  <si>
    <t>1+525,00</t>
  </si>
  <si>
    <t>1+546,00</t>
  </si>
  <si>
    <t>1+550,00</t>
  </si>
  <si>
    <t>1+575,00</t>
  </si>
  <si>
    <t>1+600,00</t>
  </si>
  <si>
    <t>1+609,00</t>
  </si>
  <si>
    <t>1+625,00</t>
  </si>
  <si>
    <t>1+650,00</t>
  </si>
  <si>
    <t>1+675,00</t>
  </si>
  <si>
    <t>1+688,00</t>
  </si>
  <si>
    <t>1+700,00</t>
  </si>
  <si>
    <t>1+725,00</t>
  </si>
  <si>
    <t>1+750,00</t>
  </si>
  <si>
    <t>1+775,00</t>
  </si>
  <si>
    <t>1+800,00</t>
  </si>
  <si>
    <t>1+825,00</t>
  </si>
  <si>
    <t>1+850,00</t>
  </si>
  <si>
    <t>1+875,00</t>
  </si>
  <si>
    <t>1+900,00</t>
  </si>
  <si>
    <t>1+925,00</t>
  </si>
  <si>
    <t>1+950,00</t>
  </si>
  <si>
    <t>1+975,00</t>
  </si>
  <si>
    <t>1+986,00</t>
  </si>
  <si>
    <t>2+000,00</t>
  </si>
  <si>
    <t>2+004,00</t>
  </si>
  <si>
    <t>2+025,00</t>
  </si>
  <si>
    <t>2+046,00</t>
  </si>
  <si>
    <t>2+050,00</t>
  </si>
  <si>
    <t>2+075,00</t>
  </si>
  <si>
    <t>2+100,00</t>
  </si>
  <si>
    <t>2+108,82</t>
  </si>
  <si>
    <t>COTA Terreno</t>
  </si>
  <si>
    <t>1+229,00</t>
  </si>
  <si>
    <t>1+230,00</t>
  </si>
  <si>
    <t>1+231,00</t>
  </si>
  <si>
    <t>1+232,00</t>
  </si>
  <si>
    <t>1+233,00</t>
  </si>
  <si>
    <t>1+234,00</t>
  </si>
  <si>
    <t>1+235,00</t>
  </si>
  <si>
    <t>1+236,00</t>
  </si>
  <si>
    <t>1+237,00</t>
  </si>
  <si>
    <t>1+238,00</t>
  </si>
  <si>
    <t>1+239,00</t>
  </si>
  <si>
    <t>1+240,00</t>
  </si>
  <si>
    <t>1+241,00</t>
  </si>
  <si>
    <t>1+242,00</t>
  </si>
  <si>
    <t>1+243,00</t>
  </si>
  <si>
    <t>1+244,00</t>
  </si>
  <si>
    <t>1+245,00</t>
  </si>
  <si>
    <t>1+246,00</t>
  </si>
  <si>
    <t>1+247,00</t>
  </si>
  <si>
    <t>1+248,00</t>
  </si>
  <si>
    <t>1+249,00</t>
  </si>
  <si>
    <t>1+251,00</t>
  </si>
  <si>
    <t>1+252,00</t>
  </si>
  <si>
    <t>1+253,00</t>
  </si>
  <si>
    <t>1+254,00</t>
  </si>
  <si>
    <t>1+255,00</t>
  </si>
  <si>
    <t>1+256,00</t>
  </si>
  <si>
    <t>1+257,00</t>
  </si>
  <si>
    <t>1+258,00</t>
  </si>
  <si>
    <t>1+259,00</t>
  </si>
  <si>
    <t>1+260,00</t>
  </si>
  <si>
    <t>1+261,00</t>
  </si>
  <si>
    <t>1+262,00</t>
  </si>
  <si>
    <t>1+263,00</t>
  </si>
  <si>
    <t>1+264,00</t>
  </si>
  <si>
    <t>1+265,00</t>
  </si>
  <si>
    <t>1+266,00</t>
  </si>
  <si>
    <t>1+267,00</t>
  </si>
  <si>
    <t>1+268,00</t>
  </si>
  <si>
    <t>1+269,00</t>
  </si>
  <si>
    <t>1+270,00</t>
  </si>
  <si>
    <t>1+271,00</t>
  </si>
  <si>
    <t>1+272,00</t>
  </si>
  <si>
    <t>1+273,00</t>
  </si>
  <si>
    <t>1+274,00</t>
  </si>
  <si>
    <t>1+277,00</t>
  </si>
  <si>
    <t>1+278,00</t>
  </si>
  <si>
    <t>1+279,00</t>
  </si>
  <si>
    <t>1+280,00</t>
  </si>
  <si>
    <t>1+281,00</t>
  </si>
  <si>
    <t>1+282,00</t>
  </si>
  <si>
    <t>1+283,00</t>
  </si>
  <si>
    <t>1+284,00</t>
  </si>
  <si>
    <t>1+285,00</t>
  </si>
  <si>
    <t>1+286,00</t>
  </si>
  <si>
    <t>1+287,00</t>
  </si>
  <si>
    <t>1+288,00</t>
  </si>
  <si>
    <t>1+289,00</t>
  </si>
  <si>
    <t>1+290,00</t>
  </si>
  <si>
    <t>1+291,00</t>
  </si>
  <si>
    <t>1+292,00</t>
  </si>
  <si>
    <t>1+293,00</t>
  </si>
  <si>
    <t>1+294,00</t>
  </si>
  <si>
    <t>1+295,00</t>
  </si>
  <si>
    <t>1+296,00</t>
  </si>
  <si>
    <t>1+298,00</t>
  </si>
  <si>
    <t>1+299,00</t>
  </si>
  <si>
    <t>1+301,00</t>
  </si>
  <si>
    <t>1+302,00</t>
  </si>
  <si>
    <t>1+303,00</t>
  </si>
  <si>
    <t>1+304,00</t>
  </si>
  <si>
    <t>1+305,00</t>
  </si>
  <si>
    <t>1+306,00</t>
  </si>
  <si>
    <t>1+307,00</t>
  </si>
  <si>
    <t>1+308,00</t>
  </si>
  <si>
    <t>1+309,00</t>
  </si>
  <si>
    <t>1+310,00</t>
  </si>
  <si>
    <t>1+311,00</t>
  </si>
  <si>
    <t>1+312,00</t>
  </si>
  <si>
    <t>1+313,00</t>
  </si>
  <si>
    <t>1+314,00</t>
  </si>
  <si>
    <t>1+315,00</t>
  </si>
  <si>
    <t>1+316,00</t>
  </si>
  <si>
    <t>1+317,00</t>
  </si>
  <si>
    <t>1+318,00</t>
  </si>
  <si>
    <t>1+319,00</t>
  </si>
  <si>
    <t>1+320,00</t>
  </si>
  <si>
    <t>1+321,00</t>
  </si>
  <si>
    <t>1+322,00</t>
  </si>
  <si>
    <t>1+323,00</t>
  </si>
  <si>
    <t>1+324,00</t>
  </si>
  <si>
    <t>1+326,00</t>
  </si>
  <si>
    <t>1+327,00</t>
  </si>
  <si>
    <t>1+328,00</t>
  </si>
  <si>
    <t>1+329,00</t>
  </si>
  <si>
    <t>1+330,00</t>
  </si>
  <si>
    <t>1+331,00</t>
  </si>
  <si>
    <t>1+332,00</t>
  </si>
  <si>
    <t>1+333,00</t>
  </si>
  <si>
    <t>1+334,00</t>
  </si>
  <si>
    <t>1+335,00</t>
  </si>
  <si>
    <t>1+336,00</t>
  </si>
  <si>
    <t>1+337,00</t>
  </si>
  <si>
    <t>1+338,00</t>
  </si>
  <si>
    <t>1+339,00</t>
  </si>
  <si>
    <t>1+340,00</t>
  </si>
  <si>
    <t>1+341,00</t>
  </si>
  <si>
    <t>1+342,00</t>
  </si>
  <si>
    <t>1+343,00</t>
  </si>
  <si>
    <t>1+344,00</t>
  </si>
  <si>
    <t>1+345,00</t>
  </si>
  <si>
    <t>1+346,00</t>
  </si>
  <si>
    <t>1+347,00</t>
  </si>
  <si>
    <t>1+348,00</t>
  </si>
  <si>
    <t>1+349,00</t>
  </si>
  <si>
    <t>1+351,00</t>
  </si>
  <si>
    <t>1+352,00</t>
  </si>
  <si>
    <t>1+353,00</t>
  </si>
  <si>
    <t>1+354,00</t>
  </si>
  <si>
    <t>1+355,00</t>
  </si>
  <si>
    <t>1+356,00</t>
  </si>
  <si>
    <t>1+357,00</t>
  </si>
  <si>
    <t>1+358,00</t>
  </si>
  <si>
    <t>1+359,00</t>
  </si>
  <si>
    <t>1+360,00</t>
  </si>
  <si>
    <t>1+361,00</t>
  </si>
  <si>
    <t>1+362,00</t>
  </si>
  <si>
    <t>1+363,00</t>
  </si>
  <si>
    <t>1+364,00</t>
  </si>
  <si>
    <t>1+365,00</t>
  </si>
  <si>
    <t>1+366,00</t>
  </si>
  <si>
    <t>1+367,00</t>
  </si>
  <si>
    <t>1+368,00</t>
  </si>
  <si>
    <t>1+369,00</t>
  </si>
  <si>
    <t>1+370,00</t>
  </si>
  <si>
    <t>1+371,00</t>
  </si>
  <si>
    <t>1+372,00</t>
  </si>
  <si>
    <t>1+373,00</t>
  </si>
  <si>
    <t>1+374,00</t>
  </si>
  <si>
    <t>1+376,00</t>
  </si>
  <si>
    <t>1+377,00</t>
  </si>
  <si>
    <t>1+378,00</t>
  </si>
  <si>
    <t>1+379,00</t>
  </si>
  <si>
    <t>1+380,00</t>
  </si>
  <si>
    <t>1+381,00</t>
  </si>
  <si>
    <t>1+382,00</t>
  </si>
  <si>
    <t>1+383,00</t>
  </si>
  <si>
    <t>1+384,00</t>
  </si>
  <si>
    <t>1+385,00</t>
  </si>
  <si>
    <t>1+386,00</t>
  </si>
  <si>
    <t>1+387,00</t>
  </si>
  <si>
    <t>1+388,00</t>
  </si>
  <si>
    <t>1+389,00</t>
  </si>
  <si>
    <t>1+390,00</t>
  </si>
  <si>
    <t>1+391,00</t>
  </si>
  <si>
    <t>1+392,00</t>
  </si>
  <si>
    <t>1+393,00</t>
  </si>
  <si>
    <t>1+394,00</t>
  </si>
  <si>
    <t>1+395,00</t>
  </si>
  <si>
    <t>1+396,00</t>
  </si>
  <si>
    <t>1+397,00</t>
  </si>
  <si>
    <t>1+398,00</t>
  </si>
  <si>
    <t>1+399,00</t>
  </si>
  <si>
    <t>1+401,00</t>
  </si>
  <si>
    <t>1+402,00</t>
  </si>
  <si>
    <t>1+403,00</t>
  </si>
  <si>
    <t>1+404,00</t>
  </si>
  <si>
    <t>1+405,00</t>
  </si>
  <si>
    <t>1+406,00</t>
  </si>
  <si>
    <t>1+407,00</t>
  </si>
  <si>
    <t>1+408,00</t>
  </si>
  <si>
    <t>1+409,00</t>
  </si>
  <si>
    <t>1+410,00</t>
  </si>
  <si>
    <t>1+411,00</t>
  </si>
  <si>
    <t>1+412,00</t>
  </si>
  <si>
    <t>1+413,00</t>
  </si>
  <si>
    <t>1+414,00</t>
  </si>
  <si>
    <t>1+415,00</t>
  </si>
  <si>
    <t>1+416,00</t>
  </si>
  <si>
    <t>1+417,00</t>
  </si>
  <si>
    <t>1+418,00</t>
  </si>
  <si>
    <t>1+419,00</t>
  </si>
  <si>
    <t>1+420,00</t>
  </si>
  <si>
    <t>1+421,00</t>
  </si>
  <si>
    <t>1+422,00</t>
  </si>
  <si>
    <t>1+423,00</t>
  </si>
  <si>
    <t>1+424,00</t>
  </si>
  <si>
    <t>1+426,00</t>
  </si>
  <si>
    <t>1+427,00</t>
  </si>
  <si>
    <t>1+428,00</t>
  </si>
  <si>
    <t>1+429,00</t>
  </si>
  <si>
    <t>1+430,00</t>
  </si>
  <si>
    <t>1+431,00</t>
  </si>
  <si>
    <t>1+432,00</t>
  </si>
  <si>
    <t>1+433,00</t>
  </si>
  <si>
    <t>1+434,00</t>
  </si>
  <si>
    <t>1+435,00</t>
  </si>
  <si>
    <t>1+436,00</t>
  </si>
  <si>
    <t>1+437,00</t>
  </si>
  <si>
    <t>1+438,00</t>
  </si>
  <si>
    <t>1+439,00</t>
  </si>
  <si>
    <t>1+440,00</t>
  </si>
  <si>
    <t>1+441,00</t>
  </si>
  <si>
    <t>1+442,00</t>
  </si>
  <si>
    <t>1+443,00</t>
  </si>
  <si>
    <t>1+444,00</t>
  </si>
  <si>
    <t>1+445,00</t>
  </si>
  <si>
    <t>1+446,00</t>
  </si>
  <si>
    <t>1+447,00</t>
  </si>
  <si>
    <t>1+448,00</t>
  </si>
  <si>
    <t>1+449,00</t>
  </si>
  <si>
    <t>1+451,00</t>
  </si>
  <si>
    <t>1+452,00</t>
  </si>
  <si>
    <t>1+453,00</t>
  </si>
  <si>
    <t>1+454,00</t>
  </si>
  <si>
    <t>1+455,00</t>
  </si>
  <si>
    <t>1+456,00</t>
  </si>
  <si>
    <t>1+457,00</t>
  </si>
  <si>
    <t>1+458,00</t>
  </si>
  <si>
    <t>1+459,00</t>
  </si>
  <si>
    <t>1+460,00</t>
  </si>
  <si>
    <t>1+461,00</t>
  </si>
  <si>
    <t>1+462,00</t>
  </si>
  <si>
    <t>1+463,00</t>
  </si>
  <si>
    <t>1+464,00</t>
  </si>
  <si>
    <t>1+465,00</t>
  </si>
  <si>
    <t>1+466,00</t>
  </si>
  <si>
    <t>1+467,00</t>
  </si>
  <si>
    <t>1+468,00</t>
  </si>
  <si>
    <t>1+469,00</t>
  </si>
  <si>
    <t>1+470,00</t>
  </si>
  <si>
    <t>1+471,00</t>
  </si>
  <si>
    <t>1+472,00</t>
  </si>
  <si>
    <t>1+473,00</t>
  </si>
  <si>
    <t>1+474,00</t>
  </si>
  <si>
    <t>1+476,00</t>
  </si>
  <si>
    <t>1+477,00</t>
  </si>
  <si>
    <t>1+478,00</t>
  </si>
  <si>
    <t>1+479,00</t>
  </si>
  <si>
    <t>1+480,00</t>
  </si>
  <si>
    <t>1+481,00</t>
  </si>
  <si>
    <t>1+482,00</t>
  </si>
  <si>
    <t>1+483,00</t>
  </si>
  <si>
    <t>1+484,00</t>
  </si>
  <si>
    <t>1+485,00</t>
  </si>
  <si>
    <t>1+486,00</t>
  </si>
  <si>
    <t>1+487,00</t>
  </si>
  <si>
    <t>1+488,00</t>
  </si>
  <si>
    <t>1+489,00</t>
  </si>
  <si>
    <t>1+490,00</t>
  </si>
  <si>
    <t>1+491,00</t>
  </si>
  <si>
    <t>1+492,00</t>
  </si>
  <si>
    <t>1+493,00</t>
  </si>
  <si>
    <t>1+494,00</t>
  </si>
  <si>
    <t>1+495,00</t>
  </si>
  <si>
    <t>1+496,00</t>
  </si>
  <si>
    <t>1+497,00</t>
  </si>
  <si>
    <t>1+498,00</t>
  </si>
  <si>
    <t>1+499,00</t>
  </si>
  <si>
    <t>1+501,00</t>
  </si>
  <si>
    <t>1+502,00</t>
  </si>
  <si>
    <t>1+503,00</t>
  </si>
  <si>
    <t>1+504,00</t>
  </si>
  <si>
    <t>1+505,00</t>
  </si>
  <si>
    <t>1+506,00</t>
  </si>
  <si>
    <t>1+507,00</t>
  </si>
  <si>
    <t>1+508,00</t>
  </si>
  <si>
    <t>1+509,00</t>
  </si>
  <si>
    <t>1+510,00</t>
  </si>
  <si>
    <t>1+511,00</t>
  </si>
  <si>
    <t>1+512,00</t>
  </si>
  <si>
    <t>1+513,00</t>
  </si>
  <si>
    <t>1+514,00</t>
  </si>
  <si>
    <t>1+515,00</t>
  </si>
  <si>
    <t>1+516,00</t>
  </si>
  <si>
    <t>1+517,00</t>
  </si>
  <si>
    <t>1+518,00</t>
  </si>
  <si>
    <t>1+519,00</t>
  </si>
  <si>
    <t>1+520,00</t>
  </si>
  <si>
    <t>1+521,00</t>
  </si>
  <si>
    <t>1+522,00</t>
  </si>
  <si>
    <t>1+523,00</t>
  </si>
  <si>
    <t>1+524,00</t>
  </si>
  <si>
    <t>1+526,00</t>
  </si>
  <si>
    <t>1+527,00</t>
  </si>
  <si>
    <t>1+528,00</t>
  </si>
  <si>
    <t>1+529,00</t>
  </si>
  <si>
    <t>1+530,00</t>
  </si>
  <si>
    <t>1+531,00</t>
  </si>
  <si>
    <t>1+532,00</t>
  </si>
  <si>
    <t>1+533,00</t>
  </si>
  <si>
    <t>1+534,00</t>
  </si>
  <si>
    <t>1+535,00</t>
  </si>
  <si>
    <t>1+536,00</t>
  </si>
  <si>
    <t>1+537,00</t>
  </si>
  <si>
    <t>1+538,00</t>
  </si>
  <si>
    <t>1+539,00</t>
  </si>
  <si>
    <t>1+540,00</t>
  </si>
  <si>
    <t>1+541,00</t>
  </si>
  <si>
    <t>1+542,00</t>
  </si>
  <si>
    <t>1+543,00</t>
  </si>
  <si>
    <t>1+544,00</t>
  </si>
  <si>
    <t>1+545,00</t>
  </si>
  <si>
    <t>1+547,00</t>
  </si>
  <si>
    <t>1+548,00</t>
  </si>
  <si>
    <t>1+549,00</t>
  </si>
  <si>
    <t>1+551,00</t>
  </si>
  <si>
    <t>1+552,00</t>
  </si>
  <si>
    <t>1+553,00</t>
  </si>
  <si>
    <t>1+554,00</t>
  </si>
  <si>
    <t>1+555,00</t>
  </si>
  <si>
    <t>1+556,00</t>
  </si>
  <si>
    <t>1+557,00</t>
  </si>
  <si>
    <t>1+558,00</t>
  </si>
  <si>
    <t>1+559,00</t>
  </si>
  <si>
    <t>1+560,00</t>
  </si>
  <si>
    <t>1+561,00</t>
  </si>
  <si>
    <t>1+562,00</t>
  </si>
  <si>
    <t>1+563,00</t>
  </si>
  <si>
    <t>1+564,00</t>
  </si>
  <si>
    <t>1+565,00</t>
  </si>
  <si>
    <t>1+566,00</t>
  </si>
  <si>
    <t>1+567,00</t>
  </si>
  <si>
    <t>1+568,00</t>
  </si>
  <si>
    <t>1+569,00</t>
  </si>
  <si>
    <t>1+570,00</t>
  </si>
  <si>
    <t>1+571,00</t>
  </si>
  <si>
    <t>1+572,00</t>
  </si>
  <si>
    <t>1+573,00</t>
  </si>
  <si>
    <t>1+574,00</t>
  </si>
  <si>
    <t>1+576,00</t>
  </si>
  <si>
    <t>1+577,00</t>
  </si>
  <si>
    <t>1+578,00</t>
  </si>
  <si>
    <t>1+579,00</t>
  </si>
  <si>
    <t>1+580,00</t>
  </si>
  <si>
    <t>1+581,00</t>
  </si>
  <si>
    <t>1+582,00</t>
  </si>
  <si>
    <t>1+583,00</t>
  </si>
  <si>
    <t>1+584,00</t>
  </si>
  <si>
    <t>1+585,00</t>
  </si>
  <si>
    <t>1+586,00</t>
  </si>
  <si>
    <t>1+587,00</t>
  </si>
  <si>
    <t>1+588,00</t>
  </si>
  <si>
    <t>1+589,00</t>
  </si>
  <si>
    <t>1+590,00</t>
  </si>
  <si>
    <t>1+591,00</t>
  </si>
  <si>
    <t>1+592,00</t>
  </si>
  <si>
    <t>1+593,00</t>
  </si>
  <si>
    <t>1+594,00</t>
  </si>
  <si>
    <t>1+595,00</t>
  </si>
  <si>
    <t>1+596,00</t>
  </si>
  <si>
    <t>1+597,00</t>
  </si>
  <si>
    <t>1+598,00</t>
  </si>
  <si>
    <t>1+599,00</t>
  </si>
  <si>
    <t>1+601,00</t>
  </si>
  <si>
    <t>1+602,00</t>
  </si>
  <si>
    <t>1+603,00</t>
  </si>
  <si>
    <t>1+604,00</t>
  </si>
  <si>
    <t>1+605,00</t>
  </si>
  <si>
    <t>1+606,00</t>
  </si>
  <si>
    <t>1+607,00</t>
  </si>
  <si>
    <t>1+608,00</t>
  </si>
  <si>
    <t>1+610,00</t>
  </si>
  <si>
    <t>1+611,00</t>
  </si>
  <si>
    <t>1+612,00</t>
  </si>
  <si>
    <t>1+613,00</t>
  </si>
  <si>
    <t>1+614,00</t>
  </si>
  <si>
    <t>1+615,00</t>
  </si>
  <si>
    <t>1+616,00</t>
  </si>
  <si>
    <t>1+617,00</t>
  </si>
  <si>
    <t>1+618,00</t>
  </si>
  <si>
    <t>1+619,00</t>
  </si>
  <si>
    <t>1+620,00</t>
  </si>
  <si>
    <t>1+621,00</t>
  </si>
  <si>
    <t>1+622,00</t>
  </si>
  <si>
    <t>1+623,00</t>
  </si>
  <si>
    <t>1+624,00</t>
  </si>
  <si>
    <t>1+626,00</t>
  </si>
  <si>
    <t>1+627,00</t>
  </si>
  <si>
    <t>1+628,00</t>
  </si>
  <si>
    <t>1+629,00</t>
  </si>
  <si>
    <t>1+630,00</t>
  </si>
  <si>
    <t>1+631,00</t>
  </si>
  <si>
    <t>1+632,00</t>
  </si>
  <si>
    <t>1+633,00</t>
  </si>
  <si>
    <t>1+634,00</t>
  </si>
  <si>
    <t>1+635,00</t>
  </si>
  <si>
    <t>1+636,00</t>
  </si>
  <si>
    <t>1+637,00</t>
  </si>
  <si>
    <t>1+638,00</t>
  </si>
  <si>
    <t>1+639,00</t>
  </si>
  <si>
    <t>1+640,00</t>
  </si>
  <si>
    <t>1+641,00</t>
  </si>
  <si>
    <t>1+642,00</t>
  </si>
  <si>
    <t>1+643,00</t>
  </si>
  <si>
    <t>1+644,00</t>
  </si>
  <si>
    <t>1+645,00</t>
  </si>
  <si>
    <t>1+646,00</t>
  </si>
  <si>
    <t>1+647,00</t>
  </si>
  <si>
    <t>1+648,00</t>
  </si>
  <si>
    <t>1+649,00</t>
  </si>
  <si>
    <t>1+651,00</t>
  </si>
  <si>
    <t>1+652,00</t>
  </si>
  <si>
    <t>1+653,00</t>
  </si>
  <si>
    <t>1+654,00</t>
  </si>
  <si>
    <t>1+655,00</t>
  </si>
  <si>
    <t>1+656,00</t>
  </si>
  <si>
    <t>1+657,00</t>
  </si>
  <si>
    <t>1+658,00</t>
  </si>
  <si>
    <t>1+659,00</t>
  </si>
  <si>
    <t>1+660,00</t>
  </si>
  <si>
    <t>1+661,00</t>
  </si>
  <si>
    <t>1+662,00</t>
  </si>
  <si>
    <t>1+663,00</t>
  </si>
  <si>
    <t>1+664,00</t>
  </si>
  <si>
    <t>1+665,00</t>
  </si>
  <si>
    <t>1+666,00</t>
  </si>
  <si>
    <t>1+667,00</t>
  </si>
  <si>
    <t>1+668,00</t>
  </si>
  <si>
    <t>1+669,00</t>
  </si>
  <si>
    <t>1+670,00</t>
  </si>
  <si>
    <t>1+671,00</t>
  </si>
  <si>
    <t>1+672,00</t>
  </si>
  <si>
    <t>1+673,00</t>
  </si>
  <si>
    <t>1+674,00</t>
  </si>
  <si>
    <t>1+676,00</t>
  </si>
  <si>
    <t>1+677,00</t>
  </si>
  <si>
    <t>1+678,00</t>
  </si>
  <si>
    <t>1+679,00</t>
  </si>
  <si>
    <t>1+680,00</t>
  </si>
  <si>
    <t>1+681,00</t>
  </si>
  <si>
    <t>1+682,00</t>
  </si>
  <si>
    <t>1+683,00</t>
  </si>
  <si>
    <t>1+684,00</t>
  </si>
  <si>
    <t>1+685,00</t>
  </si>
  <si>
    <t>1+686,00</t>
  </si>
  <si>
    <t>1+687,00</t>
  </si>
  <si>
    <t>1+689,00</t>
  </si>
  <si>
    <t>1+690,00</t>
  </si>
  <si>
    <t>1+691,00</t>
  </si>
  <si>
    <t>1+692,00</t>
  </si>
  <si>
    <t>1+693,00</t>
  </si>
  <si>
    <t>1+694,00</t>
  </si>
  <si>
    <t>1+695,00</t>
  </si>
  <si>
    <t>1+696,00</t>
  </si>
  <si>
    <t>1+697,00</t>
  </si>
  <si>
    <t>1+698,00</t>
  </si>
  <si>
    <t>1+699,00</t>
  </si>
  <si>
    <t>1+701,00</t>
  </si>
  <si>
    <t>1+702,00</t>
  </si>
  <si>
    <t>1+703,00</t>
  </si>
  <si>
    <t>1+704,00</t>
  </si>
  <si>
    <t>1+705,00</t>
  </si>
  <si>
    <t>1+706,00</t>
  </si>
  <si>
    <t>1+707,00</t>
  </si>
  <si>
    <t>1+708,00</t>
  </si>
  <si>
    <t>1+709,00</t>
  </si>
  <si>
    <t>1+710,00</t>
  </si>
  <si>
    <t>1+711,00</t>
  </si>
  <si>
    <t>1+712,00</t>
  </si>
  <si>
    <t>1+713,00</t>
  </si>
  <si>
    <t>1+714,00</t>
  </si>
  <si>
    <t>1+715,00</t>
  </si>
  <si>
    <t>1+716,00</t>
  </si>
  <si>
    <t>1+717,00</t>
  </si>
  <si>
    <t>1+718,00</t>
  </si>
  <si>
    <t>1+719,00</t>
  </si>
  <si>
    <t>1+720,00</t>
  </si>
  <si>
    <t>1+721,00</t>
  </si>
  <si>
    <t>1+722,00</t>
  </si>
  <si>
    <t>1+723,00</t>
  </si>
  <si>
    <t>1+724,00</t>
  </si>
  <si>
    <t>1+726,00</t>
  </si>
  <si>
    <t>1+727,00</t>
  </si>
  <si>
    <t>1+728,00</t>
  </si>
  <si>
    <t>1+729,00</t>
  </si>
  <si>
    <t>1+730,00</t>
  </si>
  <si>
    <t>1+731,00</t>
  </si>
  <si>
    <t>1+732,00</t>
  </si>
  <si>
    <t>1+733,00</t>
  </si>
  <si>
    <t>1+734,00</t>
  </si>
  <si>
    <t>1+735,00</t>
  </si>
  <si>
    <t>1+736,00</t>
  </si>
  <si>
    <t>1+737,00</t>
  </si>
  <si>
    <t>1+738,00</t>
  </si>
  <si>
    <t>1+739,00</t>
  </si>
  <si>
    <t>1+740,00</t>
  </si>
  <si>
    <t>1+741,00</t>
  </si>
  <si>
    <t>1+742,00</t>
  </si>
  <si>
    <t>1+743,00</t>
  </si>
  <si>
    <t>1+744,00</t>
  </si>
  <si>
    <t>1+745,00</t>
  </si>
  <si>
    <t>1+746,00</t>
  </si>
  <si>
    <t>1+747,00</t>
  </si>
  <si>
    <t>1+748,00</t>
  </si>
  <si>
    <t>1+749,00</t>
  </si>
  <si>
    <t>1+751,00</t>
  </si>
  <si>
    <t>1+752,00</t>
  </si>
  <si>
    <t>1+753,00</t>
  </si>
  <si>
    <t>1+754,00</t>
  </si>
  <si>
    <t>1+755,00</t>
  </si>
  <si>
    <t>1+756,00</t>
  </si>
  <si>
    <t>1+757,00</t>
  </si>
  <si>
    <t>1+758,00</t>
  </si>
  <si>
    <t>1+759,00</t>
  </si>
  <si>
    <t>1+760,00</t>
  </si>
  <si>
    <t>1+761,00</t>
  </si>
  <si>
    <t>1+762,00</t>
  </si>
  <si>
    <t>1+763,00</t>
  </si>
  <si>
    <t>1+764,00</t>
  </si>
  <si>
    <t>1+765,00</t>
  </si>
  <si>
    <t>1+766,00</t>
  </si>
  <si>
    <t>1+767,00</t>
  </si>
  <si>
    <t>1+768,00</t>
  </si>
  <si>
    <t>1+769,00</t>
  </si>
  <si>
    <t>1+770,00</t>
  </si>
  <si>
    <t>1+771,00</t>
  </si>
  <si>
    <t>1+772,00</t>
  </si>
  <si>
    <t>1+773,00</t>
  </si>
  <si>
    <t>1+774,00</t>
  </si>
  <si>
    <t>1+776,00</t>
  </si>
  <si>
    <t>1+777,00</t>
  </si>
  <si>
    <t>1+778,00</t>
  </si>
  <si>
    <t>1+779,00</t>
  </si>
  <si>
    <t>1+780,00</t>
  </si>
  <si>
    <t>1+781,00</t>
  </si>
  <si>
    <t>1+782,00</t>
  </si>
  <si>
    <t>1+783,00</t>
  </si>
  <si>
    <t>1+784,00</t>
  </si>
  <si>
    <t>1+785,00</t>
  </si>
  <si>
    <t>1+786,00</t>
  </si>
  <si>
    <t>1+787,00</t>
  </si>
  <si>
    <t>1+788,00</t>
  </si>
  <si>
    <t>1+789,00</t>
  </si>
  <si>
    <t>1+790,00</t>
  </si>
  <si>
    <t>1+791,00</t>
  </si>
  <si>
    <t>1+792,00</t>
  </si>
  <si>
    <t>1+793,00</t>
  </si>
  <si>
    <t>1+794,00</t>
  </si>
  <si>
    <t>1+795,00</t>
  </si>
  <si>
    <t>1+796,00</t>
  </si>
  <si>
    <t>1+797,00</t>
  </si>
  <si>
    <t>1+798,00</t>
  </si>
  <si>
    <t>1+799,00</t>
  </si>
  <si>
    <t>1+801,00</t>
  </si>
  <si>
    <t>1+802,00</t>
  </si>
  <si>
    <t>1+803,00</t>
  </si>
  <si>
    <t>1+804,00</t>
  </si>
  <si>
    <t>1+805,00</t>
  </si>
  <si>
    <t>1+806,00</t>
  </si>
  <si>
    <t>1+807,00</t>
  </si>
  <si>
    <t>1+808,00</t>
  </si>
  <si>
    <t>1+809,00</t>
  </si>
  <si>
    <t>1+810,00</t>
  </si>
  <si>
    <t>1+811,00</t>
  </si>
  <si>
    <t>1+812,00</t>
  </si>
  <si>
    <t>1+813,00</t>
  </si>
  <si>
    <t>1+814,00</t>
  </si>
  <si>
    <t>1+815,00</t>
  </si>
  <si>
    <t>1+816,00</t>
  </si>
  <si>
    <t>1+817,00</t>
  </si>
  <si>
    <t>1+818,00</t>
  </si>
  <si>
    <t>1+819,00</t>
  </si>
  <si>
    <t>1+820,00</t>
  </si>
  <si>
    <t>1+821,00</t>
  </si>
  <si>
    <t>1+822,00</t>
  </si>
  <si>
    <t>1+823,00</t>
  </si>
  <si>
    <t>1+824,00</t>
  </si>
  <si>
    <t>1+826,00</t>
  </si>
  <si>
    <t>1+827,00</t>
  </si>
  <si>
    <t>1+828,00</t>
  </si>
  <si>
    <t>1+829,00</t>
  </si>
  <si>
    <t>1+830,00</t>
  </si>
  <si>
    <t>1+831,00</t>
  </si>
  <si>
    <t>1+832,00</t>
  </si>
  <si>
    <t>1+833,00</t>
  </si>
  <si>
    <t>1+834,00</t>
  </si>
  <si>
    <t>1+835,00</t>
  </si>
  <si>
    <t>1+836,00</t>
  </si>
  <si>
    <t>1+837,00</t>
  </si>
  <si>
    <t>1+838,00</t>
  </si>
  <si>
    <t>1+839,00</t>
  </si>
  <si>
    <t>1+840,00</t>
  </si>
  <si>
    <t>1+841,00</t>
  </si>
  <si>
    <t>1+842,00</t>
  </si>
  <si>
    <t>1+843,00</t>
  </si>
  <si>
    <t>1+844,00</t>
  </si>
  <si>
    <t>1+845,00</t>
  </si>
  <si>
    <t>1+846,00</t>
  </si>
  <si>
    <t>1+847,00</t>
  </si>
  <si>
    <t>1+848,00</t>
  </si>
  <si>
    <t>1+849,00</t>
  </si>
  <si>
    <t>1+851,00</t>
  </si>
  <si>
    <t>1+852,00</t>
  </si>
  <si>
    <t>1+853,00</t>
  </si>
  <si>
    <t>1+854,00</t>
  </si>
  <si>
    <t>1+855,00</t>
  </si>
  <si>
    <t>1+856,00</t>
  </si>
  <si>
    <t>1+857,00</t>
  </si>
  <si>
    <t>1+858,00</t>
  </si>
  <si>
    <t>1+859,00</t>
  </si>
  <si>
    <t>1+860,00</t>
  </si>
  <si>
    <t>1+861,00</t>
  </si>
  <si>
    <t>1+862,00</t>
  </si>
  <si>
    <t>1+863,00</t>
  </si>
  <si>
    <t>1+864,00</t>
  </si>
  <si>
    <t>1+865,00</t>
  </si>
  <si>
    <t>1+866,00</t>
  </si>
  <si>
    <t>1+867,00</t>
  </si>
  <si>
    <t>1+868,00</t>
  </si>
  <si>
    <t>1+869,00</t>
  </si>
  <si>
    <t>1+870,00</t>
  </si>
  <si>
    <t>1+871,00</t>
  </si>
  <si>
    <t>1+872,00</t>
  </si>
  <si>
    <t>1+873,00</t>
  </si>
  <si>
    <t>1+874,00</t>
  </si>
  <si>
    <t>1+876,00</t>
  </si>
  <si>
    <t>1+877,00</t>
  </si>
  <si>
    <t>1+878,00</t>
  </si>
  <si>
    <t>1+879,00</t>
  </si>
  <si>
    <t>1+880,00</t>
  </si>
  <si>
    <t>1+881,00</t>
  </si>
  <si>
    <t>1+882,00</t>
  </si>
  <si>
    <t>1+883,00</t>
  </si>
  <si>
    <t>1+884,00</t>
  </si>
  <si>
    <t>1+885,00</t>
  </si>
  <si>
    <t>1+886,00</t>
  </si>
  <si>
    <t>1+887,00</t>
  </si>
  <si>
    <t>1+888,00</t>
  </si>
  <si>
    <t>1+889,00</t>
  </si>
  <si>
    <t>1+890,00</t>
  </si>
  <si>
    <t>1+891,00</t>
  </si>
  <si>
    <t>1+892,00</t>
  </si>
  <si>
    <t>1+893,00</t>
  </si>
  <si>
    <t>1+894,00</t>
  </si>
  <si>
    <t>1+895,00</t>
  </si>
  <si>
    <t>1+896,00</t>
  </si>
  <si>
    <t>1+897,00</t>
  </si>
  <si>
    <t>1+898,00</t>
  </si>
  <si>
    <t>1+899,00</t>
  </si>
  <si>
    <t>1+901,00</t>
  </si>
  <si>
    <t>1+902,00</t>
  </si>
  <si>
    <t>1+903,00</t>
  </si>
  <si>
    <t>1+904,00</t>
  </si>
  <si>
    <t>1+905,00</t>
  </si>
  <si>
    <t>1+906,00</t>
  </si>
  <si>
    <t>1+907,00</t>
  </si>
  <si>
    <t>1+908,00</t>
  </si>
  <si>
    <t>1+909,00</t>
  </si>
  <si>
    <t>1+910,00</t>
  </si>
  <si>
    <t>1+911,00</t>
  </si>
  <si>
    <t>1+912,00</t>
  </si>
  <si>
    <t>1+913,00</t>
  </si>
  <si>
    <t>1+914,00</t>
  </si>
  <si>
    <t>1+915,00</t>
  </si>
  <si>
    <t>1+916,00</t>
  </si>
  <si>
    <t>1+917,00</t>
  </si>
  <si>
    <t>1+918,00</t>
  </si>
  <si>
    <t>1+919,00</t>
  </si>
  <si>
    <t>1+920,00</t>
  </si>
  <si>
    <t>1+921,00</t>
  </si>
  <si>
    <t>1+922,00</t>
  </si>
  <si>
    <t>1+923,00</t>
  </si>
  <si>
    <t>1+924,00</t>
  </si>
  <si>
    <t>1+926,00</t>
  </si>
  <si>
    <t>1+927,00</t>
  </si>
  <si>
    <t>1+928,00</t>
  </si>
  <si>
    <t>1+929,00</t>
  </si>
  <si>
    <t>1+930,00</t>
  </si>
  <si>
    <t>1+931,00</t>
  </si>
  <si>
    <t>1+932,00</t>
  </si>
  <si>
    <t>1+933,00</t>
  </si>
  <si>
    <t>1+934,00</t>
  </si>
  <si>
    <t>1+935,00</t>
  </si>
  <si>
    <t>1+936,00</t>
  </si>
  <si>
    <t>1+937,00</t>
  </si>
  <si>
    <t>1+938,00</t>
  </si>
  <si>
    <t>1+939,00</t>
  </si>
  <si>
    <t>1+940,00</t>
  </si>
  <si>
    <t>1+941,00</t>
  </si>
  <si>
    <t>1+942,00</t>
  </si>
  <si>
    <t>1+943,00</t>
  </si>
  <si>
    <t>1+944,00</t>
  </si>
  <si>
    <t>1+945,00</t>
  </si>
  <si>
    <t>1+946,00</t>
  </si>
  <si>
    <t>1+947,00</t>
  </si>
  <si>
    <t>1+948,00</t>
  </si>
  <si>
    <t>1+949,00</t>
  </si>
  <si>
    <t>1+951,00</t>
  </si>
  <si>
    <t>1+952,00</t>
  </si>
  <si>
    <t>1+953,00</t>
  </si>
  <si>
    <t>1+954,00</t>
  </si>
  <si>
    <t>1+955,00</t>
  </si>
  <si>
    <t>1+956,00</t>
  </si>
  <si>
    <t>1+957,00</t>
  </si>
  <si>
    <t>1+958,00</t>
  </si>
  <si>
    <t>1+959,00</t>
  </si>
  <si>
    <t>1+960,00</t>
  </si>
  <si>
    <t>1+961,00</t>
  </si>
  <si>
    <t>1+962,00</t>
  </si>
  <si>
    <t>1+963,00</t>
  </si>
  <si>
    <t>1+964,00</t>
  </si>
  <si>
    <t>1+965,00</t>
  </si>
  <si>
    <t>1+966,00</t>
  </si>
  <si>
    <t>1+967,00</t>
  </si>
  <si>
    <t>1+968,00</t>
  </si>
  <si>
    <t>1+969,00</t>
  </si>
  <si>
    <t>1+970,00</t>
  </si>
  <si>
    <t>1+971,00</t>
  </si>
  <si>
    <t>1+972,00</t>
  </si>
  <si>
    <t>1+973,00</t>
  </si>
  <si>
    <t>1+974,00</t>
  </si>
  <si>
    <t>1+976,00</t>
  </si>
  <si>
    <t>1+977,00</t>
  </si>
  <si>
    <t>1+978,00</t>
  </si>
  <si>
    <t>1+979,00</t>
  </si>
  <si>
    <t>1+980,00</t>
  </si>
  <si>
    <t>1+981,00</t>
  </si>
  <si>
    <t>1+982,00</t>
  </si>
  <si>
    <t>1+983,00</t>
  </si>
  <si>
    <t>1+984,00</t>
  </si>
  <si>
    <t>1+985,00</t>
  </si>
  <si>
    <t>1+987,00</t>
  </si>
  <si>
    <t>1+988,00</t>
  </si>
  <si>
    <t>1+989,00</t>
  </si>
  <si>
    <t>1+990,00</t>
  </si>
  <si>
    <t>1+991,00</t>
  </si>
  <si>
    <t>1+992,00</t>
  </si>
  <si>
    <t>1+993,00</t>
  </si>
  <si>
    <t>1+994,00</t>
  </si>
  <si>
    <t>1+995,00</t>
  </si>
  <si>
    <t>1+996,00</t>
  </si>
  <si>
    <t>1+997,00</t>
  </si>
  <si>
    <t>1+998,00</t>
  </si>
  <si>
    <t>1+999,00</t>
  </si>
  <si>
    <t>2+001,00</t>
  </si>
  <si>
    <t>2+002,00</t>
  </si>
  <si>
    <t>2+003,00</t>
  </si>
  <si>
    <t>2+005,00</t>
  </si>
  <si>
    <t>2+006,00</t>
  </si>
  <si>
    <t>2+007,00</t>
  </si>
  <si>
    <t>2+008,00</t>
  </si>
  <si>
    <t>2+009,00</t>
  </si>
  <si>
    <t>2+010,00</t>
  </si>
  <si>
    <t>2+011,00</t>
  </si>
  <si>
    <t>2+012,00</t>
  </si>
  <si>
    <t>2+013,00</t>
  </si>
  <si>
    <t>2+014,00</t>
  </si>
  <si>
    <t>2+015,00</t>
  </si>
  <si>
    <t>2+016,00</t>
  </si>
  <si>
    <t>2+017,00</t>
  </si>
  <si>
    <t>2+018,00</t>
  </si>
  <si>
    <t>2+019,00</t>
  </si>
  <si>
    <t>2+020,00</t>
  </si>
  <si>
    <t>2+021,00</t>
  </si>
  <si>
    <t>2+022,00</t>
  </si>
  <si>
    <t>2+023,00</t>
  </si>
  <si>
    <t>2+024,00</t>
  </si>
  <si>
    <t>2+026,00</t>
  </si>
  <si>
    <t>2+027,00</t>
  </si>
  <si>
    <t>2+028,00</t>
  </si>
  <si>
    <t>2+029,00</t>
  </si>
  <si>
    <t>2+030,00</t>
  </si>
  <si>
    <t>2+031,00</t>
  </si>
  <si>
    <t>2+032,00</t>
  </si>
  <si>
    <t>2+033,00</t>
  </si>
  <si>
    <t>2+034,00</t>
  </si>
  <si>
    <t>2+035,00</t>
  </si>
  <si>
    <t>2+036,00</t>
  </si>
  <si>
    <t>2+037,00</t>
  </si>
  <si>
    <t>2+038,00</t>
  </si>
  <si>
    <t>2+039,00</t>
  </si>
  <si>
    <t>2+040,00</t>
  </si>
  <si>
    <t>2+041,00</t>
  </si>
  <si>
    <t>2+042,00</t>
  </si>
  <si>
    <t>2+043,00</t>
  </si>
  <si>
    <t>2+044,00</t>
  </si>
  <si>
    <t>2+045,00</t>
  </si>
  <si>
    <t>2+047,00</t>
  </si>
  <si>
    <t>2+048,00</t>
  </si>
  <si>
    <t>2+049,00</t>
  </si>
  <si>
    <t>2+051,00</t>
  </si>
  <si>
    <t>2+052,00</t>
  </si>
  <si>
    <t>2+053,00</t>
  </si>
  <si>
    <t>2+054,00</t>
  </si>
  <si>
    <t>2+055,00</t>
  </si>
  <si>
    <t>2+056,00</t>
  </si>
  <si>
    <t>2+057,00</t>
  </si>
  <si>
    <t>2+058,00</t>
  </si>
  <si>
    <t>2+059,00</t>
  </si>
  <si>
    <t>2+060,00</t>
  </si>
  <si>
    <t>2+061,00</t>
  </si>
  <si>
    <t>2+062,00</t>
  </si>
  <si>
    <t>2+063,00</t>
  </si>
  <si>
    <t>2+064,00</t>
  </si>
  <si>
    <t>2+065,00</t>
  </si>
  <si>
    <t>2+066,00</t>
  </si>
  <si>
    <t>2+067,00</t>
  </si>
  <si>
    <t>2+068,00</t>
  </si>
  <si>
    <t>2+069,00</t>
  </si>
  <si>
    <t>2+070,00</t>
  </si>
  <si>
    <t>2+071,00</t>
  </si>
  <si>
    <t>2+072,00</t>
  </si>
  <si>
    <t>2+073,00</t>
  </si>
  <si>
    <t>2+074,00</t>
  </si>
  <si>
    <t>2+076,00</t>
  </si>
  <si>
    <t>2+077,00</t>
  </si>
  <si>
    <t>2+078,00</t>
  </si>
  <si>
    <t>2+079,00</t>
  </si>
  <si>
    <t>2+080,00</t>
  </si>
  <si>
    <t>2+081,00</t>
  </si>
  <si>
    <t>2+082,00</t>
  </si>
  <si>
    <t>2+083,00</t>
  </si>
  <si>
    <t>2+084,00</t>
  </si>
  <si>
    <t>2+085,00</t>
  </si>
  <si>
    <t>2+086,00</t>
  </si>
  <si>
    <t>2+087,00</t>
  </si>
  <si>
    <t>2+088,00</t>
  </si>
  <si>
    <t>2+089,00</t>
  </si>
  <si>
    <t>2+090,00</t>
  </si>
  <si>
    <t>2+091,00</t>
  </si>
  <si>
    <t>2+092,00</t>
  </si>
  <si>
    <t>2+093,00</t>
  </si>
  <si>
    <t>2+094,00</t>
  </si>
  <si>
    <t>2+095,00</t>
  </si>
  <si>
    <t>2+096,00</t>
  </si>
  <si>
    <t>2+097,00</t>
  </si>
  <si>
    <t>2+098,00</t>
  </si>
  <si>
    <t>2+099,00</t>
  </si>
  <si>
    <t>2+101,00</t>
  </si>
  <si>
    <t>2+102,00</t>
  </si>
  <si>
    <t>2+103,00</t>
  </si>
  <si>
    <t>2+104,00</t>
  </si>
  <si>
    <t>2+105,00</t>
  </si>
  <si>
    <t>2+106,00</t>
  </si>
  <si>
    <t>2+107,00</t>
  </si>
  <si>
    <t>2+108,00</t>
  </si>
  <si>
    <t>AREA DE CORTE</t>
  </si>
  <si>
    <t>ANCHO DE ZANJA</t>
  </si>
  <si>
    <t>Nodo Inicial</t>
  </si>
  <si>
    <t>Nodo Final</t>
  </si>
  <si>
    <t>Material</t>
  </si>
  <si>
    <t>T0</t>
  </si>
  <si>
    <t>T1</t>
  </si>
  <si>
    <t>PEAD</t>
  </si>
  <si>
    <t>T2</t>
  </si>
  <si>
    <t>Tx</t>
  </si>
  <si>
    <t>PVC</t>
  </si>
  <si>
    <t>n043</t>
  </si>
  <si>
    <t>n064</t>
  </si>
  <si>
    <t>n070</t>
  </si>
  <si>
    <t>n071</t>
  </si>
  <si>
    <t>n074</t>
  </si>
  <si>
    <t>n075</t>
  </si>
  <si>
    <t>n077</t>
  </si>
  <si>
    <t>COTA TERRENO</t>
  </si>
  <si>
    <t>0+779,70</t>
  </si>
  <si>
    <t>ALTURA DE CORTE</t>
  </si>
  <si>
    <t>VOLUMEN</t>
  </si>
  <si>
    <t>PENDIENTE (%)</t>
  </si>
  <si>
    <t>0+097.85</t>
  </si>
  <si>
    <t>0+151.70</t>
  </si>
  <si>
    <t>0+200.14</t>
  </si>
  <si>
    <t>0+226.18</t>
  </si>
  <si>
    <t>0+265.24</t>
  </si>
  <si>
    <t>0+338.90</t>
  </si>
  <si>
    <t>0+383.93</t>
  </si>
  <si>
    <t>0+465.04</t>
  </si>
  <si>
    <t>0+565.69</t>
  </si>
  <si>
    <t>0+603.05</t>
  </si>
  <si>
    <t>0+670.00</t>
  </si>
  <si>
    <t>0+671.00</t>
  </si>
  <si>
    <t>0+672.00</t>
  </si>
  <si>
    <t>0+673.00</t>
  </si>
  <si>
    <t>0+674.00</t>
  </si>
  <si>
    <t>0+675.00</t>
  </si>
  <si>
    <t>0+676.00</t>
  </si>
  <si>
    <t>0+677.00</t>
  </si>
  <si>
    <t>0+678.00</t>
  </si>
  <si>
    <t>0+679.00</t>
  </si>
  <si>
    <t>0+680.00</t>
  </si>
  <si>
    <t>0+681.00</t>
  </si>
  <si>
    <t>0+682.00</t>
  </si>
  <si>
    <t>0+683.00</t>
  </si>
  <si>
    <t>0+684.00</t>
  </si>
  <si>
    <t>0+685.00</t>
  </si>
  <si>
    <t>0+686.00</t>
  </si>
  <si>
    <t>0+687.00</t>
  </si>
  <si>
    <t>0+688.00</t>
  </si>
  <si>
    <t>0+689.00</t>
  </si>
  <si>
    <t>0+690.00</t>
  </si>
  <si>
    <t>0+691.00</t>
  </si>
  <si>
    <t>0+691.26</t>
  </si>
  <si>
    <t>0+692.00</t>
  </si>
  <si>
    <t>0+693.00</t>
  </si>
  <si>
    <t>0+694.00</t>
  </si>
  <si>
    <t>0+695.00</t>
  </si>
  <si>
    <t>0+696.00</t>
  </si>
  <si>
    <t>0+697.00</t>
  </si>
  <si>
    <t>0+698.00</t>
  </si>
  <si>
    <t>0+699.00</t>
  </si>
  <si>
    <t>0+700.00</t>
  </si>
  <si>
    <t>0+701.00</t>
  </si>
  <si>
    <t>0+702.00</t>
  </si>
  <si>
    <t>0+703.00</t>
  </si>
  <si>
    <t>0+704.00</t>
  </si>
  <si>
    <t>0+705.00</t>
  </si>
  <si>
    <t>0+706.00</t>
  </si>
  <si>
    <t>0+707.00</t>
  </si>
  <si>
    <t>0+708.00</t>
  </si>
  <si>
    <t>0+709.00</t>
  </si>
  <si>
    <t>0+710.00</t>
  </si>
  <si>
    <t>0+711.00</t>
  </si>
  <si>
    <t>0+712.00</t>
  </si>
  <si>
    <t>0+713.00</t>
  </si>
  <si>
    <t>0+714.00</t>
  </si>
  <si>
    <t>0+715.00</t>
  </si>
  <si>
    <t>0+716.00</t>
  </si>
  <si>
    <t>0+717.00</t>
  </si>
  <si>
    <t>0+718.00</t>
  </si>
  <si>
    <t>0+719.00</t>
  </si>
  <si>
    <t>0+720.00</t>
  </si>
  <si>
    <t>0+721.00</t>
  </si>
  <si>
    <t>0+722.00</t>
  </si>
  <si>
    <t>0+723.00</t>
  </si>
  <si>
    <t>0+724.00</t>
  </si>
  <si>
    <t>0+725.00</t>
  </si>
  <si>
    <t>0+726.00</t>
  </si>
  <si>
    <t>0+727.00</t>
  </si>
  <si>
    <t>0+728.00</t>
  </si>
  <si>
    <t>0+729.00</t>
  </si>
  <si>
    <t>0+730.00</t>
  </si>
  <si>
    <t>0+731.00</t>
  </si>
  <si>
    <t>0+732.00</t>
  </si>
  <si>
    <t>0+733.00</t>
  </si>
  <si>
    <t>0+734.00</t>
  </si>
  <si>
    <t>0+735.00</t>
  </si>
  <si>
    <t>0+735.22</t>
  </si>
  <si>
    <t>0+736.00</t>
  </si>
  <si>
    <t>0+737.00</t>
  </si>
  <si>
    <t>0+738.00</t>
  </si>
  <si>
    <t>0+739.00</t>
  </si>
  <si>
    <t>0+740.00</t>
  </si>
  <si>
    <t>0+741.00</t>
  </si>
  <si>
    <t>0+742.00</t>
  </si>
  <si>
    <t>0+743.00</t>
  </si>
  <si>
    <t>0+744.00</t>
  </si>
  <si>
    <t>0+745.00</t>
  </si>
  <si>
    <t>0+746.00</t>
  </si>
  <si>
    <t>0+747.00</t>
  </si>
  <si>
    <t>0+748.00</t>
  </si>
  <si>
    <t>0+749.00</t>
  </si>
  <si>
    <t>0+750.00</t>
  </si>
  <si>
    <t>0+751.00</t>
  </si>
  <si>
    <t>0+752.00</t>
  </si>
  <si>
    <t>0+753.00</t>
  </si>
  <si>
    <t>0+754.00</t>
  </si>
  <si>
    <t>0+755.00</t>
  </si>
  <si>
    <t>0+756.00</t>
  </si>
  <si>
    <t>0+757.00</t>
  </si>
  <si>
    <t>0+758.00</t>
  </si>
  <si>
    <t>0+759.00</t>
  </si>
  <si>
    <t>0+760.00</t>
  </si>
  <si>
    <t>0+761.00</t>
  </si>
  <si>
    <t>0+762.00</t>
  </si>
  <si>
    <t>0+763.00</t>
  </si>
  <si>
    <t>0+764.00</t>
  </si>
  <si>
    <t>0+765.00</t>
  </si>
  <si>
    <t>0+766.00</t>
  </si>
  <si>
    <t>0+767.00</t>
  </si>
  <si>
    <t>0+768.00</t>
  </si>
  <si>
    <t>0+769.00</t>
  </si>
  <si>
    <t>0+770.00</t>
  </si>
  <si>
    <t>0+771.00</t>
  </si>
  <si>
    <t>0+772.00</t>
  </si>
  <si>
    <t>0+773.00</t>
  </si>
  <si>
    <t>0+774.00</t>
  </si>
  <si>
    <t>0+775.00</t>
  </si>
  <si>
    <t>0+776.00</t>
  </si>
  <si>
    <t>0+777.00</t>
  </si>
  <si>
    <t>0+778.00</t>
  </si>
  <si>
    <t>0+779.00</t>
  </si>
  <si>
    <t>0+779.70</t>
  </si>
  <si>
    <t>0+097,85</t>
  </si>
  <si>
    <t>151,70</t>
  </si>
  <si>
    <t>0+083,54</t>
  </si>
  <si>
    <t>ELEVACION</t>
  </si>
  <si>
    <t>ALTURA DE CORTA</t>
  </si>
  <si>
    <t>Volumen Excavación Mecánica (m3)</t>
  </si>
  <si>
    <t>Volumen Excavación Manual (m3)</t>
  </si>
  <si>
    <t>0+917,23</t>
  </si>
  <si>
    <t xml:space="preserve">DE + 400  </t>
  </si>
  <si>
    <t>inicio y fin de tra o</t>
  </si>
  <si>
    <t xml:space="preserve">Altura de Corte  </t>
  </si>
  <si>
    <t xml:space="preserve">Ancho de Zanja  </t>
  </si>
  <si>
    <t>Volu en Manual  3</t>
  </si>
  <si>
    <t>Volu en Mecánico  3</t>
  </si>
  <si>
    <t>Área de corte  2</t>
  </si>
  <si>
    <t xml:space="preserve">ancho de zanja  </t>
  </si>
  <si>
    <t>Volú en</t>
  </si>
  <si>
    <t>Volu en</t>
  </si>
  <si>
    <t>Elevation ( )</t>
  </si>
  <si>
    <t>Curve Length ( )</t>
  </si>
  <si>
    <t>0+780.00</t>
  </si>
  <si>
    <t>0+781.00</t>
  </si>
  <si>
    <t>0+782.00</t>
  </si>
  <si>
    <t>0+783.00</t>
  </si>
  <si>
    <t>0+784.00</t>
  </si>
  <si>
    <t>0+785.00</t>
  </si>
  <si>
    <t>0+786.00</t>
  </si>
  <si>
    <t>0+787.00</t>
  </si>
  <si>
    <t>0+788.00</t>
  </si>
  <si>
    <t>0+789.00</t>
  </si>
  <si>
    <t>0+790.00</t>
  </si>
  <si>
    <t>0+791.00</t>
  </si>
  <si>
    <t>0+792.00</t>
  </si>
  <si>
    <t>0+793.00</t>
  </si>
  <si>
    <t>0+794.00</t>
  </si>
  <si>
    <t>0+795.00</t>
  </si>
  <si>
    <t>0+796.00</t>
  </si>
  <si>
    <t>0+797.00</t>
  </si>
  <si>
    <t>0+798.00</t>
  </si>
  <si>
    <t>0+799.00</t>
  </si>
  <si>
    <t>0+800.00</t>
  </si>
  <si>
    <t>0+801.00</t>
  </si>
  <si>
    <t>0+802.00</t>
  </si>
  <si>
    <t>0+803.00</t>
  </si>
  <si>
    <t>0+804.00</t>
  </si>
  <si>
    <t>0+805.00</t>
  </si>
  <si>
    <t>0+806.00</t>
  </si>
  <si>
    <t>0+807.00</t>
  </si>
  <si>
    <t>0+808.00</t>
  </si>
  <si>
    <t>0+809.00</t>
  </si>
  <si>
    <t>0+810.00</t>
  </si>
  <si>
    <t>0+811.00</t>
  </si>
  <si>
    <t>0+812.00</t>
  </si>
  <si>
    <t>0+813.00</t>
  </si>
  <si>
    <t>0+814.00</t>
  </si>
  <si>
    <t>0+815.00</t>
  </si>
  <si>
    <t>0+816.00</t>
  </si>
  <si>
    <t>0+817.00</t>
  </si>
  <si>
    <t>0+818.00</t>
  </si>
  <si>
    <t>0+819.00</t>
  </si>
  <si>
    <t>0+820.00</t>
  </si>
  <si>
    <t>0+821.00</t>
  </si>
  <si>
    <t>0+822.00</t>
  </si>
  <si>
    <t>0+823.00</t>
  </si>
  <si>
    <t>0+824.00</t>
  </si>
  <si>
    <t>0+825.00</t>
  </si>
  <si>
    <t>0+826.00</t>
  </si>
  <si>
    <t>0+827.00</t>
  </si>
  <si>
    <t>0+828.00</t>
  </si>
  <si>
    <t>0+829.00</t>
  </si>
  <si>
    <t>0+830.00</t>
  </si>
  <si>
    <t>0+831.00</t>
  </si>
  <si>
    <t>0+832.00</t>
  </si>
  <si>
    <t>0+833.00</t>
  </si>
  <si>
    <t>0+834.00</t>
  </si>
  <si>
    <t>0+835.00</t>
  </si>
  <si>
    <t>0+836.00</t>
  </si>
  <si>
    <t>0+837.00</t>
  </si>
  <si>
    <t>0+838.00</t>
  </si>
  <si>
    <t>0+839.00</t>
  </si>
  <si>
    <t>0+840.00</t>
  </si>
  <si>
    <t>0+841.00</t>
  </si>
  <si>
    <t>0+842.00</t>
  </si>
  <si>
    <t>0+843.00</t>
  </si>
  <si>
    <t>0+844.00</t>
  </si>
  <si>
    <t>0+845.00</t>
  </si>
  <si>
    <t>0+846.00</t>
  </si>
  <si>
    <t>0+847.00</t>
  </si>
  <si>
    <t>0+848.00</t>
  </si>
  <si>
    <t>0+849.00</t>
  </si>
  <si>
    <t>0+850.00</t>
  </si>
  <si>
    <t>0+851.00</t>
  </si>
  <si>
    <t>0+852.00</t>
  </si>
  <si>
    <t>0+853.00</t>
  </si>
  <si>
    <t>0+854.00</t>
  </si>
  <si>
    <t>0+855.00</t>
  </si>
  <si>
    <t>0+856.00</t>
  </si>
  <si>
    <t>0+857.00</t>
  </si>
  <si>
    <t>0+858.00</t>
  </si>
  <si>
    <t>0+859.00</t>
  </si>
  <si>
    <t>0+860.00</t>
  </si>
  <si>
    <t>0+861.00</t>
  </si>
  <si>
    <t>0+862.00</t>
  </si>
  <si>
    <t>0+863.00</t>
  </si>
  <si>
    <t>0+864.00</t>
  </si>
  <si>
    <t>0+865.00</t>
  </si>
  <si>
    <t>0+866.00</t>
  </si>
  <si>
    <t>0+867.00</t>
  </si>
  <si>
    <t>0+868.00</t>
  </si>
  <si>
    <t>0+869.00</t>
  </si>
  <si>
    <t>0+870.00</t>
  </si>
  <si>
    <t>0+871.00</t>
  </si>
  <si>
    <t>0+872.00</t>
  </si>
  <si>
    <t>0+873.00</t>
  </si>
  <si>
    <t>0+874.00</t>
  </si>
  <si>
    <t>0+875.00</t>
  </si>
  <si>
    <t>0+876.00</t>
  </si>
  <si>
    <t>0+877.00</t>
  </si>
  <si>
    <t>0+878.00</t>
  </si>
  <si>
    <t>0+879.00</t>
  </si>
  <si>
    <t>0+880.00</t>
  </si>
  <si>
    <t>0+881.00</t>
  </si>
  <si>
    <t>0+882.00</t>
  </si>
  <si>
    <t>0+883.00</t>
  </si>
  <si>
    <t>0+884.00</t>
  </si>
  <si>
    <t>0+885.00</t>
  </si>
  <si>
    <t>0+886.00</t>
  </si>
  <si>
    <t>0+887.00</t>
  </si>
  <si>
    <t>0+888.00</t>
  </si>
  <si>
    <t>0+889.00</t>
  </si>
  <si>
    <t>0+890.00</t>
  </si>
  <si>
    <t>0+891.00</t>
  </si>
  <si>
    <t>0+892.00</t>
  </si>
  <si>
    <t>0+893.00</t>
  </si>
  <si>
    <t>0+894.00</t>
  </si>
  <si>
    <t>0+895.00</t>
  </si>
  <si>
    <t>0+896.00</t>
  </si>
  <si>
    <t>0+897.00</t>
  </si>
  <si>
    <t>0+898.00</t>
  </si>
  <si>
    <t>0+899.00</t>
  </si>
  <si>
    <t>0+900.00</t>
  </si>
  <si>
    <t>0+901.00</t>
  </si>
  <si>
    <t>0+902.00</t>
  </si>
  <si>
    <t>0+903.00</t>
  </si>
  <si>
    <t>0+904.00</t>
  </si>
  <si>
    <t>0+905.00</t>
  </si>
  <si>
    <t>0+906.00</t>
  </si>
  <si>
    <t>0+907.00</t>
  </si>
  <si>
    <t>0+908.00</t>
  </si>
  <si>
    <t>0+909.00</t>
  </si>
  <si>
    <t>0+910.00</t>
  </si>
  <si>
    <t>0+911.00</t>
  </si>
  <si>
    <t>0+912.00</t>
  </si>
  <si>
    <t>0+913.00</t>
  </si>
  <si>
    <t>0+914.00</t>
  </si>
  <si>
    <t>0+915.00</t>
  </si>
  <si>
    <t>0+916.00</t>
  </si>
  <si>
    <t>0+917.00</t>
  </si>
  <si>
    <t>0+917.23</t>
  </si>
  <si>
    <t>Tuberia</t>
  </si>
  <si>
    <t>Pediente</t>
  </si>
  <si>
    <t>Voluen Manual</t>
  </si>
  <si>
    <t>Voluen Mecanica</t>
  </si>
  <si>
    <t>Código</t>
  </si>
  <si>
    <t>Descripción</t>
  </si>
  <si>
    <t>Unidad</t>
  </si>
  <si>
    <t>P.Unit.</t>
  </si>
  <si>
    <t>Replanteo y Nivelación</t>
  </si>
  <si>
    <t>m2</t>
  </si>
  <si>
    <t>Desbroce y Limpieza</t>
  </si>
  <si>
    <t>Excavación a mano en Suelo sin clasificar, 0 a 2m</t>
  </si>
  <si>
    <t>m3</t>
  </si>
  <si>
    <t>Replantillo de Piedra, e=15 cm</t>
  </si>
  <si>
    <t>Hormigón Simple f´c = 280 Kg/cm2</t>
  </si>
  <si>
    <t>Sum,-Ins, Vertedero (galvanizado 4mm)</t>
  </si>
  <si>
    <t>u</t>
  </si>
  <si>
    <t>Sum, -Ins de Tubería de Desagüe de PVC 4" (110 mm)</t>
  </si>
  <si>
    <t>ml</t>
  </si>
  <si>
    <t>Sum, Tubería PVC E/C 1,00 MPA D=50 mm</t>
  </si>
  <si>
    <t>m</t>
  </si>
  <si>
    <t>Encofrado Recto (2 usos)</t>
  </si>
  <si>
    <t>Sum, Adaptador PVC/HG D=50 mm</t>
  </si>
  <si>
    <t>Sum, Válvula HF D=50 mm</t>
  </si>
  <si>
    <t>Sum,-Ins, Codo PVC E/C R/L D=50 mm 90 grad,</t>
  </si>
  <si>
    <t>Sum,-Ins, Codo PVC E/C R/L D=50 mm 45 grad,</t>
  </si>
  <si>
    <t>Sum,-Ins, Tee PVC E/C D=50 mm</t>
  </si>
  <si>
    <t>Sum. e Inst. Puerta Metalica de Tool de 1.20m</t>
  </si>
  <si>
    <t>Mamposteria de Bloque de concreto 15x20x40 cm</t>
  </si>
  <si>
    <t>Sum,-Ins, Malla de cerram, 50/12 h=1,5 con tubo poste 2"</t>
  </si>
  <si>
    <t>Sum,-Ins, Malla electrosoldada R257</t>
  </si>
  <si>
    <t>Malla hexagonal 5/8</t>
  </si>
  <si>
    <t>Enlucido 1:2 + Impermeabilizante</t>
  </si>
  <si>
    <t>Encofrado Curvo</t>
  </si>
  <si>
    <t>Mortero Cemento:Arena 1:2</t>
  </si>
  <si>
    <t>Enlucido 1:2</t>
  </si>
  <si>
    <t>Sum,-Ins, Malla de cerram, 50/12 h=1,5</t>
  </si>
  <si>
    <t>Suministro y tendido de Arena para filtro</t>
  </si>
  <si>
    <t>Sum, Sistema de Cloracion</t>
  </si>
  <si>
    <t>Cubierta de plancha de  Eternit</t>
  </si>
  <si>
    <t>Relleno compactado a máquina</t>
  </si>
  <si>
    <t>Sum - Ins Tubería PEAD D=40 mm</t>
  </si>
  <si>
    <t>Sum, - Int Tubería PVC EC D=40 mm</t>
  </si>
  <si>
    <t>Sum, - Int Codo PVC EC D=40 mm 90 grad</t>
  </si>
  <si>
    <t>Sum, - Int Codo PVC EC D=40 mm 45 grad</t>
  </si>
  <si>
    <t>Sum, - Int Tubería PVC EC D=25 mm</t>
  </si>
  <si>
    <t>Sum, - Int Codo PVC EC D=25 mm 90 grad</t>
  </si>
  <si>
    <t>Sum, - Int Codo PVC EC D=25 mm 45 grad</t>
  </si>
  <si>
    <t xml:space="preserve">Sum, Tee PVC EC D=25 mm </t>
  </si>
  <si>
    <t>Sum, - Int Tubería PVC EC D=20 mm</t>
  </si>
  <si>
    <t>Sum, - Int Codo PVC EC D=20 mm 90 grad</t>
  </si>
  <si>
    <t>Sum, - Int Codo PVC EC D=20 mm 45 grad</t>
  </si>
  <si>
    <t xml:space="preserve">Sum, Tee PVC EC D=20 mm </t>
  </si>
  <si>
    <t>Sum, -Int Tee Reductora PVC EC de 25 a 20mm</t>
  </si>
  <si>
    <t>Sum, - Int Válvula de Purga (Tub PEAD D=40mm)</t>
  </si>
  <si>
    <t>Sum, - Int Válvula de Purga (Para PVC D=25mm)</t>
  </si>
  <si>
    <t>Sum, - Int Válvula de Aire (En Para PVC D=40mm)</t>
  </si>
  <si>
    <t>Sum, - Int Válvula de  Aire (En Para PVC D=25mm)</t>
  </si>
  <si>
    <t>Sum, Unión / Reparación</t>
  </si>
  <si>
    <t>Colocación de Accesorios PVC</t>
  </si>
  <si>
    <t>Excavación mecánica en suelo sin clasificar de 0 a 2 m</t>
  </si>
  <si>
    <t>Diámetro Comercial</t>
  </si>
  <si>
    <t xml:space="preserve">CANTIDADES DE OBRA </t>
  </si>
  <si>
    <t>Las cantidades fueron sacadas mediante los datos exportados del software Epanet 2.0v</t>
  </si>
  <si>
    <t>PRECIOS UNITARIOS DE RUBROS</t>
  </si>
  <si>
    <t xml:space="preserve">Velocidad </t>
  </si>
  <si>
    <t>Presiones</t>
  </si>
  <si>
    <t>Mínima</t>
  </si>
  <si>
    <t>Máxima</t>
  </si>
  <si>
    <t>Diámetro Comercial pvc c/E</t>
  </si>
  <si>
    <t>Cota Inicial</t>
  </si>
  <si>
    <t>Cota Final</t>
  </si>
  <si>
    <t>SECCIÓN</t>
  </si>
  <si>
    <t>Longitud de Tubería</t>
  </si>
  <si>
    <t>Número de Acoples</t>
  </si>
  <si>
    <t>Replanteo Y Nivelación</t>
  </si>
  <si>
    <t>TOTAL PEAD 40 mm</t>
  </si>
  <si>
    <t>TOTAL PVC 42.16 mm</t>
  </si>
  <si>
    <t>ZONA POBLADA</t>
  </si>
  <si>
    <t>TOTAL PVC 33.4 mm</t>
  </si>
  <si>
    <t>TOTAL PVC 21.34 mm</t>
  </si>
  <si>
    <t>TOTAL</t>
  </si>
  <si>
    <t>DATOS PARA MODELACION EN EPANET</t>
  </si>
  <si>
    <t>Parámetros de Entrada</t>
  </si>
  <si>
    <t>diametro</t>
  </si>
  <si>
    <t>radio de curvatura</t>
  </si>
  <si>
    <t>radio cm</t>
  </si>
  <si>
    <t xml:space="preserve">Dotación </t>
  </si>
  <si>
    <t>l/Hab/día</t>
  </si>
  <si>
    <t>Período de Diseño</t>
  </si>
  <si>
    <t>años</t>
  </si>
  <si>
    <t>Población Futura</t>
  </si>
  <si>
    <t>Habitantes</t>
  </si>
  <si>
    <t>Caudal Máximo Horario</t>
  </si>
  <si>
    <t>l/s</t>
  </si>
  <si>
    <t>Coefciente de Fricción</t>
  </si>
  <si>
    <t>Seccion01</t>
  </si>
  <si>
    <t>Seccion03</t>
  </si>
  <si>
    <t>inicia en:</t>
  </si>
  <si>
    <t>Seccion06</t>
  </si>
  <si>
    <t>tx</t>
  </si>
  <si>
    <t>desde el origen</t>
  </si>
  <si>
    <t>DH</t>
  </si>
  <si>
    <t>Longitud real</t>
  </si>
  <si>
    <t>xx</t>
  </si>
  <si>
    <t>tx=2365msn</t>
  </si>
  <si>
    <t>entre 40-41 esta tx</t>
  </si>
  <si>
    <t>cota n40</t>
  </si>
  <si>
    <t>n041</t>
  </si>
  <si>
    <t>-</t>
  </si>
  <si>
    <t>seccion02</t>
  </si>
  <si>
    <t>Pseccion02</t>
  </si>
  <si>
    <t>seccion04</t>
  </si>
  <si>
    <t>sec04</t>
  </si>
  <si>
    <t>Nodo A</t>
  </si>
  <si>
    <t>Nodo B</t>
  </si>
  <si>
    <t>Seccion 07</t>
  </si>
  <si>
    <t>Seccion 08</t>
  </si>
  <si>
    <t>Seccion05</t>
  </si>
  <si>
    <t>sec5</t>
  </si>
  <si>
    <t>Sección 01</t>
  </si>
  <si>
    <t>Sección 03</t>
  </si>
  <si>
    <t>Sección 06</t>
  </si>
  <si>
    <t>Sección 07</t>
  </si>
  <si>
    <t>Cota Nodo A</t>
  </si>
  <si>
    <t>Cota Nodo B</t>
  </si>
  <si>
    <t>Abscisa Nodo B (m)</t>
  </si>
  <si>
    <t>Pendiente del Tramo</t>
  </si>
  <si>
    <t>n001</t>
  </si>
  <si>
    <t>n024</t>
  </si>
  <si>
    <t>n066</t>
  </si>
  <si>
    <t>n072</t>
  </si>
  <si>
    <t>n002</t>
  </si>
  <si>
    <t>n025</t>
  </si>
  <si>
    <t>n067</t>
  </si>
  <si>
    <t>n073</t>
  </si>
  <si>
    <t>n003</t>
  </si>
  <si>
    <t>n026</t>
  </si>
  <si>
    <t>n068</t>
  </si>
  <si>
    <t>n004</t>
  </si>
  <si>
    <t>n027</t>
  </si>
  <si>
    <t>n069</t>
  </si>
  <si>
    <t>n005</t>
  </si>
  <si>
    <t>n028</t>
  </si>
  <si>
    <t>n006</t>
  </si>
  <si>
    <t>n029</t>
  </si>
  <si>
    <t>n007</t>
  </si>
  <si>
    <t>n008</t>
  </si>
  <si>
    <t>n009</t>
  </si>
  <si>
    <t>n010</t>
  </si>
  <si>
    <t>n011</t>
  </si>
  <si>
    <t>n012</t>
  </si>
  <si>
    <t>Sección 02</t>
  </si>
  <si>
    <t>Sección 04</t>
  </si>
  <si>
    <t>Sección 05</t>
  </si>
  <si>
    <t>Sección 08</t>
  </si>
  <si>
    <t>n013</t>
  </si>
  <si>
    <t>n030</t>
  </si>
  <si>
    <t>n044</t>
  </si>
  <si>
    <t>n076</t>
  </si>
  <si>
    <t>n014</t>
  </si>
  <si>
    <t>n031</t>
  </si>
  <si>
    <t>n045</t>
  </si>
  <si>
    <t>n015</t>
  </si>
  <si>
    <t>n032</t>
  </si>
  <si>
    <t>n046</t>
  </si>
  <si>
    <t>n016</t>
  </si>
  <si>
    <t>n033</t>
  </si>
  <si>
    <t>n047</t>
  </si>
  <si>
    <t>n017</t>
  </si>
  <si>
    <t>n034</t>
  </si>
  <si>
    <t>n048</t>
  </si>
  <si>
    <t>n018</t>
  </si>
  <si>
    <t>n035</t>
  </si>
  <si>
    <t>n049</t>
  </si>
  <si>
    <t>n019</t>
  </si>
  <si>
    <t>n036</t>
  </si>
  <si>
    <t>n050</t>
  </si>
  <si>
    <t>n020</t>
  </si>
  <si>
    <t>n037</t>
  </si>
  <si>
    <t>n051</t>
  </si>
  <si>
    <t>n021</t>
  </si>
  <si>
    <t>n038</t>
  </si>
  <si>
    <t>n052</t>
  </si>
  <si>
    <t>n022</t>
  </si>
  <si>
    <t>n039</t>
  </si>
  <si>
    <t>n053</t>
  </si>
  <si>
    <t>n023</t>
  </si>
  <si>
    <t>n040</t>
  </si>
  <si>
    <t>n054</t>
  </si>
  <si>
    <t>n055</t>
  </si>
  <si>
    <t>n042</t>
  </si>
  <si>
    <t>n056</t>
  </si>
  <si>
    <t>n057</t>
  </si>
  <si>
    <t>n058</t>
  </si>
  <si>
    <t>n059</t>
  </si>
  <si>
    <t>n060</t>
  </si>
  <si>
    <t>n061</t>
  </si>
  <si>
    <t>n062</t>
  </si>
  <si>
    <t>n063</t>
  </si>
  <si>
    <t>n065</t>
  </si>
  <si>
    <t>Tabla de Red - Nudos</t>
  </si>
  <si>
    <t xml:space="preserve">                        </t>
  </si>
  <si>
    <t xml:space="preserve">Cota            </t>
  </si>
  <si>
    <t xml:space="preserve">Altura          </t>
  </si>
  <si>
    <t xml:space="preserve">Presión         </t>
  </si>
  <si>
    <t xml:space="preserve"> ID Nudo                </t>
  </si>
  <si>
    <t xml:space="preserve">m               </t>
  </si>
  <si>
    <t xml:space="preserve">Conexión n001           </t>
  </si>
  <si>
    <t xml:space="preserve">Conexión n002           </t>
  </si>
  <si>
    <t xml:space="preserve">Conexión n003           </t>
  </si>
  <si>
    <t xml:space="preserve">Conexión n004           </t>
  </si>
  <si>
    <t xml:space="preserve">Conexión n005           </t>
  </si>
  <si>
    <t xml:space="preserve">Conexión n006           </t>
  </si>
  <si>
    <t xml:space="preserve">Conexión n007           </t>
  </si>
  <si>
    <t xml:space="preserve">Conexión n008           </t>
  </si>
  <si>
    <t xml:space="preserve">Conexión n009           </t>
  </si>
  <si>
    <t xml:space="preserve">Conexión n010           </t>
  </si>
  <si>
    <t xml:space="preserve">Conexión n011           </t>
  </si>
  <si>
    <t xml:space="preserve">Conexión n012           </t>
  </si>
  <si>
    <t xml:space="preserve">Conexión n013           </t>
  </si>
  <si>
    <t xml:space="preserve">Conexión n014           </t>
  </si>
  <si>
    <t xml:space="preserve">Conexión n015           </t>
  </si>
  <si>
    <t xml:space="preserve">Conexión n016           </t>
  </si>
  <si>
    <t xml:space="preserve">Conexión n017           </t>
  </si>
  <si>
    <t xml:space="preserve">Conexión n018           </t>
  </si>
  <si>
    <t xml:space="preserve">Conexión n019           </t>
  </si>
  <si>
    <t xml:space="preserve">Conexión n020           </t>
  </si>
  <si>
    <t xml:space="preserve">Conexión n021           </t>
  </si>
  <si>
    <t xml:space="preserve">Conexión n022           </t>
  </si>
  <si>
    <t xml:space="preserve">Conexión n023           </t>
  </si>
  <si>
    <t xml:space="preserve">Conexión n024           </t>
  </si>
  <si>
    <t xml:space="preserve">Conexión n025           </t>
  </si>
  <si>
    <t xml:space="preserve">Conexión n026           </t>
  </si>
  <si>
    <t xml:space="preserve">Conexión n027           </t>
  </si>
  <si>
    <t xml:space="preserve">Conexión n028           </t>
  </si>
  <si>
    <t xml:space="preserve">Conexión n029           </t>
  </si>
  <si>
    <t xml:space="preserve">Conexión n030           </t>
  </si>
  <si>
    <t xml:space="preserve">Conexión n031           </t>
  </si>
  <si>
    <t xml:space="preserve">Conexión n032           </t>
  </si>
  <si>
    <t xml:space="preserve">Conexión n033           </t>
  </si>
  <si>
    <t xml:space="preserve">Conexión n034           </t>
  </si>
  <si>
    <t xml:space="preserve">Conexión n035           </t>
  </si>
  <si>
    <t xml:space="preserve">Conexión n036           </t>
  </si>
  <si>
    <t xml:space="preserve">Conexión n037           </t>
  </si>
  <si>
    <t xml:space="preserve">Conexión n038           </t>
  </si>
  <si>
    <t xml:space="preserve">Conexión n039           </t>
  </si>
  <si>
    <t xml:space="preserve">Conexión n040           </t>
  </si>
  <si>
    <t xml:space="preserve">Conexión n041           </t>
  </si>
  <si>
    <t xml:space="preserve">Conexión n042           </t>
  </si>
  <si>
    <t xml:space="preserve">Conexión n043           </t>
  </si>
  <si>
    <t xml:space="preserve">Conexión n044           </t>
  </si>
  <si>
    <t xml:space="preserve">Conexión n045           </t>
  </si>
  <si>
    <t xml:space="preserve">Conexión n046           </t>
  </si>
  <si>
    <t xml:space="preserve">Conexión n047           </t>
  </si>
  <si>
    <t xml:space="preserve">Conexión n048           </t>
  </si>
  <si>
    <t xml:space="preserve">Conexión n049           </t>
  </si>
  <si>
    <t xml:space="preserve">Conexión n050           </t>
  </si>
  <si>
    <t xml:space="preserve">Conexión n051           </t>
  </si>
  <si>
    <t xml:space="preserve">Conexión n052           </t>
  </si>
  <si>
    <t xml:space="preserve">Conexión n053           </t>
  </si>
  <si>
    <t xml:space="preserve">Conexión n054           </t>
  </si>
  <si>
    <t xml:space="preserve">Conexión n055           </t>
  </si>
  <si>
    <t xml:space="preserve">Conexión n056           </t>
  </si>
  <si>
    <t xml:space="preserve">Conexión n057           </t>
  </si>
  <si>
    <t xml:space="preserve">Conexión n058           </t>
  </si>
  <si>
    <t xml:space="preserve">Conexión n059           </t>
  </si>
  <si>
    <t xml:space="preserve">Conexión n060           </t>
  </si>
  <si>
    <t xml:space="preserve">Conexión n061           </t>
  </si>
  <si>
    <t xml:space="preserve">Conexión n062           </t>
  </si>
  <si>
    <t xml:space="preserve">Conexión n063           </t>
  </si>
  <si>
    <t xml:space="preserve">Conexión n064           </t>
  </si>
  <si>
    <t xml:space="preserve">Conexión n065           </t>
  </si>
  <si>
    <t xml:space="preserve">Conexión n066           </t>
  </si>
  <si>
    <t xml:space="preserve">Conexión n067           </t>
  </si>
  <si>
    <t xml:space="preserve">Conexión n068           </t>
  </si>
  <si>
    <t xml:space="preserve">Conexión n069           </t>
  </si>
  <si>
    <t xml:space="preserve">Conexión n070           </t>
  </si>
  <si>
    <t xml:space="preserve">Conexión n071           </t>
  </si>
  <si>
    <t xml:space="preserve">Conexión n072           </t>
  </si>
  <si>
    <t xml:space="preserve">Conexión n073           </t>
  </si>
  <si>
    <t xml:space="preserve">Conexión n074           </t>
  </si>
  <si>
    <t xml:space="preserve">Conexión n075           </t>
  </si>
  <si>
    <t xml:space="preserve">Conexión n076           </t>
  </si>
  <si>
    <t xml:space="preserve">Conexión n077           </t>
  </si>
  <si>
    <t xml:space="preserve">Embalse E0              </t>
  </si>
  <si>
    <t xml:space="preserve">Embalse T1              </t>
  </si>
  <si>
    <t xml:space="preserve">Embalse T2              </t>
  </si>
  <si>
    <t xml:space="preserve">Embalse Tx              </t>
  </si>
  <si>
    <t>Tabla de Red - Líneas</t>
  </si>
  <si>
    <t>prueba</t>
  </si>
  <si>
    <t xml:space="preserve">Longitud        </t>
  </si>
  <si>
    <t xml:space="preserve">Diámetro        </t>
  </si>
  <si>
    <t xml:space="preserve">Velocidad       </t>
  </si>
  <si>
    <t xml:space="preserve"> ID Línea               </t>
  </si>
  <si>
    <t xml:space="preserve">mm              </t>
  </si>
  <si>
    <t xml:space="preserve">m/s             </t>
  </si>
  <si>
    <t xml:space="preserve">Tubería t1-1            </t>
  </si>
  <si>
    <t xml:space="preserve">Tubería t1-2            </t>
  </si>
  <si>
    <t xml:space="preserve">Tubería t1-3            </t>
  </si>
  <si>
    <t xml:space="preserve">Tubería t1-4            </t>
  </si>
  <si>
    <t xml:space="preserve">Tubería t1-5            </t>
  </si>
  <si>
    <t xml:space="preserve">Tubería t1-6            </t>
  </si>
  <si>
    <t xml:space="preserve">Tubería t1-7            </t>
  </si>
  <si>
    <t xml:space="preserve">Tubería t1-8            </t>
  </si>
  <si>
    <t xml:space="preserve">Tubería t1-9            </t>
  </si>
  <si>
    <t xml:space="preserve">Tubería t1-10           </t>
  </si>
  <si>
    <t xml:space="preserve">Tubería t1-11           </t>
  </si>
  <si>
    <t xml:space="preserve">Tubería t1-12           </t>
  </si>
  <si>
    <t xml:space="preserve">Tubería t1-13           </t>
  </si>
  <si>
    <t xml:space="preserve">Tubería t2-1            </t>
  </si>
  <si>
    <t xml:space="preserve">Tubería t2-2            </t>
  </si>
  <si>
    <t xml:space="preserve">Tubería t2-3            </t>
  </si>
  <si>
    <t xml:space="preserve">Tubería t2-4            </t>
  </si>
  <si>
    <t xml:space="preserve">Tubería t2-5            </t>
  </si>
  <si>
    <t xml:space="preserve">Tubería t2-6            </t>
  </si>
  <si>
    <t xml:space="preserve">Tubería t2-7            </t>
  </si>
  <si>
    <t xml:space="preserve">Tubería t2-8            </t>
  </si>
  <si>
    <t xml:space="preserve">Tubería t2-9            </t>
  </si>
  <si>
    <t xml:space="preserve">Tubería t2-10           </t>
  </si>
  <si>
    <t xml:space="preserve">Tubería t2-11           </t>
  </si>
  <si>
    <t xml:space="preserve">Tubería t2-12           </t>
  </si>
  <si>
    <t xml:space="preserve">Tubería t3-1            </t>
  </si>
  <si>
    <t xml:space="preserve">Tubería t3-2            </t>
  </si>
  <si>
    <t xml:space="preserve">Tubería t3-3            </t>
  </si>
  <si>
    <t xml:space="preserve">Tubería t3-4            </t>
  </si>
  <si>
    <t xml:space="preserve">Tubería t3-5            </t>
  </si>
  <si>
    <t xml:space="preserve">Tubería t3-6            </t>
  </si>
  <si>
    <t xml:space="preserve">Tubería t3-7            </t>
  </si>
  <si>
    <t xml:space="preserve">Tubería t4-1            </t>
  </si>
  <si>
    <t xml:space="preserve">Tubería t4-2            </t>
  </si>
  <si>
    <t xml:space="preserve">Tubería t4-3            </t>
  </si>
  <si>
    <t xml:space="preserve">Tubería t4-4            </t>
  </si>
  <si>
    <t xml:space="preserve">Tubería t4-5            </t>
  </si>
  <si>
    <t xml:space="preserve">Tubería t4-6            </t>
  </si>
  <si>
    <t xml:space="preserve">Tubería t4-7            </t>
  </si>
  <si>
    <t xml:space="preserve">Tubería t4-8            </t>
  </si>
  <si>
    <t xml:space="preserve">Tubería t4-9            </t>
  </si>
  <si>
    <t xml:space="preserve">Tubería t4-10           </t>
  </si>
  <si>
    <t xml:space="preserve">Tubería t4-11           </t>
  </si>
  <si>
    <t xml:space="preserve">Tubería t4-12           </t>
  </si>
  <si>
    <t xml:space="preserve">Tubería t4-13           </t>
  </si>
  <si>
    <t xml:space="preserve">Tubería t4-14           </t>
  </si>
  <si>
    <t xml:space="preserve">Tubería t5-1            </t>
  </si>
  <si>
    <t xml:space="preserve">Tubería t5-2            </t>
  </si>
  <si>
    <t xml:space="preserve">Tubería t5-3            </t>
  </si>
  <si>
    <t xml:space="preserve">Tubería t5-4            </t>
  </si>
  <si>
    <t xml:space="preserve">Tubería t5-5            </t>
  </si>
  <si>
    <t xml:space="preserve">Tubería t5-6            </t>
  </si>
  <si>
    <t xml:space="preserve">Tubería t5-7            </t>
  </si>
  <si>
    <t xml:space="preserve">Tubería t5-8            </t>
  </si>
  <si>
    <t xml:space="preserve">Tubería t5-9            </t>
  </si>
  <si>
    <t xml:space="preserve">Tubería t5-10           </t>
  </si>
  <si>
    <t xml:space="preserve">Tubería t5-11           </t>
  </si>
  <si>
    <t xml:space="preserve">Tubería t5-12           </t>
  </si>
  <si>
    <t xml:space="preserve">Tubería t5-13           </t>
  </si>
  <si>
    <t xml:space="preserve">Tubería t5-14           </t>
  </si>
  <si>
    <t xml:space="preserve">Tubería t5-15           </t>
  </si>
  <si>
    <t xml:space="preserve">Tubería t5-16           </t>
  </si>
  <si>
    <t xml:space="preserve">Tubería t5-17           </t>
  </si>
  <si>
    <t xml:space="preserve">Tubería t5-18           </t>
  </si>
  <si>
    <t xml:space="preserve">Tubería t5-19           </t>
  </si>
  <si>
    <t xml:space="preserve">Tubería t5-20           </t>
  </si>
  <si>
    <t xml:space="preserve">Tubería t5-21           </t>
  </si>
  <si>
    <t xml:space="preserve">Tubería t5-22           </t>
  </si>
  <si>
    <t xml:space="preserve">Tubería t6-1            </t>
  </si>
  <si>
    <t xml:space="preserve">Tubería t6-2            </t>
  </si>
  <si>
    <t xml:space="preserve">Tubería t6-3            </t>
  </si>
  <si>
    <t xml:space="preserve">Tubería t6-4            </t>
  </si>
  <si>
    <t xml:space="preserve">Tubería t6-5            </t>
  </si>
  <si>
    <t xml:space="preserve">Tubería t6-6            </t>
  </si>
  <si>
    <t xml:space="preserve">Tubería t6-7            </t>
  </si>
  <si>
    <t xml:space="preserve">Tubería t6-8            </t>
  </si>
  <si>
    <t xml:space="preserve">Tubería t7-1            </t>
  </si>
  <si>
    <t xml:space="preserve">Tubería t7-2            </t>
  </si>
  <si>
    <t xml:space="preserve">Tubería t7-3            </t>
  </si>
  <si>
    <t xml:space="preserve">Tubería t7-4            </t>
  </si>
  <si>
    <t xml:space="preserve">Tubería t8-1            </t>
  </si>
  <si>
    <t xml:space="preserve">Tubería t8-2            </t>
  </si>
  <si>
    <t>CANTIDADES DE OBRA - TUBERÍAS Y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</si>
</sst>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$&quot;* #,##0.00_ ;_ &quot;$&quot;* \-#,##0.00_ ;_ &quot;$&quot;* &quot;-&quot;??_ ;_ @_ "/>
    <numFmt numFmtId="164" formatCode="#,##0.000"/>
    <numFmt numFmtId="165" formatCode="0.000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EEEF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5">
    <xf numFmtId="0" fontId="0" fillId="0" borderId="0" xfId="0"/>
    <xf numFmtId="0" fontId="0" fillId="0" borderId="1" xfId="0" applyBorder="1" applyAlignment="1">
      <alignment horizontal="left" vertical="center" wrapText="1"/>
    </xf>
    <xf numFmtId="10" fontId="0" fillId="0" borderId="1" xfId="0" applyNumberForma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" fontId="0" fillId="0" borderId="0" xfId="0" applyNumberFormat="1"/>
    <xf numFmtId="2" fontId="0" fillId="0" borderId="1" xfId="0" applyNumberForma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10" fontId="3" fillId="2" borderId="1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/>
    </xf>
    <xf numFmtId="10" fontId="0" fillId="0" borderId="0" xfId="0" applyNumberFormat="1" applyAlignment="1">
      <alignment horizontal="left" vertical="center"/>
    </xf>
    <xf numFmtId="164" fontId="0" fillId="0" borderId="0" xfId="0" applyNumberFormat="1"/>
    <xf numFmtId="10" fontId="0" fillId="0" borderId="0" xfId="1" applyNumberFormat="1" applyFont="1"/>
    <xf numFmtId="0" fontId="4" fillId="2" borderId="1" xfId="0" applyFont="1" applyFill="1" applyBorder="1" applyAlignment="1">
      <alignment horizontal="center" vertical="center" wrapText="1"/>
    </xf>
    <xf numFmtId="2" fontId="0" fillId="0" borderId="0" xfId="1" applyNumberFormat="1" applyFont="1"/>
    <xf numFmtId="10" fontId="2" fillId="0" borderId="0" xfId="1" applyNumberFormat="1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 wrapText="1"/>
    </xf>
    <xf numFmtId="2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3" borderId="0" xfId="0" applyFill="1"/>
    <xf numFmtId="10" fontId="0" fillId="3" borderId="0" xfId="1" applyNumberFormat="1" applyFont="1" applyFill="1"/>
    <xf numFmtId="2" fontId="0" fillId="3" borderId="0" xfId="1" applyNumberFormat="1" applyFont="1" applyFill="1"/>
    <xf numFmtId="0" fontId="0" fillId="3" borderId="1" xfId="0" applyFill="1" applyBorder="1" applyAlignment="1">
      <alignment horizontal="left" vertical="center" wrapText="1"/>
    </xf>
    <xf numFmtId="2" fontId="0" fillId="3" borderId="1" xfId="0" applyNumberFormat="1" applyFill="1" applyBorder="1" applyAlignment="1">
      <alignment horizontal="left" vertical="center" wrapText="1"/>
    </xf>
    <xf numFmtId="2" fontId="0" fillId="3" borderId="0" xfId="0" applyNumberFormat="1" applyFill="1"/>
    <xf numFmtId="165" fontId="0" fillId="0" borderId="0" xfId="0" applyNumberFormat="1"/>
    <xf numFmtId="10" fontId="0" fillId="0" borderId="0" xfId="0" applyNumberFormat="1"/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4" xfId="0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0" borderId="0" xfId="0" applyFont="1"/>
    <xf numFmtId="0" fontId="2" fillId="0" borderId="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166" fontId="6" fillId="0" borderId="14" xfId="0" applyNumberFormat="1" applyFont="1" applyBorder="1" applyAlignment="1">
      <alignment horizontal="center" vertical="center"/>
    </xf>
    <xf numFmtId="0" fontId="5" fillId="0" borderId="22" xfId="0" applyFont="1" applyBorder="1"/>
    <xf numFmtId="0" fontId="5" fillId="0" borderId="18" xfId="0" applyFont="1" applyBorder="1" applyAlignment="1">
      <alignment horizontal="center" vertical="center"/>
    </xf>
    <xf numFmtId="166" fontId="5" fillId="0" borderId="20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44" fontId="8" fillId="0" borderId="0" xfId="2" applyFont="1"/>
    <xf numFmtId="0" fontId="5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2" fontId="0" fillId="0" borderId="4" xfId="0" applyNumberFormat="1" applyBorder="1"/>
    <xf numFmtId="0" fontId="2" fillId="0" borderId="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6" fontId="0" fillId="0" borderId="27" xfId="0" applyNumberFormat="1" applyBorder="1" applyAlignment="1">
      <alignment horizontal="center" vertical="center"/>
    </xf>
    <xf numFmtId="166" fontId="0" fillId="0" borderId="25" xfId="0" applyNumberForma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6" fontId="0" fillId="0" borderId="28" xfId="0" applyNumberForma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2" fontId="2" fillId="0" borderId="30" xfId="0" applyNumberFormat="1" applyFont="1" applyBorder="1" applyAlignment="1">
      <alignment horizontal="center" vertical="center"/>
    </xf>
    <xf numFmtId="166" fontId="2" fillId="0" borderId="31" xfId="0" applyNumberFormat="1" applyFont="1" applyBorder="1" applyAlignment="1">
      <alignment horizontal="center" vertical="center"/>
    </xf>
    <xf numFmtId="166" fontId="2" fillId="0" borderId="29" xfId="0" applyNumberFormat="1" applyFont="1" applyBorder="1" applyAlignment="1">
      <alignment horizontal="center" vertical="center"/>
    </xf>
    <xf numFmtId="166" fontId="0" fillId="0" borderId="32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2" fillId="0" borderId="22" xfId="0" applyFont="1" applyBorder="1"/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66" fontId="2" fillId="0" borderId="6" xfId="0" applyNumberFormat="1" applyFont="1" applyBorder="1" applyAlignment="1">
      <alignment horizontal="center" vertical="center"/>
    </xf>
    <xf numFmtId="166" fontId="2" fillId="0" borderId="2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 vertical="center"/>
    </xf>
    <xf numFmtId="1" fontId="0" fillId="0" borderId="0" xfId="0" applyNumberFormat="1" applyFill="1"/>
    <xf numFmtId="2" fontId="0" fillId="0" borderId="6" xfId="0" applyNumberFormat="1" applyBorder="1"/>
    <xf numFmtId="2" fontId="0" fillId="0" borderId="0" xfId="0" applyNumberFormat="1" applyBorder="1"/>
    <xf numFmtId="0" fontId="9" fillId="0" borderId="0" xfId="0" applyFont="1"/>
    <xf numFmtId="10" fontId="9" fillId="0" borderId="0" xfId="0" applyNumberFormat="1" applyFont="1"/>
    <xf numFmtId="2" fontId="9" fillId="0" borderId="0" xfId="0" applyNumberFormat="1" applyFont="1"/>
    <xf numFmtId="2" fontId="2" fillId="0" borderId="6" xfId="0" applyNumberFormat="1" applyFont="1" applyBorder="1"/>
    <xf numFmtId="0" fontId="0" fillId="0" borderId="0" xfId="0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10" fontId="2" fillId="0" borderId="23" xfId="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2" fontId="0" fillId="0" borderId="0" xfId="1" applyNumberFormat="1" applyFont="1" applyBorder="1" applyAlignment="1">
      <alignment horizontal="center" vertical="center"/>
    </xf>
    <xf numFmtId="10" fontId="0" fillId="0" borderId="35" xfId="1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7" xfId="0" applyBorder="1"/>
    <xf numFmtId="2" fontId="0" fillId="0" borderId="37" xfId="1" applyNumberFormat="1" applyFont="1" applyBorder="1" applyAlignment="1">
      <alignment horizontal="center" vertical="center"/>
    </xf>
    <xf numFmtId="10" fontId="0" fillId="0" borderId="38" xfId="1" applyNumberFormat="1" applyFont="1" applyBorder="1" applyAlignment="1">
      <alignment horizontal="center" vertical="center"/>
    </xf>
    <xf numFmtId="2" fontId="0" fillId="0" borderId="0" xfId="1" applyNumberFormat="1" applyFont="1" applyAlignment="1">
      <alignment horizontal="center" vertical="center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682371</xdr:colOff>
      <xdr:row>429</xdr:row>
      <xdr:rowOff>0</xdr:rowOff>
    </xdr:from>
    <xdr:to>
      <xdr:col>19</xdr:col>
      <xdr:colOff>286751</xdr:colOff>
      <xdr:row>445</xdr:row>
      <xdr:rowOff>60436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07171" y="143050260"/>
          <a:ext cx="5151740" cy="2986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showGridLines="0" workbookViewId="0">
      <selection sqref="A1:D1"/>
    </sheetView>
  </sheetViews>
  <sheetFormatPr baseColWidth="10" defaultRowHeight="14.4" x14ac:dyDescent="0.3"/>
  <cols>
    <col min="1" max="1" width="6.6640625" bestFit="1" customWidth="1"/>
    <col min="2" max="2" width="45.44140625" bestFit="1" customWidth="1"/>
  </cols>
  <sheetData>
    <row r="1" spans="1:4" ht="58.8" customHeight="1" x14ac:dyDescent="0.3">
      <c r="A1" s="76" t="s">
        <v>3213</v>
      </c>
      <c r="B1" s="76"/>
      <c r="C1" s="76"/>
      <c r="D1" s="76"/>
    </row>
    <row r="3" spans="1:4" s="48" customFormat="1" x14ac:dyDescent="0.3">
      <c r="A3" s="70" t="s">
        <v>3153</v>
      </c>
      <c r="B3" s="70" t="s">
        <v>3154</v>
      </c>
      <c r="C3" s="70" t="s">
        <v>3155</v>
      </c>
      <c r="D3" s="70" t="s">
        <v>3156</v>
      </c>
    </row>
    <row r="4" spans="1:4" x14ac:dyDescent="0.3">
      <c r="A4" s="71">
        <v>1001</v>
      </c>
      <c r="B4" s="71" t="s">
        <v>3157</v>
      </c>
      <c r="C4" s="71" t="s">
        <v>3158</v>
      </c>
      <c r="D4" s="72">
        <v>1.6144320000000001</v>
      </c>
    </row>
    <row r="5" spans="1:4" x14ac:dyDescent="0.3">
      <c r="A5" s="71">
        <v>1002</v>
      </c>
      <c r="B5" s="71" t="s">
        <v>3159</v>
      </c>
      <c r="C5" s="71" t="s">
        <v>3158</v>
      </c>
      <c r="D5" s="72">
        <v>0.38985599999999998</v>
      </c>
    </row>
    <row r="6" spans="1:4" x14ac:dyDescent="0.3">
      <c r="A6" s="71">
        <v>1003</v>
      </c>
      <c r="B6" s="71" t="s">
        <v>3160</v>
      </c>
      <c r="C6" s="71" t="s">
        <v>3161</v>
      </c>
      <c r="D6" s="72">
        <v>10.450000000000001</v>
      </c>
    </row>
    <row r="7" spans="1:4" x14ac:dyDescent="0.3">
      <c r="A7" s="71">
        <v>1004</v>
      </c>
      <c r="B7" s="71" t="s">
        <v>3162</v>
      </c>
      <c r="C7" s="71" t="s">
        <v>3158</v>
      </c>
      <c r="D7" s="72">
        <v>11.32</v>
      </c>
    </row>
    <row r="8" spans="1:4" x14ac:dyDescent="0.3">
      <c r="A8" s="71">
        <v>1005</v>
      </c>
      <c r="B8" s="71" t="s">
        <v>3163</v>
      </c>
      <c r="C8" s="71" t="s">
        <v>3161</v>
      </c>
      <c r="D8" s="72">
        <v>172.01999999999998</v>
      </c>
    </row>
    <row r="9" spans="1:4" x14ac:dyDescent="0.3">
      <c r="A9" s="71">
        <v>1006</v>
      </c>
      <c r="B9" s="71" t="s">
        <v>3164</v>
      </c>
      <c r="C9" s="71" t="s">
        <v>3165</v>
      </c>
      <c r="D9" s="72">
        <v>92.088000000000008</v>
      </c>
    </row>
    <row r="10" spans="1:4" x14ac:dyDescent="0.3">
      <c r="A10" s="71">
        <v>1007</v>
      </c>
      <c r="B10" s="71" t="s">
        <v>3166</v>
      </c>
      <c r="C10" s="71" t="s">
        <v>3167</v>
      </c>
      <c r="D10" s="72">
        <v>10.84</v>
      </c>
    </row>
    <row r="11" spans="1:4" x14ac:dyDescent="0.3">
      <c r="A11" s="71">
        <v>1008</v>
      </c>
      <c r="B11" s="71" t="s">
        <v>3168</v>
      </c>
      <c r="C11" s="71" t="s">
        <v>3169</v>
      </c>
      <c r="D11" s="72">
        <v>1.6300000000000001</v>
      </c>
    </row>
    <row r="12" spans="1:4" x14ac:dyDescent="0.3">
      <c r="A12" s="71">
        <v>1009</v>
      </c>
      <c r="B12" s="71" t="s">
        <v>3170</v>
      </c>
      <c r="C12" s="71" t="s">
        <v>3158</v>
      </c>
      <c r="D12" s="72">
        <v>17.47</v>
      </c>
    </row>
    <row r="13" spans="1:4" x14ac:dyDescent="0.3">
      <c r="A13" s="71">
        <v>1010</v>
      </c>
      <c r="B13" s="71" t="s">
        <v>3171</v>
      </c>
      <c r="C13" s="71" t="s">
        <v>3165</v>
      </c>
      <c r="D13" s="72">
        <v>2.2999999999999998</v>
      </c>
    </row>
    <row r="14" spans="1:4" x14ac:dyDescent="0.3">
      <c r="A14" s="71">
        <v>1011</v>
      </c>
      <c r="B14" s="71" t="s">
        <v>3172</v>
      </c>
      <c r="C14" s="71" t="s">
        <v>3165</v>
      </c>
      <c r="D14" s="72">
        <v>91.2</v>
      </c>
    </row>
    <row r="15" spans="1:4" x14ac:dyDescent="0.3">
      <c r="A15" s="71">
        <v>1012</v>
      </c>
      <c r="B15" s="71" t="s">
        <v>3173</v>
      </c>
      <c r="C15" s="71" t="s">
        <v>3165</v>
      </c>
      <c r="D15" s="72">
        <v>6.02</v>
      </c>
    </row>
    <row r="16" spans="1:4" x14ac:dyDescent="0.3">
      <c r="A16" s="71">
        <v>1013</v>
      </c>
      <c r="B16" s="71" t="s">
        <v>3174</v>
      </c>
      <c r="C16" s="71" t="s">
        <v>3165</v>
      </c>
      <c r="D16" s="72">
        <v>6.9239999999999995</v>
      </c>
    </row>
    <row r="17" spans="1:4" x14ac:dyDescent="0.3">
      <c r="A17" s="71">
        <v>1014</v>
      </c>
      <c r="B17" s="71" t="s">
        <v>3175</v>
      </c>
      <c r="C17" s="71" t="s">
        <v>3165</v>
      </c>
      <c r="D17" s="72">
        <v>4.2699999999999996</v>
      </c>
    </row>
    <row r="18" spans="1:4" x14ac:dyDescent="0.3">
      <c r="A18" s="71">
        <v>1015</v>
      </c>
      <c r="B18" s="71" t="s">
        <v>3176</v>
      </c>
      <c r="C18" s="71" t="s">
        <v>3165</v>
      </c>
      <c r="D18" s="72">
        <v>230.48</v>
      </c>
    </row>
    <row r="19" spans="1:4" x14ac:dyDescent="0.3">
      <c r="A19" s="71">
        <v>1016</v>
      </c>
      <c r="B19" s="71" t="s">
        <v>3177</v>
      </c>
      <c r="C19" s="71" t="s">
        <v>3158</v>
      </c>
      <c r="D19" s="72">
        <v>17.98</v>
      </c>
    </row>
    <row r="20" spans="1:4" x14ac:dyDescent="0.3">
      <c r="A20" s="71">
        <v>1017</v>
      </c>
      <c r="B20" s="71" t="s">
        <v>3178</v>
      </c>
      <c r="C20" s="71" t="s">
        <v>3169</v>
      </c>
      <c r="D20" s="72">
        <v>21.830000000000002</v>
      </c>
    </row>
    <row r="21" spans="1:4" x14ac:dyDescent="0.3">
      <c r="A21" s="71">
        <v>1018</v>
      </c>
      <c r="B21" s="71" t="s">
        <v>3179</v>
      </c>
      <c r="C21" s="71" t="s">
        <v>3158</v>
      </c>
      <c r="D21" s="72">
        <v>4.57</v>
      </c>
    </row>
    <row r="22" spans="1:4" x14ac:dyDescent="0.3">
      <c r="A22" s="71">
        <v>1019</v>
      </c>
      <c r="B22" s="71" t="s">
        <v>3180</v>
      </c>
      <c r="C22" s="71" t="s">
        <v>3158</v>
      </c>
      <c r="D22" s="72">
        <v>2.29</v>
      </c>
    </row>
    <row r="23" spans="1:4" x14ac:dyDescent="0.3">
      <c r="A23" s="71">
        <v>1020</v>
      </c>
      <c r="B23" s="71" t="s">
        <v>3181</v>
      </c>
      <c r="C23" s="71" t="s">
        <v>3158</v>
      </c>
      <c r="D23" s="72">
        <v>12.95</v>
      </c>
    </row>
    <row r="24" spans="1:4" x14ac:dyDescent="0.3">
      <c r="A24" s="71">
        <v>1021</v>
      </c>
      <c r="B24" s="71" t="s">
        <v>3182</v>
      </c>
      <c r="C24" s="71" t="s">
        <v>3158</v>
      </c>
      <c r="D24" s="72">
        <v>15.139999999999999</v>
      </c>
    </row>
    <row r="25" spans="1:4" x14ac:dyDescent="0.3">
      <c r="A25" s="71">
        <v>1022</v>
      </c>
      <c r="B25" s="71" t="s">
        <v>3183</v>
      </c>
      <c r="C25" s="71" t="s">
        <v>3161</v>
      </c>
      <c r="D25" s="72">
        <v>164.84</v>
      </c>
    </row>
    <row r="26" spans="1:4" x14ac:dyDescent="0.3">
      <c r="A26" s="71">
        <v>1023</v>
      </c>
      <c r="B26" s="71" t="s">
        <v>3184</v>
      </c>
      <c r="C26" s="71" t="s">
        <v>3158</v>
      </c>
      <c r="D26" s="72">
        <v>13.2972</v>
      </c>
    </row>
    <row r="27" spans="1:4" x14ac:dyDescent="0.3">
      <c r="A27" s="71">
        <v>1024</v>
      </c>
      <c r="B27" s="71" t="s">
        <v>3185</v>
      </c>
      <c r="C27" s="71" t="s">
        <v>3169</v>
      </c>
      <c r="D27" s="72">
        <v>26.86562</v>
      </c>
    </row>
    <row r="28" spans="1:4" x14ac:dyDescent="0.3">
      <c r="A28" s="71">
        <v>1025</v>
      </c>
      <c r="B28" s="71" t="s">
        <v>3186</v>
      </c>
      <c r="C28" s="71" t="s">
        <v>3161</v>
      </c>
      <c r="D28" s="72">
        <v>14.51</v>
      </c>
    </row>
    <row r="29" spans="1:4" x14ac:dyDescent="0.3">
      <c r="A29" s="71">
        <v>1026</v>
      </c>
      <c r="B29" s="71" t="s">
        <v>3187</v>
      </c>
      <c r="C29" s="71" t="s">
        <v>3165</v>
      </c>
      <c r="D29" s="72">
        <v>20.82</v>
      </c>
    </row>
    <row r="30" spans="1:4" x14ac:dyDescent="0.3">
      <c r="A30" s="71">
        <v>1027</v>
      </c>
      <c r="B30" s="71" t="s">
        <v>3188</v>
      </c>
      <c r="C30" s="71" t="s">
        <v>3158</v>
      </c>
      <c r="D30" s="72">
        <v>8.81</v>
      </c>
    </row>
    <row r="31" spans="1:4" x14ac:dyDescent="0.3">
      <c r="A31" s="71">
        <v>1028</v>
      </c>
      <c r="B31" s="71" t="s">
        <v>3209</v>
      </c>
      <c r="C31" s="71" t="s">
        <v>3161</v>
      </c>
      <c r="D31" s="72">
        <v>2.7444959999999994</v>
      </c>
    </row>
    <row r="32" spans="1:4" x14ac:dyDescent="0.3">
      <c r="A32" s="71">
        <v>1029</v>
      </c>
      <c r="B32" s="71" t="s">
        <v>3189</v>
      </c>
      <c r="C32" s="71" t="s">
        <v>3161</v>
      </c>
      <c r="D32" s="72">
        <v>26.231999999999999</v>
      </c>
    </row>
    <row r="33" spans="1:4" x14ac:dyDescent="0.3">
      <c r="A33" s="71">
        <v>1030</v>
      </c>
      <c r="B33" s="71" t="s">
        <v>3190</v>
      </c>
      <c r="C33" s="71" t="s">
        <v>3169</v>
      </c>
      <c r="D33" s="72">
        <v>5.1630000000000003</v>
      </c>
    </row>
    <row r="34" spans="1:4" x14ac:dyDescent="0.3">
      <c r="A34" s="71">
        <v>1031</v>
      </c>
      <c r="B34" s="71" t="s">
        <v>3191</v>
      </c>
      <c r="C34" s="71" t="s">
        <v>3169</v>
      </c>
      <c r="D34" s="72">
        <v>2.869237</v>
      </c>
    </row>
    <row r="35" spans="1:4" x14ac:dyDescent="0.3">
      <c r="A35" s="71">
        <v>1032</v>
      </c>
      <c r="B35" s="71" t="s">
        <v>3192</v>
      </c>
      <c r="C35" s="71" t="s">
        <v>3165</v>
      </c>
      <c r="D35" s="72">
        <v>1.8119547599999999</v>
      </c>
    </row>
    <row r="36" spans="1:4" x14ac:dyDescent="0.3">
      <c r="A36" s="71">
        <v>1033</v>
      </c>
      <c r="B36" s="71" t="s">
        <v>3193</v>
      </c>
      <c r="C36" s="71" t="s">
        <v>3165</v>
      </c>
      <c r="D36" s="72">
        <v>1.8255317999999998</v>
      </c>
    </row>
    <row r="37" spans="1:4" x14ac:dyDescent="0.3">
      <c r="A37" s="71">
        <v>1034</v>
      </c>
      <c r="B37" s="71" t="s">
        <v>3194</v>
      </c>
      <c r="C37" s="71" t="s">
        <v>3169</v>
      </c>
      <c r="D37" s="72">
        <v>1.4672370000000003</v>
      </c>
    </row>
    <row r="38" spans="1:4" x14ac:dyDescent="0.3">
      <c r="A38" s="71">
        <v>1035</v>
      </c>
      <c r="B38" s="71" t="s">
        <v>3195</v>
      </c>
      <c r="C38" s="71" t="s">
        <v>3165</v>
      </c>
      <c r="D38" s="72">
        <v>1.0439547600000001</v>
      </c>
    </row>
    <row r="39" spans="1:4" x14ac:dyDescent="0.3">
      <c r="A39" s="71">
        <v>1036</v>
      </c>
      <c r="B39" s="71" t="s">
        <v>3196</v>
      </c>
      <c r="C39" s="71" t="s">
        <v>3165</v>
      </c>
      <c r="D39" s="72">
        <v>1.0679547600000001</v>
      </c>
    </row>
    <row r="40" spans="1:4" x14ac:dyDescent="0.3">
      <c r="A40" s="71">
        <v>1037</v>
      </c>
      <c r="B40" s="71" t="s">
        <v>3197</v>
      </c>
      <c r="C40" s="71" t="s">
        <v>3165</v>
      </c>
      <c r="D40" s="72">
        <v>1.0799547600000001</v>
      </c>
    </row>
    <row r="41" spans="1:4" x14ac:dyDescent="0.3">
      <c r="A41" s="71">
        <v>1038</v>
      </c>
      <c r="B41" s="71" t="s">
        <v>3198</v>
      </c>
      <c r="C41" s="71" t="s">
        <v>3169</v>
      </c>
      <c r="D41" s="72">
        <v>1.5052370000000002</v>
      </c>
    </row>
    <row r="42" spans="1:4" x14ac:dyDescent="0.3">
      <c r="A42" s="71">
        <v>1039</v>
      </c>
      <c r="B42" s="71" t="s">
        <v>3199</v>
      </c>
      <c r="C42" s="71" t="s">
        <v>3165</v>
      </c>
      <c r="D42" s="72">
        <v>0.94795476000000001</v>
      </c>
    </row>
    <row r="43" spans="1:4" x14ac:dyDescent="0.3">
      <c r="A43" s="71">
        <v>1040</v>
      </c>
      <c r="B43" s="71" t="s">
        <v>3200</v>
      </c>
      <c r="C43" s="71" t="s">
        <v>3165</v>
      </c>
      <c r="D43" s="72">
        <v>1.0199547600000001</v>
      </c>
    </row>
    <row r="44" spans="1:4" x14ac:dyDescent="0.3">
      <c r="A44" s="71">
        <v>1041</v>
      </c>
      <c r="B44" s="71" t="s">
        <v>3201</v>
      </c>
      <c r="C44" s="71" t="s">
        <v>3165</v>
      </c>
      <c r="D44" s="72">
        <v>0.95995476000000002</v>
      </c>
    </row>
    <row r="45" spans="1:4" x14ac:dyDescent="0.3">
      <c r="A45" s="71">
        <v>1042</v>
      </c>
      <c r="B45" s="71" t="s">
        <v>3202</v>
      </c>
      <c r="C45" s="71" t="s">
        <v>3165</v>
      </c>
      <c r="D45" s="72">
        <v>1.0559547600000001</v>
      </c>
    </row>
    <row r="46" spans="1:4" x14ac:dyDescent="0.3">
      <c r="A46" s="71">
        <v>1043</v>
      </c>
      <c r="B46" s="71" t="s">
        <v>3203</v>
      </c>
      <c r="C46" s="71" t="s">
        <v>3165</v>
      </c>
      <c r="D46" s="72">
        <v>30.690000000000005</v>
      </c>
    </row>
    <row r="47" spans="1:4" x14ac:dyDescent="0.3">
      <c r="A47" s="71">
        <v>1044</v>
      </c>
      <c r="B47" s="71" t="s">
        <v>3204</v>
      </c>
      <c r="C47" s="71" t="s">
        <v>3165</v>
      </c>
      <c r="D47" s="72">
        <v>30.3600192</v>
      </c>
    </row>
    <row r="48" spans="1:4" x14ac:dyDescent="0.3">
      <c r="A48" s="71">
        <v>1045</v>
      </c>
      <c r="B48" s="71" t="s">
        <v>3205</v>
      </c>
      <c r="C48" s="71" t="s">
        <v>3165</v>
      </c>
      <c r="D48" s="72">
        <v>25.290000000000003</v>
      </c>
    </row>
    <row r="49" spans="1:4" x14ac:dyDescent="0.3">
      <c r="A49" s="71">
        <v>1046</v>
      </c>
      <c r="B49" s="71" t="s">
        <v>3206</v>
      </c>
      <c r="C49" s="71" t="s">
        <v>3165</v>
      </c>
      <c r="D49" s="72">
        <v>25.290000000000003</v>
      </c>
    </row>
    <row r="50" spans="1:4" x14ac:dyDescent="0.3">
      <c r="A50" s="71">
        <v>1100</v>
      </c>
      <c r="B50" s="71" t="s">
        <v>3208</v>
      </c>
      <c r="C50" s="71" t="s">
        <v>3165</v>
      </c>
      <c r="D50" s="72">
        <v>2.15</v>
      </c>
    </row>
    <row r="51" spans="1:4" x14ac:dyDescent="0.3">
      <c r="A51" s="71">
        <v>1101</v>
      </c>
      <c r="B51" s="71" t="s">
        <v>3207</v>
      </c>
      <c r="C51" s="71" t="s">
        <v>3165</v>
      </c>
      <c r="D51" s="72">
        <v>8.4</v>
      </c>
    </row>
  </sheetData>
  <mergeCells count="1">
    <mergeCell ref="A1:D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75"/>
  <sheetViews>
    <sheetView showGridLines="0" tabSelected="1" workbookViewId="0">
      <pane xSplit="11" topLeftCell="L1" activePane="topRight" state="frozen"/>
      <selection sqref="A1:D1"/>
      <selection pane="topRight" sqref="A1:D1"/>
    </sheetView>
  </sheetViews>
  <sheetFormatPr baseColWidth="10" defaultRowHeight="14.4" x14ac:dyDescent="0.3"/>
  <cols>
    <col min="9" max="9" width="12.44140625" bestFit="1" customWidth="1"/>
  </cols>
  <sheetData>
    <row r="2" spans="1:18" ht="28.8" x14ac:dyDescent="0.3">
      <c r="A2" s="3" t="s">
        <v>684</v>
      </c>
      <c r="B2" s="3" t="s">
        <v>1942</v>
      </c>
      <c r="C2" s="3" t="s">
        <v>1359</v>
      </c>
      <c r="D2" s="3" t="s">
        <v>1360</v>
      </c>
      <c r="E2" s="3" t="s">
        <v>1361</v>
      </c>
      <c r="F2" s="12" t="s">
        <v>2</v>
      </c>
      <c r="G2" s="12" t="s">
        <v>684</v>
      </c>
      <c r="H2" s="12" t="s">
        <v>1943</v>
      </c>
      <c r="I2" s="15" t="s">
        <v>3004</v>
      </c>
      <c r="J2" s="15" t="s">
        <v>3005</v>
      </c>
      <c r="K2" s="15" t="s">
        <v>3006</v>
      </c>
      <c r="L2" s="15" t="s">
        <v>3005</v>
      </c>
      <c r="M2" s="15" t="s">
        <v>3006</v>
      </c>
    </row>
    <row r="3" spans="1:18" x14ac:dyDescent="0.3">
      <c r="A3" s="1" t="s">
        <v>1</v>
      </c>
      <c r="B3" s="1">
        <v>669.64</v>
      </c>
      <c r="C3" s="5">
        <v>2428.4050000000002</v>
      </c>
      <c r="D3" s="1"/>
      <c r="E3" s="1" t="s">
        <v>2</v>
      </c>
      <c r="F3" s="1">
        <v>0</v>
      </c>
      <c r="G3" s="1" t="s">
        <v>1355</v>
      </c>
      <c r="H3" s="4">
        <v>2428455</v>
      </c>
      <c r="I3" s="17">
        <f>+H3/1000-C3</f>
        <v>4.9999999999727152E-2</v>
      </c>
      <c r="J3">
        <v>0.1</v>
      </c>
      <c r="K3">
        <f>+I3*J3</f>
        <v>4.9999999999727155E-3</v>
      </c>
      <c r="L3">
        <v>0.35</v>
      </c>
      <c r="M3">
        <f>+I3*L3</f>
        <v>1.7499999999904502E-2</v>
      </c>
    </row>
    <row r="4" spans="1:18" x14ac:dyDescent="0.3">
      <c r="A4" s="1" t="s">
        <v>3</v>
      </c>
      <c r="B4" s="1">
        <v>670</v>
      </c>
      <c r="C4" s="5">
        <v>2428.2550000000001</v>
      </c>
      <c r="D4" s="2">
        <f>+Q5</f>
        <v>-0.17902000000000001</v>
      </c>
      <c r="E4" s="1"/>
      <c r="F4" s="1">
        <v>1</v>
      </c>
      <c r="G4" s="1" t="s">
        <v>1369</v>
      </c>
      <c r="H4" s="4">
        <v>2428422</v>
      </c>
      <c r="I4" s="17">
        <f t="shared" ref="I4:I67" si="0">+H4/1000-C4</f>
        <v>0.16699999999991633</v>
      </c>
      <c r="J4">
        <v>0.1</v>
      </c>
      <c r="K4">
        <f t="shared" ref="K4:K67" si="1">+I4*J4</f>
        <v>1.6699999999991635E-2</v>
      </c>
      <c r="L4">
        <v>0.35</v>
      </c>
      <c r="M4">
        <f t="shared" ref="M4:M67" si="2">+I4*L4</f>
        <v>5.8449999999970713E-2</v>
      </c>
    </row>
    <row r="5" spans="1:18" x14ac:dyDescent="0.3">
      <c r="A5" s="1" t="s">
        <v>4</v>
      </c>
      <c r="B5" s="1">
        <f>+B4+1</f>
        <v>671</v>
      </c>
      <c r="C5" s="5">
        <f>C4+(B5-B4)*D5</f>
        <v>2428.0759800000001</v>
      </c>
      <c r="D5" s="2">
        <f>+D4</f>
        <v>-0.17902000000000001</v>
      </c>
      <c r="E5" s="1"/>
      <c r="F5" s="1">
        <v>2</v>
      </c>
      <c r="G5" s="1" t="s">
        <v>1370</v>
      </c>
      <c r="H5" s="4">
        <v>2428335</v>
      </c>
      <c r="I5" s="17">
        <f t="shared" si="0"/>
        <v>0.25901999999996406</v>
      </c>
      <c r="J5">
        <v>0.1</v>
      </c>
      <c r="K5">
        <f t="shared" si="1"/>
        <v>2.5901999999996407E-2</v>
      </c>
      <c r="L5">
        <v>0.35</v>
      </c>
      <c r="M5">
        <f t="shared" si="2"/>
        <v>9.0656999999987414E-2</v>
      </c>
      <c r="N5" s="13">
        <v>1</v>
      </c>
      <c r="O5" s="13" t="s">
        <v>1929</v>
      </c>
      <c r="P5" s="13">
        <v>2428.2550000000001</v>
      </c>
      <c r="Q5" s="14">
        <v>-0.17902000000000001</v>
      </c>
      <c r="R5" s="13">
        <v>0</v>
      </c>
    </row>
    <row r="6" spans="1:18" x14ac:dyDescent="0.3">
      <c r="A6" s="1" t="s">
        <v>5</v>
      </c>
      <c r="B6" s="1">
        <f t="shared" ref="B6:B69" si="3">+B5+1</f>
        <v>672</v>
      </c>
      <c r="C6" s="5">
        <f t="shared" ref="C6:C69" si="4">C5+(B6-B5)*D6</f>
        <v>2427.89696</v>
      </c>
      <c r="D6" s="2">
        <f t="shared" ref="D6:D54" si="5">+D5</f>
        <v>-0.17902000000000001</v>
      </c>
      <c r="E6" s="1"/>
      <c r="F6" s="1">
        <v>3</v>
      </c>
      <c r="G6" s="1" t="s">
        <v>1371</v>
      </c>
      <c r="H6" s="4">
        <v>2428251</v>
      </c>
      <c r="I6" s="17">
        <f t="shared" si="0"/>
        <v>0.35404000000016822</v>
      </c>
      <c r="J6">
        <v>0.1</v>
      </c>
      <c r="K6">
        <f t="shared" si="1"/>
        <v>3.5404000000016825E-2</v>
      </c>
      <c r="L6">
        <v>0.35</v>
      </c>
      <c r="M6">
        <f t="shared" si="2"/>
        <v>0.12391400000005887</v>
      </c>
      <c r="N6" s="13">
        <v>2</v>
      </c>
      <c r="O6" s="13" t="s">
        <v>1930</v>
      </c>
      <c r="P6" s="13">
        <v>2419.2469999999998</v>
      </c>
      <c r="Q6" s="14">
        <v>-0.36388999999999999</v>
      </c>
      <c r="R6" s="13">
        <v>0</v>
      </c>
    </row>
    <row r="7" spans="1:18" x14ac:dyDescent="0.3">
      <c r="A7" s="1" t="s">
        <v>6</v>
      </c>
      <c r="B7" s="1">
        <f t="shared" si="3"/>
        <v>673</v>
      </c>
      <c r="C7" s="5">
        <f t="shared" si="4"/>
        <v>2427.71794</v>
      </c>
      <c r="D7" s="2">
        <f t="shared" si="5"/>
        <v>-0.17902000000000001</v>
      </c>
      <c r="E7" s="1"/>
      <c r="F7" s="1">
        <v>4</v>
      </c>
      <c r="G7" s="1" t="s">
        <v>1372</v>
      </c>
      <c r="H7" s="4">
        <v>2428161</v>
      </c>
      <c r="I7" s="17">
        <f t="shared" si="0"/>
        <v>0.44306000000005952</v>
      </c>
      <c r="J7">
        <v>0.1</v>
      </c>
      <c r="K7">
        <f t="shared" si="1"/>
        <v>4.4306000000005952E-2</v>
      </c>
      <c r="L7">
        <v>0.35</v>
      </c>
      <c r="M7">
        <f t="shared" si="2"/>
        <v>0.15507100000002083</v>
      </c>
      <c r="N7" s="13">
        <v>3</v>
      </c>
      <c r="O7" s="13" t="s">
        <v>1931</v>
      </c>
      <c r="P7" s="13">
        <v>2403.7249999999999</v>
      </c>
      <c r="Q7" s="14">
        <v>-1.1410199999999999</v>
      </c>
      <c r="R7" s="13">
        <v>0</v>
      </c>
    </row>
    <row r="8" spans="1:18" x14ac:dyDescent="0.3">
      <c r="A8" s="1" t="s">
        <v>7</v>
      </c>
      <c r="B8" s="1">
        <f t="shared" si="3"/>
        <v>674</v>
      </c>
      <c r="C8" s="5">
        <f t="shared" si="4"/>
        <v>2427.53892</v>
      </c>
      <c r="D8" s="2">
        <f t="shared" si="5"/>
        <v>-0.17902000000000001</v>
      </c>
      <c r="E8" s="1"/>
      <c r="F8" s="1">
        <v>5</v>
      </c>
      <c r="G8" s="1" t="s">
        <v>1373</v>
      </c>
      <c r="H8" s="4">
        <v>2428071</v>
      </c>
      <c r="I8" s="17">
        <f t="shared" si="0"/>
        <v>0.53207999999995081</v>
      </c>
      <c r="J8">
        <v>0.1</v>
      </c>
      <c r="K8">
        <f t="shared" si="1"/>
        <v>5.3207999999995086E-2</v>
      </c>
      <c r="L8">
        <v>0.35</v>
      </c>
      <c r="M8">
        <f t="shared" si="2"/>
        <v>0.18622799999998277</v>
      </c>
      <c r="N8" s="13">
        <v>4</v>
      </c>
      <c r="O8" s="13" t="s">
        <v>1932</v>
      </c>
      <c r="P8" s="13">
        <v>2378.2730000000001</v>
      </c>
      <c r="Q8" s="14">
        <v>-0.20449000000000001</v>
      </c>
      <c r="R8" s="13">
        <v>0</v>
      </c>
    </row>
    <row r="9" spans="1:18" x14ac:dyDescent="0.3">
      <c r="A9" s="1" t="s">
        <v>8</v>
      </c>
      <c r="B9" s="1">
        <f t="shared" si="3"/>
        <v>675</v>
      </c>
      <c r="C9" s="5">
        <f t="shared" si="4"/>
        <v>2427.3598999999999</v>
      </c>
      <c r="D9" s="2">
        <f t="shared" si="5"/>
        <v>-0.17902000000000001</v>
      </c>
      <c r="E9" s="1"/>
      <c r="F9" s="1">
        <v>6</v>
      </c>
      <c r="G9" s="1" t="s">
        <v>1374</v>
      </c>
      <c r="H9" s="4">
        <v>2427982</v>
      </c>
      <c r="I9" s="17">
        <f t="shared" si="0"/>
        <v>0.62210000000004584</v>
      </c>
      <c r="J9">
        <v>0.1</v>
      </c>
      <c r="K9">
        <f t="shared" si="1"/>
        <v>6.2210000000004588E-2</v>
      </c>
      <c r="L9">
        <v>0.35</v>
      </c>
      <c r="M9">
        <f t="shared" si="2"/>
        <v>0.21773500000001603</v>
      </c>
      <c r="N9" s="13">
        <v>5</v>
      </c>
      <c r="O9" s="13" t="s">
        <v>1933</v>
      </c>
      <c r="P9" s="13">
        <v>2375.223</v>
      </c>
      <c r="Q9" s="14">
        <v>-5.7200000000000001E-2</v>
      </c>
      <c r="R9" s="13">
        <v>0</v>
      </c>
    </row>
    <row r="10" spans="1:18" x14ac:dyDescent="0.3">
      <c r="A10" s="1" t="s">
        <v>9</v>
      </c>
      <c r="B10" s="1">
        <f t="shared" si="3"/>
        <v>676</v>
      </c>
      <c r="C10" s="5">
        <f t="shared" si="4"/>
        <v>2427.1808799999999</v>
      </c>
      <c r="D10" s="2">
        <f t="shared" si="5"/>
        <v>-0.17902000000000001</v>
      </c>
      <c r="E10" s="1"/>
      <c r="F10" s="1">
        <v>7</v>
      </c>
      <c r="G10" s="1" t="s">
        <v>1375</v>
      </c>
      <c r="H10" s="4">
        <v>2427904</v>
      </c>
      <c r="I10" s="17">
        <f t="shared" si="0"/>
        <v>0.72312000000010812</v>
      </c>
      <c r="J10">
        <v>0.1</v>
      </c>
      <c r="K10">
        <f t="shared" si="1"/>
        <v>7.2312000000010812E-2</v>
      </c>
      <c r="L10">
        <v>0.35</v>
      </c>
      <c r="M10">
        <f t="shared" si="2"/>
        <v>0.25309200000003784</v>
      </c>
      <c r="N10" s="13">
        <v>6</v>
      </c>
      <c r="O10" s="13" t="s">
        <v>1934</v>
      </c>
      <c r="P10" s="13">
        <v>2373.5140000000001</v>
      </c>
      <c r="Q10" s="14">
        <v>-1.1259999999999999E-2</v>
      </c>
      <c r="R10" s="13">
        <v>0</v>
      </c>
    </row>
    <row r="11" spans="1:18" x14ac:dyDescent="0.3">
      <c r="A11" s="1" t="s">
        <v>10</v>
      </c>
      <c r="B11" s="1">
        <f t="shared" si="3"/>
        <v>677</v>
      </c>
      <c r="C11" s="5">
        <f t="shared" si="4"/>
        <v>2427.0018599999999</v>
      </c>
      <c r="D11" s="2">
        <f t="shared" si="5"/>
        <v>-0.17902000000000001</v>
      </c>
      <c r="E11" s="1"/>
      <c r="F11" s="1">
        <v>8</v>
      </c>
      <c r="G11" s="1" t="s">
        <v>1376</v>
      </c>
      <c r="H11" s="4">
        <v>2427826</v>
      </c>
      <c r="I11" s="17">
        <f t="shared" si="0"/>
        <v>0.8241400000001704</v>
      </c>
      <c r="J11">
        <v>0.1</v>
      </c>
      <c r="K11">
        <f t="shared" si="1"/>
        <v>8.2414000000017043E-2</v>
      </c>
      <c r="L11">
        <v>0.35</v>
      </c>
      <c r="M11">
        <f t="shared" si="2"/>
        <v>0.28844900000005963</v>
      </c>
      <c r="N11" s="13">
        <v>7</v>
      </c>
      <c r="O11" s="13" t="s">
        <v>1935</v>
      </c>
      <c r="P11" s="13">
        <v>2373.0239999999999</v>
      </c>
      <c r="Q11" s="14">
        <v>0.2089</v>
      </c>
      <c r="R11" s="13">
        <v>0</v>
      </c>
    </row>
    <row r="12" spans="1:18" x14ac:dyDescent="0.3">
      <c r="A12" s="1" t="s">
        <v>11</v>
      </c>
      <c r="B12" s="1">
        <f t="shared" si="3"/>
        <v>678</v>
      </c>
      <c r="C12" s="5">
        <f t="shared" si="4"/>
        <v>2426.8228399999998</v>
      </c>
      <c r="D12" s="2">
        <f t="shared" si="5"/>
        <v>-0.17902000000000001</v>
      </c>
      <c r="E12" s="1"/>
      <c r="F12" s="1">
        <v>9</v>
      </c>
      <c r="G12" s="1" t="s">
        <v>1377</v>
      </c>
      <c r="H12" s="4">
        <v>2427748</v>
      </c>
      <c r="I12" s="17">
        <f t="shared" si="0"/>
        <v>0.92516000000023269</v>
      </c>
      <c r="J12">
        <v>0.1</v>
      </c>
      <c r="K12">
        <f t="shared" si="1"/>
        <v>9.2516000000023274E-2</v>
      </c>
      <c r="L12">
        <v>0.35</v>
      </c>
      <c r="M12">
        <f t="shared" si="2"/>
        <v>0.32380600000008142</v>
      </c>
      <c r="N12" s="13">
        <v>8</v>
      </c>
      <c r="O12" s="13" t="s">
        <v>1936</v>
      </c>
      <c r="P12" s="13">
        <v>2384.7649999999999</v>
      </c>
      <c r="Q12" s="14">
        <v>6.6669999999999993E-2</v>
      </c>
      <c r="R12" s="13">
        <v>0</v>
      </c>
    </row>
    <row r="13" spans="1:18" x14ac:dyDescent="0.3">
      <c r="A13" s="1" t="s">
        <v>12</v>
      </c>
      <c r="B13" s="1">
        <f t="shared" si="3"/>
        <v>679</v>
      </c>
      <c r="C13" s="5">
        <f t="shared" si="4"/>
        <v>2426.6438199999998</v>
      </c>
      <c r="D13" s="2">
        <f t="shared" si="5"/>
        <v>-0.17902000000000001</v>
      </c>
      <c r="E13" s="1"/>
      <c r="F13" s="1">
        <v>10</v>
      </c>
      <c r="G13" s="1" t="s">
        <v>1378</v>
      </c>
      <c r="H13" s="4">
        <v>2427671</v>
      </c>
      <c r="I13" s="17">
        <f t="shared" si="0"/>
        <v>1.0271800000000439</v>
      </c>
      <c r="J13">
        <v>0.1</v>
      </c>
      <c r="K13">
        <f t="shared" si="1"/>
        <v>0.1027180000000044</v>
      </c>
      <c r="L13">
        <v>0.35</v>
      </c>
      <c r="M13">
        <f t="shared" si="2"/>
        <v>0.35951300000001535</v>
      </c>
      <c r="N13" s="13">
        <v>9</v>
      </c>
      <c r="O13" s="13" t="s">
        <v>1937</v>
      </c>
      <c r="P13" s="13">
        <v>2386.7809999999999</v>
      </c>
      <c r="Q13" s="14">
        <v>-9.8350000000000007E-2</v>
      </c>
      <c r="R13" s="13">
        <v>0</v>
      </c>
    </row>
    <row r="14" spans="1:18" x14ac:dyDescent="0.3">
      <c r="A14" s="1" t="s">
        <v>13</v>
      </c>
      <c r="B14" s="1">
        <f t="shared" si="3"/>
        <v>680</v>
      </c>
      <c r="C14" s="5">
        <f t="shared" si="4"/>
        <v>2426.4647999999997</v>
      </c>
      <c r="D14" s="2">
        <f t="shared" si="5"/>
        <v>-0.17902000000000001</v>
      </c>
      <c r="E14" s="1"/>
      <c r="F14" s="1">
        <v>11</v>
      </c>
      <c r="G14" s="1" t="s">
        <v>1379</v>
      </c>
      <c r="H14" s="4">
        <v>2427593</v>
      </c>
      <c r="I14" s="17">
        <f t="shared" si="0"/>
        <v>1.1282000000001062</v>
      </c>
      <c r="J14">
        <v>0.1</v>
      </c>
      <c r="K14">
        <f t="shared" si="1"/>
        <v>0.11282000000001063</v>
      </c>
      <c r="L14">
        <v>0.35</v>
      </c>
      <c r="M14">
        <f t="shared" si="2"/>
        <v>0.39487000000003714</v>
      </c>
      <c r="N14" s="13">
        <v>10</v>
      </c>
      <c r="O14" s="13" t="s">
        <v>1938</v>
      </c>
      <c r="P14" s="13">
        <v>2375.875</v>
      </c>
      <c r="Q14" s="14">
        <v>-7.17E-2</v>
      </c>
      <c r="R14" s="13">
        <v>0</v>
      </c>
    </row>
    <row r="15" spans="1:18" x14ac:dyDescent="0.3">
      <c r="A15" s="1" t="s">
        <v>14</v>
      </c>
      <c r="B15" s="1">
        <f t="shared" si="3"/>
        <v>681</v>
      </c>
      <c r="C15" s="5">
        <f t="shared" si="4"/>
        <v>2426.2857799999997</v>
      </c>
      <c r="D15" s="2">
        <f t="shared" si="5"/>
        <v>-0.17902000000000001</v>
      </c>
      <c r="E15" s="1"/>
      <c r="F15" s="1">
        <v>12</v>
      </c>
      <c r="G15" s="1" t="s">
        <v>1380</v>
      </c>
      <c r="H15" s="4">
        <v>2427515</v>
      </c>
      <c r="I15" s="17">
        <f t="shared" si="0"/>
        <v>1.2292200000001685</v>
      </c>
      <c r="J15">
        <v>0.1</v>
      </c>
      <c r="K15">
        <f t="shared" si="1"/>
        <v>0.12292200000001685</v>
      </c>
      <c r="L15">
        <v>0.35</v>
      </c>
      <c r="M15">
        <f t="shared" si="2"/>
        <v>0.43022700000005898</v>
      </c>
      <c r="N15" s="13">
        <v>11</v>
      </c>
      <c r="O15" s="13" t="s">
        <v>1939</v>
      </c>
      <c r="P15" s="13">
        <v>2370.1970000000001</v>
      </c>
      <c r="Q15" s="14">
        <v>-2.154E-2</v>
      </c>
      <c r="R15" s="13">
        <v>0</v>
      </c>
    </row>
    <row r="16" spans="1:18" x14ac:dyDescent="0.3">
      <c r="A16" s="1" t="s">
        <v>15</v>
      </c>
      <c r="B16" s="1">
        <f t="shared" si="3"/>
        <v>682</v>
      </c>
      <c r="C16" s="5">
        <f t="shared" si="4"/>
        <v>2426.1067599999997</v>
      </c>
      <c r="D16" s="2">
        <f t="shared" si="5"/>
        <v>-0.17902000000000001</v>
      </c>
      <c r="E16" s="1"/>
      <c r="F16" s="1">
        <v>13</v>
      </c>
      <c r="G16" s="1" t="s">
        <v>1381</v>
      </c>
      <c r="H16" s="4">
        <v>2427420</v>
      </c>
      <c r="I16" s="17">
        <f t="shared" si="0"/>
        <v>1.3132400000004054</v>
      </c>
      <c r="J16">
        <v>0.1</v>
      </c>
      <c r="K16">
        <f t="shared" si="1"/>
        <v>0.13132400000004055</v>
      </c>
      <c r="L16">
        <v>0.35</v>
      </c>
      <c r="M16">
        <f t="shared" si="2"/>
        <v>0.45963400000014187</v>
      </c>
      <c r="N16" s="13">
        <v>12</v>
      </c>
      <c r="O16" s="13" t="s">
        <v>1940</v>
      </c>
      <c r="P16" s="13">
        <v>2369.413</v>
      </c>
      <c r="Q16" s="14">
        <v>0.21467</v>
      </c>
      <c r="R16" s="13">
        <v>0</v>
      </c>
    </row>
    <row r="17" spans="1:18" x14ac:dyDescent="0.3">
      <c r="A17" s="1" t="s">
        <v>16</v>
      </c>
      <c r="B17" s="1">
        <f t="shared" si="3"/>
        <v>683</v>
      </c>
      <c r="C17" s="5">
        <f t="shared" si="4"/>
        <v>2425.9277399999996</v>
      </c>
      <c r="D17" s="2">
        <f t="shared" si="5"/>
        <v>-0.17902000000000001</v>
      </c>
      <c r="E17" s="1"/>
      <c r="F17" s="1">
        <v>14</v>
      </c>
      <c r="G17" s="1" t="s">
        <v>1382</v>
      </c>
      <c r="H17" s="4">
        <v>2427307</v>
      </c>
      <c r="I17" s="17">
        <f t="shared" si="0"/>
        <v>1.3792600000001585</v>
      </c>
      <c r="J17">
        <v>0.1</v>
      </c>
      <c r="K17">
        <f t="shared" si="1"/>
        <v>0.13792600000001584</v>
      </c>
      <c r="L17">
        <v>0.35</v>
      </c>
      <c r="M17">
        <f t="shared" si="2"/>
        <v>0.48274100000005543</v>
      </c>
      <c r="N17" s="13">
        <v>13</v>
      </c>
      <c r="O17" s="13" t="s">
        <v>1941</v>
      </c>
      <c r="P17" s="13">
        <v>2378.5500000000002</v>
      </c>
      <c r="Q17" s="13"/>
      <c r="R17" s="13"/>
    </row>
    <row r="18" spans="1:18" x14ac:dyDescent="0.3">
      <c r="A18" s="1" t="s">
        <v>17</v>
      </c>
      <c r="B18" s="1">
        <f t="shared" si="3"/>
        <v>684</v>
      </c>
      <c r="C18" s="5">
        <f t="shared" si="4"/>
        <v>2425.7487199999996</v>
      </c>
      <c r="D18" s="2">
        <f t="shared" si="5"/>
        <v>-0.17902000000000001</v>
      </c>
      <c r="E18" s="1"/>
      <c r="F18" s="1">
        <v>15</v>
      </c>
      <c r="G18" s="1" t="s">
        <v>1383</v>
      </c>
      <c r="H18" s="4">
        <v>2427151</v>
      </c>
      <c r="I18" s="17">
        <f t="shared" si="0"/>
        <v>1.4022800000002462</v>
      </c>
      <c r="J18">
        <v>0.1</v>
      </c>
      <c r="K18">
        <f t="shared" si="1"/>
        <v>0.14022800000002464</v>
      </c>
      <c r="L18">
        <v>0.35</v>
      </c>
      <c r="M18">
        <f t="shared" si="2"/>
        <v>0.49079800000008617</v>
      </c>
    </row>
    <row r="19" spans="1:18" x14ac:dyDescent="0.3">
      <c r="A19" s="1" t="s">
        <v>18</v>
      </c>
      <c r="B19" s="1">
        <f t="shared" si="3"/>
        <v>685</v>
      </c>
      <c r="C19" s="5">
        <f t="shared" si="4"/>
        <v>2425.5696999999996</v>
      </c>
      <c r="D19" s="2">
        <f t="shared" si="5"/>
        <v>-0.17902000000000001</v>
      </c>
      <c r="E19" s="1"/>
      <c r="F19" s="1">
        <v>16</v>
      </c>
      <c r="G19" s="1" t="s">
        <v>1384</v>
      </c>
      <c r="H19" s="4">
        <v>2426986</v>
      </c>
      <c r="I19" s="17">
        <f t="shared" si="0"/>
        <v>1.4163000000003194</v>
      </c>
      <c r="J19">
        <v>0.1</v>
      </c>
      <c r="K19">
        <f t="shared" si="1"/>
        <v>0.14163000000003195</v>
      </c>
      <c r="L19">
        <v>0.35</v>
      </c>
      <c r="M19">
        <f t="shared" si="2"/>
        <v>0.49570500000011175</v>
      </c>
    </row>
    <row r="20" spans="1:18" x14ac:dyDescent="0.3">
      <c r="A20" s="1" t="s">
        <v>19</v>
      </c>
      <c r="B20" s="1">
        <f t="shared" si="3"/>
        <v>686</v>
      </c>
      <c r="C20" s="5">
        <f t="shared" si="4"/>
        <v>2425.3906799999995</v>
      </c>
      <c r="D20" s="2">
        <f t="shared" si="5"/>
        <v>-0.17902000000000001</v>
      </c>
      <c r="E20" s="1"/>
      <c r="F20" s="1">
        <v>17</v>
      </c>
      <c r="G20" s="1" t="s">
        <v>1385</v>
      </c>
      <c r="H20" s="4">
        <v>2426845</v>
      </c>
      <c r="I20" s="17">
        <f t="shared" si="0"/>
        <v>1.4543200000002798</v>
      </c>
      <c r="J20">
        <v>0.1</v>
      </c>
      <c r="K20">
        <f t="shared" si="1"/>
        <v>0.14543200000002798</v>
      </c>
      <c r="L20">
        <v>0.35</v>
      </c>
      <c r="M20">
        <f t="shared" si="2"/>
        <v>0.50901200000009794</v>
      </c>
    </row>
    <row r="21" spans="1:18" x14ac:dyDescent="0.3">
      <c r="A21" s="1" t="s">
        <v>20</v>
      </c>
      <c r="B21" s="1">
        <f t="shared" si="3"/>
        <v>687</v>
      </c>
      <c r="C21" s="5">
        <f t="shared" si="4"/>
        <v>2425.2116599999995</v>
      </c>
      <c r="D21" s="2">
        <f t="shared" si="5"/>
        <v>-0.17902000000000001</v>
      </c>
      <c r="E21" s="1"/>
      <c r="F21" s="1">
        <v>18</v>
      </c>
      <c r="G21" s="1" t="s">
        <v>1386</v>
      </c>
      <c r="H21" s="4">
        <v>2426706</v>
      </c>
      <c r="I21" s="17">
        <f t="shared" si="0"/>
        <v>1.4943400000006477</v>
      </c>
      <c r="J21">
        <v>0.1</v>
      </c>
      <c r="K21">
        <f t="shared" si="1"/>
        <v>0.14943400000006477</v>
      </c>
      <c r="L21">
        <v>0.35</v>
      </c>
      <c r="M21">
        <f t="shared" si="2"/>
        <v>0.52301900000022672</v>
      </c>
    </row>
    <row r="22" spans="1:18" x14ac:dyDescent="0.3">
      <c r="A22" s="1" t="s">
        <v>21</v>
      </c>
      <c r="B22" s="1">
        <f t="shared" si="3"/>
        <v>688</v>
      </c>
      <c r="C22" s="5">
        <f t="shared" si="4"/>
        <v>2425.0326399999994</v>
      </c>
      <c r="D22" s="2">
        <f t="shared" si="5"/>
        <v>-0.17902000000000001</v>
      </c>
      <c r="E22" s="1"/>
      <c r="F22" s="1">
        <v>19</v>
      </c>
      <c r="G22" s="1" t="s">
        <v>1387</v>
      </c>
      <c r="H22" s="4">
        <v>2426556</v>
      </c>
      <c r="I22" s="17">
        <f t="shared" si="0"/>
        <v>1.5233600000005936</v>
      </c>
      <c r="J22">
        <v>0.1</v>
      </c>
      <c r="K22">
        <f t="shared" si="1"/>
        <v>0.15233600000005937</v>
      </c>
      <c r="L22">
        <v>0.35</v>
      </c>
      <c r="M22">
        <f t="shared" si="2"/>
        <v>0.53317600000020771</v>
      </c>
    </row>
    <row r="23" spans="1:18" x14ac:dyDescent="0.3">
      <c r="A23" s="1" t="s">
        <v>22</v>
      </c>
      <c r="B23" s="1">
        <f t="shared" si="3"/>
        <v>689</v>
      </c>
      <c r="C23" s="5">
        <f t="shared" si="4"/>
        <v>2424.8536199999994</v>
      </c>
      <c r="D23" s="2">
        <f t="shared" si="5"/>
        <v>-0.17902000000000001</v>
      </c>
      <c r="E23" s="1"/>
      <c r="F23" s="1">
        <v>20</v>
      </c>
      <c r="G23" s="1" t="s">
        <v>1388</v>
      </c>
      <c r="H23" s="4">
        <v>2426404</v>
      </c>
      <c r="I23" s="17">
        <f t="shared" si="0"/>
        <v>1.5503800000005867</v>
      </c>
      <c r="J23">
        <v>0.1</v>
      </c>
      <c r="K23">
        <f t="shared" si="1"/>
        <v>0.15503800000005868</v>
      </c>
      <c r="L23">
        <v>0.35</v>
      </c>
      <c r="M23">
        <f t="shared" si="2"/>
        <v>0.54263300000020531</v>
      </c>
    </row>
    <row r="24" spans="1:18" x14ac:dyDescent="0.3">
      <c r="A24" s="1" t="s">
        <v>23</v>
      </c>
      <c r="B24" s="1">
        <f t="shared" si="3"/>
        <v>690</v>
      </c>
      <c r="C24" s="5">
        <f t="shared" si="4"/>
        <v>2424.6745999999994</v>
      </c>
      <c r="D24" s="2">
        <f t="shared" si="5"/>
        <v>-0.17902000000000001</v>
      </c>
      <c r="E24" s="1"/>
      <c r="F24" s="1">
        <v>21</v>
      </c>
      <c r="G24" s="1" t="s">
        <v>1389</v>
      </c>
      <c r="H24" s="4">
        <v>2426237</v>
      </c>
      <c r="I24" s="17">
        <f t="shared" si="0"/>
        <v>1.5624000000007072</v>
      </c>
      <c r="J24">
        <v>0.1</v>
      </c>
      <c r="K24">
        <f t="shared" si="1"/>
        <v>0.15624000000007074</v>
      </c>
      <c r="L24">
        <v>0.35</v>
      </c>
      <c r="M24">
        <f t="shared" si="2"/>
        <v>0.54684000000024746</v>
      </c>
    </row>
    <row r="25" spans="1:18" x14ac:dyDescent="0.3">
      <c r="A25" s="1" t="s">
        <v>24</v>
      </c>
      <c r="B25" s="1">
        <f t="shared" si="3"/>
        <v>691</v>
      </c>
      <c r="C25" s="5">
        <f t="shared" si="4"/>
        <v>2424.4955799999993</v>
      </c>
      <c r="D25" s="2">
        <f t="shared" si="5"/>
        <v>-0.17902000000000001</v>
      </c>
      <c r="E25" s="1"/>
      <c r="F25" s="1">
        <v>22</v>
      </c>
      <c r="G25" s="1" t="s">
        <v>1390</v>
      </c>
      <c r="H25" s="4">
        <v>2426069</v>
      </c>
      <c r="I25" s="17">
        <f t="shared" si="0"/>
        <v>1.573420000000624</v>
      </c>
      <c r="J25">
        <v>0.1</v>
      </c>
      <c r="K25">
        <f t="shared" si="1"/>
        <v>0.1573420000000624</v>
      </c>
      <c r="L25">
        <v>0.35</v>
      </c>
      <c r="M25">
        <f t="shared" si="2"/>
        <v>0.55069700000021837</v>
      </c>
    </row>
    <row r="26" spans="1:18" x14ac:dyDescent="0.3">
      <c r="A26" s="1" t="s">
        <v>25</v>
      </c>
      <c r="B26" s="1">
        <f t="shared" si="3"/>
        <v>692</v>
      </c>
      <c r="C26" s="5">
        <f t="shared" si="4"/>
        <v>2424.3165599999993</v>
      </c>
      <c r="D26" s="2">
        <f t="shared" si="5"/>
        <v>-0.17902000000000001</v>
      </c>
      <c r="E26" s="1"/>
      <c r="F26" s="1">
        <v>23</v>
      </c>
      <c r="G26" s="1" t="s">
        <v>1391</v>
      </c>
      <c r="H26" s="4">
        <v>2425902</v>
      </c>
      <c r="I26" s="17">
        <f t="shared" si="0"/>
        <v>1.5854400000007445</v>
      </c>
      <c r="J26">
        <v>0.1</v>
      </c>
      <c r="K26">
        <f t="shared" si="1"/>
        <v>0.15854400000007446</v>
      </c>
      <c r="L26">
        <v>0.35</v>
      </c>
      <c r="M26">
        <f t="shared" si="2"/>
        <v>0.55490400000026052</v>
      </c>
    </row>
    <row r="27" spans="1:18" x14ac:dyDescent="0.3">
      <c r="A27" s="1" t="s">
        <v>26</v>
      </c>
      <c r="B27" s="1">
        <f t="shared" si="3"/>
        <v>693</v>
      </c>
      <c r="C27" s="5">
        <f t="shared" si="4"/>
        <v>2424.1375399999993</v>
      </c>
      <c r="D27" s="2">
        <f>+D26</f>
        <v>-0.17902000000000001</v>
      </c>
      <c r="E27" s="1"/>
      <c r="F27" s="1">
        <v>24</v>
      </c>
      <c r="G27" s="1" t="s">
        <v>1392</v>
      </c>
      <c r="H27" s="4">
        <v>2425745</v>
      </c>
      <c r="I27" s="17">
        <f t="shared" si="0"/>
        <v>1.6074600000006285</v>
      </c>
      <c r="J27">
        <v>0.1</v>
      </c>
      <c r="K27">
        <f t="shared" si="1"/>
        <v>0.16074600000006287</v>
      </c>
      <c r="L27">
        <v>0.35</v>
      </c>
      <c r="M27">
        <f t="shared" si="2"/>
        <v>0.56261100000021991</v>
      </c>
    </row>
    <row r="28" spans="1:18" x14ac:dyDescent="0.3">
      <c r="A28" s="1" t="s">
        <v>28</v>
      </c>
      <c r="B28" s="1">
        <f t="shared" si="3"/>
        <v>694</v>
      </c>
      <c r="C28" s="5">
        <f t="shared" si="4"/>
        <v>2423.9585199999992</v>
      </c>
      <c r="D28" s="2">
        <f t="shared" si="5"/>
        <v>-0.17902000000000001</v>
      </c>
      <c r="E28" s="1"/>
      <c r="F28" s="1">
        <v>25</v>
      </c>
      <c r="G28" s="1" t="s">
        <v>1393</v>
      </c>
      <c r="H28" s="4">
        <v>2425586</v>
      </c>
      <c r="I28" s="17">
        <f t="shared" si="0"/>
        <v>1.6274800000005598</v>
      </c>
      <c r="J28">
        <v>0.1</v>
      </c>
      <c r="K28">
        <f t="shared" si="1"/>
        <v>0.16274800000005599</v>
      </c>
      <c r="L28">
        <v>0.35</v>
      </c>
      <c r="M28">
        <f t="shared" si="2"/>
        <v>0.56961800000019591</v>
      </c>
    </row>
    <row r="29" spans="1:18" x14ac:dyDescent="0.3">
      <c r="A29" s="1" t="s">
        <v>29</v>
      </c>
      <c r="B29" s="1">
        <f t="shared" si="3"/>
        <v>695</v>
      </c>
      <c r="C29" s="5">
        <f t="shared" si="4"/>
        <v>2423.7794999999992</v>
      </c>
      <c r="D29" s="2">
        <f t="shared" si="5"/>
        <v>-0.17902000000000001</v>
      </c>
      <c r="E29" s="1"/>
      <c r="F29" s="1">
        <v>26</v>
      </c>
      <c r="G29" s="1" t="s">
        <v>1394</v>
      </c>
      <c r="H29" s="4">
        <v>2425426</v>
      </c>
      <c r="I29" s="17">
        <f t="shared" si="0"/>
        <v>1.6465000000007421</v>
      </c>
      <c r="J29">
        <v>0.1</v>
      </c>
      <c r="K29">
        <f t="shared" si="1"/>
        <v>0.16465000000007424</v>
      </c>
      <c r="L29">
        <v>0.35</v>
      </c>
      <c r="M29">
        <f t="shared" si="2"/>
        <v>0.57627500000025966</v>
      </c>
    </row>
    <row r="30" spans="1:18" x14ac:dyDescent="0.3">
      <c r="A30" s="1" t="s">
        <v>30</v>
      </c>
      <c r="B30" s="1">
        <f t="shared" si="3"/>
        <v>696</v>
      </c>
      <c r="C30" s="5">
        <f t="shared" si="4"/>
        <v>2423.6004799999992</v>
      </c>
      <c r="D30" s="2">
        <f t="shared" si="5"/>
        <v>-0.17902000000000001</v>
      </c>
      <c r="E30" s="1"/>
      <c r="F30" s="1">
        <v>27</v>
      </c>
      <c r="G30" s="1" t="s">
        <v>1395</v>
      </c>
      <c r="H30" s="4">
        <v>2425250</v>
      </c>
      <c r="I30" s="17">
        <f t="shared" si="0"/>
        <v>1.6495200000008481</v>
      </c>
      <c r="J30">
        <v>0.1</v>
      </c>
      <c r="K30">
        <f t="shared" si="1"/>
        <v>0.16495200000008481</v>
      </c>
      <c r="L30">
        <v>0.35</v>
      </c>
      <c r="M30">
        <f t="shared" si="2"/>
        <v>0.57733200000029683</v>
      </c>
    </row>
    <row r="31" spans="1:18" x14ac:dyDescent="0.3">
      <c r="A31" s="1" t="s">
        <v>31</v>
      </c>
      <c r="B31" s="1">
        <f t="shared" si="3"/>
        <v>697</v>
      </c>
      <c r="C31" s="5">
        <f t="shared" si="4"/>
        <v>2423.4214599999991</v>
      </c>
      <c r="D31" s="2">
        <f t="shared" si="5"/>
        <v>-0.17902000000000001</v>
      </c>
      <c r="E31" s="1"/>
      <c r="F31" s="1">
        <v>28</v>
      </c>
      <c r="G31" s="1" t="s">
        <v>1396</v>
      </c>
      <c r="H31" s="4">
        <v>2425039</v>
      </c>
      <c r="I31" s="17">
        <f t="shared" si="0"/>
        <v>1.6175400000010995</v>
      </c>
      <c r="J31">
        <v>0.1</v>
      </c>
      <c r="K31">
        <f t="shared" si="1"/>
        <v>0.16175400000010998</v>
      </c>
      <c r="L31">
        <v>0.35</v>
      </c>
      <c r="M31">
        <f t="shared" si="2"/>
        <v>0.56613900000038475</v>
      </c>
    </row>
    <row r="32" spans="1:18" x14ac:dyDescent="0.3">
      <c r="A32" s="1" t="s">
        <v>32</v>
      </c>
      <c r="B32" s="1">
        <f t="shared" si="3"/>
        <v>698</v>
      </c>
      <c r="C32" s="5">
        <f t="shared" si="4"/>
        <v>2423.2424399999991</v>
      </c>
      <c r="D32" s="2">
        <f t="shared" si="5"/>
        <v>-0.17902000000000001</v>
      </c>
      <c r="E32" s="1"/>
      <c r="F32" s="1">
        <v>29</v>
      </c>
      <c r="G32" s="1" t="s">
        <v>1397</v>
      </c>
      <c r="H32" s="4">
        <v>2424847</v>
      </c>
      <c r="I32" s="17">
        <f t="shared" si="0"/>
        <v>1.6045600000011291</v>
      </c>
      <c r="J32">
        <v>0.1</v>
      </c>
      <c r="K32">
        <f t="shared" si="1"/>
        <v>0.16045600000011292</v>
      </c>
      <c r="L32">
        <v>0.35</v>
      </c>
      <c r="M32">
        <f t="shared" si="2"/>
        <v>0.56159600000039511</v>
      </c>
    </row>
    <row r="33" spans="1:13" x14ac:dyDescent="0.3">
      <c r="A33" s="1" t="s">
        <v>33</v>
      </c>
      <c r="B33" s="1">
        <f t="shared" si="3"/>
        <v>699</v>
      </c>
      <c r="C33" s="5">
        <f t="shared" si="4"/>
        <v>2423.063419999999</v>
      </c>
      <c r="D33" s="2">
        <f t="shared" si="5"/>
        <v>-0.17902000000000001</v>
      </c>
      <c r="E33" s="1"/>
      <c r="F33" s="1">
        <v>30</v>
      </c>
      <c r="G33" s="1" t="s">
        <v>1398</v>
      </c>
      <c r="H33" s="4">
        <v>2424664</v>
      </c>
      <c r="I33" s="17">
        <f t="shared" si="0"/>
        <v>1.6005800000011732</v>
      </c>
      <c r="J33">
        <v>0.1</v>
      </c>
      <c r="K33">
        <f t="shared" si="1"/>
        <v>0.16005800000011733</v>
      </c>
      <c r="L33">
        <v>0.35</v>
      </c>
      <c r="M33">
        <f t="shared" si="2"/>
        <v>0.56020300000041057</v>
      </c>
    </row>
    <row r="34" spans="1:13" x14ac:dyDescent="0.3">
      <c r="A34" s="1" t="s">
        <v>34</v>
      </c>
      <c r="B34" s="1">
        <f t="shared" si="3"/>
        <v>700</v>
      </c>
      <c r="C34" s="5">
        <f t="shared" si="4"/>
        <v>2422.884399999999</v>
      </c>
      <c r="D34" s="2">
        <f t="shared" si="5"/>
        <v>-0.17902000000000001</v>
      </c>
      <c r="E34" s="1"/>
      <c r="F34" s="1">
        <v>31</v>
      </c>
      <c r="G34" s="1" t="s">
        <v>1399</v>
      </c>
      <c r="H34" s="4">
        <v>2424487</v>
      </c>
      <c r="I34" s="17">
        <f t="shared" si="0"/>
        <v>1.6026000000010754</v>
      </c>
      <c r="J34">
        <v>0.1</v>
      </c>
      <c r="K34">
        <f t="shared" si="1"/>
        <v>0.16026000000010754</v>
      </c>
      <c r="L34">
        <v>0.35</v>
      </c>
      <c r="M34">
        <f t="shared" si="2"/>
        <v>0.56091000000037639</v>
      </c>
    </row>
    <row r="35" spans="1:13" x14ac:dyDescent="0.3">
      <c r="A35" s="1" t="s">
        <v>35</v>
      </c>
      <c r="B35" s="1">
        <f t="shared" si="3"/>
        <v>701</v>
      </c>
      <c r="C35" s="5">
        <f t="shared" si="4"/>
        <v>2422.705379999999</v>
      </c>
      <c r="D35" s="2">
        <f t="shared" si="5"/>
        <v>-0.17902000000000001</v>
      </c>
      <c r="E35" s="1"/>
      <c r="F35" s="1">
        <v>32</v>
      </c>
      <c r="G35" s="1" t="s">
        <v>1400</v>
      </c>
      <c r="H35" s="4">
        <v>2424321</v>
      </c>
      <c r="I35" s="17">
        <f t="shared" si="0"/>
        <v>1.6156200000009449</v>
      </c>
      <c r="J35">
        <v>0.1</v>
      </c>
      <c r="K35">
        <f t="shared" si="1"/>
        <v>0.16156200000009449</v>
      </c>
      <c r="L35">
        <v>0.35</v>
      </c>
      <c r="M35">
        <f t="shared" si="2"/>
        <v>0.56546700000033068</v>
      </c>
    </row>
    <row r="36" spans="1:13" x14ac:dyDescent="0.3">
      <c r="A36" s="1" t="s">
        <v>36</v>
      </c>
      <c r="B36" s="1">
        <f t="shared" si="3"/>
        <v>702</v>
      </c>
      <c r="C36" s="5">
        <f t="shared" si="4"/>
        <v>2422.5263599999989</v>
      </c>
      <c r="D36" s="2">
        <f t="shared" si="5"/>
        <v>-0.17902000000000001</v>
      </c>
      <c r="E36" s="1"/>
      <c r="F36" s="1">
        <v>33</v>
      </c>
      <c r="G36" s="1" t="s">
        <v>1401</v>
      </c>
      <c r="H36" s="4">
        <v>2424155</v>
      </c>
      <c r="I36" s="17">
        <f t="shared" si="0"/>
        <v>1.6286400000012691</v>
      </c>
      <c r="J36">
        <v>0.1</v>
      </c>
      <c r="K36">
        <f t="shared" si="1"/>
        <v>0.16286400000012691</v>
      </c>
      <c r="L36">
        <v>0.35</v>
      </c>
      <c r="M36">
        <f t="shared" si="2"/>
        <v>0.57002400000044418</v>
      </c>
    </row>
    <row r="37" spans="1:13" x14ac:dyDescent="0.3">
      <c r="A37" s="1" t="s">
        <v>37</v>
      </c>
      <c r="B37" s="1">
        <f t="shared" si="3"/>
        <v>703</v>
      </c>
      <c r="C37" s="5">
        <f t="shared" si="4"/>
        <v>2422.3473399999989</v>
      </c>
      <c r="D37" s="2">
        <f t="shared" si="5"/>
        <v>-0.17902000000000001</v>
      </c>
      <c r="E37" s="1"/>
      <c r="F37" s="1">
        <v>34</v>
      </c>
      <c r="G37" s="1" t="s">
        <v>1402</v>
      </c>
      <c r="H37" s="4">
        <v>2423960</v>
      </c>
      <c r="I37" s="17">
        <f t="shared" si="0"/>
        <v>1.6126600000011422</v>
      </c>
      <c r="J37">
        <v>0.1</v>
      </c>
      <c r="K37">
        <f t="shared" si="1"/>
        <v>0.16126600000011423</v>
      </c>
      <c r="L37">
        <v>0.35</v>
      </c>
      <c r="M37">
        <f t="shared" si="2"/>
        <v>0.5644310000003997</v>
      </c>
    </row>
    <row r="38" spans="1:13" x14ac:dyDescent="0.3">
      <c r="A38" s="1" t="s">
        <v>38</v>
      </c>
      <c r="B38" s="1">
        <f t="shared" si="3"/>
        <v>704</v>
      </c>
      <c r="C38" s="5">
        <f t="shared" si="4"/>
        <v>2422.1683199999989</v>
      </c>
      <c r="D38" s="2">
        <f t="shared" si="5"/>
        <v>-0.17902000000000001</v>
      </c>
      <c r="E38" s="1"/>
      <c r="F38" s="1">
        <v>35</v>
      </c>
      <c r="G38" s="1" t="s">
        <v>1403</v>
      </c>
      <c r="H38" s="4">
        <v>2423734</v>
      </c>
      <c r="I38" s="17">
        <f t="shared" si="0"/>
        <v>1.5656800000010662</v>
      </c>
      <c r="J38">
        <v>0.1</v>
      </c>
      <c r="K38">
        <f t="shared" si="1"/>
        <v>0.15656800000010662</v>
      </c>
      <c r="L38">
        <v>0.35</v>
      </c>
      <c r="M38">
        <f t="shared" si="2"/>
        <v>0.54798800000037318</v>
      </c>
    </row>
    <row r="39" spans="1:13" x14ac:dyDescent="0.3">
      <c r="A39" s="1" t="s">
        <v>39</v>
      </c>
      <c r="B39" s="1">
        <f t="shared" si="3"/>
        <v>705</v>
      </c>
      <c r="C39" s="5">
        <f t="shared" si="4"/>
        <v>2421.9892999999988</v>
      </c>
      <c r="D39" s="2">
        <f t="shared" si="5"/>
        <v>-0.17902000000000001</v>
      </c>
      <c r="E39" s="1"/>
      <c r="F39" s="1">
        <v>36</v>
      </c>
      <c r="G39" s="1" t="s">
        <v>1404</v>
      </c>
      <c r="H39" s="4">
        <v>2423508</v>
      </c>
      <c r="I39" s="17">
        <f t="shared" si="0"/>
        <v>1.5187000000009903</v>
      </c>
      <c r="J39">
        <v>0.1</v>
      </c>
      <c r="K39">
        <f t="shared" si="1"/>
        <v>0.15187000000009904</v>
      </c>
      <c r="L39">
        <v>0.35</v>
      </c>
      <c r="M39">
        <f t="shared" si="2"/>
        <v>0.53154500000034655</v>
      </c>
    </row>
    <row r="40" spans="1:13" x14ac:dyDescent="0.3">
      <c r="A40" s="1" t="s">
        <v>40</v>
      </c>
      <c r="B40" s="1">
        <f t="shared" si="3"/>
        <v>706</v>
      </c>
      <c r="C40" s="5">
        <f t="shared" si="4"/>
        <v>2421.8102799999988</v>
      </c>
      <c r="D40" s="2">
        <f t="shared" si="5"/>
        <v>-0.17902000000000001</v>
      </c>
      <c r="E40" s="1"/>
      <c r="F40" s="1">
        <v>37</v>
      </c>
      <c r="G40" s="1" t="s">
        <v>1405</v>
      </c>
      <c r="H40" s="4">
        <v>2423286</v>
      </c>
      <c r="I40" s="17">
        <f t="shared" si="0"/>
        <v>1.4757200000012745</v>
      </c>
      <c r="J40">
        <v>0.1</v>
      </c>
      <c r="K40">
        <f t="shared" si="1"/>
        <v>0.14757200000012746</v>
      </c>
      <c r="L40">
        <v>0.35</v>
      </c>
      <c r="M40">
        <f t="shared" si="2"/>
        <v>0.51650200000044599</v>
      </c>
    </row>
    <row r="41" spans="1:13" x14ac:dyDescent="0.3">
      <c r="A41" s="1" t="s">
        <v>41</v>
      </c>
      <c r="B41" s="1">
        <f t="shared" si="3"/>
        <v>707</v>
      </c>
      <c r="C41" s="5">
        <f t="shared" si="4"/>
        <v>2421.6312599999987</v>
      </c>
      <c r="D41" s="2">
        <f t="shared" si="5"/>
        <v>-0.17902000000000001</v>
      </c>
      <c r="E41" s="1"/>
      <c r="F41" s="1">
        <v>38</v>
      </c>
      <c r="G41" s="1" t="s">
        <v>1406</v>
      </c>
      <c r="H41" s="4">
        <v>2423062</v>
      </c>
      <c r="I41" s="17">
        <f t="shared" si="0"/>
        <v>1.4307400000011512</v>
      </c>
      <c r="J41">
        <v>0.1</v>
      </c>
      <c r="K41">
        <f t="shared" si="1"/>
        <v>0.14307400000011514</v>
      </c>
      <c r="L41">
        <v>0.35</v>
      </c>
      <c r="M41">
        <f t="shared" si="2"/>
        <v>0.50075900000040285</v>
      </c>
    </row>
    <row r="42" spans="1:13" x14ac:dyDescent="0.3">
      <c r="A42" s="1" t="s">
        <v>42</v>
      </c>
      <c r="B42" s="1">
        <f t="shared" si="3"/>
        <v>708</v>
      </c>
      <c r="C42" s="5">
        <f t="shared" si="4"/>
        <v>2421.4522399999987</v>
      </c>
      <c r="D42" s="2">
        <f t="shared" si="5"/>
        <v>-0.17902000000000001</v>
      </c>
      <c r="E42" s="1"/>
      <c r="F42" s="1">
        <v>39</v>
      </c>
      <c r="G42" s="1" t="s">
        <v>1407</v>
      </c>
      <c r="H42" s="4">
        <v>2422850</v>
      </c>
      <c r="I42" s="17">
        <f t="shared" si="0"/>
        <v>1.3977600000011989</v>
      </c>
      <c r="J42">
        <v>0.1</v>
      </c>
      <c r="K42">
        <f t="shared" si="1"/>
        <v>0.13977600000011989</v>
      </c>
      <c r="L42">
        <v>0.35</v>
      </c>
      <c r="M42">
        <f t="shared" si="2"/>
        <v>0.48921600000041959</v>
      </c>
    </row>
    <row r="43" spans="1:13" x14ac:dyDescent="0.3">
      <c r="A43" s="1" t="s">
        <v>43</v>
      </c>
      <c r="B43" s="1">
        <f t="shared" si="3"/>
        <v>709</v>
      </c>
      <c r="C43" s="5">
        <f t="shared" si="4"/>
        <v>2421.2732199999987</v>
      </c>
      <c r="D43" s="2">
        <f t="shared" si="5"/>
        <v>-0.17902000000000001</v>
      </c>
      <c r="E43" s="1"/>
      <c r="F43" s="1">
        <v>40</v>
      </c>
      <c r="G43" s="1" t="s">
        <v>1408</v>
      </c>
      <c r="H43" s="4">
        <v>2422633</v>
      </c>
      <c r="I43" s="17">
        <f t="shared" si="0"/>
        <v>1.3597800000011375</v>
      </c>
      <c r="J43">
        <v>0.1</v>
      </c>
      <c r="K43">
        <f t="shared" si="1"/>
        <v>0.13597800000011376</v>
      </c>
      <c r="L43">
        <v>0.35</v>
      </c>
      <c r="M43">
        <f t="shared" si="2"/>
        <v>0.47592300000039811</v>
      </c>
    </row>
    <row r="44" spans="1:13" x14ac:dyDescent="0.3">
      <c r="A44" s="1" t="s">
        <v>44</v>
      </c>
      <c r="B44" s="1">
        <f t="shared" si="3"/>
        <v>710</v>
      </c>
      <c r="C44" s="5">
        <f t="shared" si="4"/>
        <v>2421.0941999999986</v>
      </c>
      <c r="D44" s="2">
        <f t="shared" si="5"/>
        <v>-0.17902000000000001</v>
      </c>
      <c r="E44" s="1"/>
      <c r="F44" s="1">
        <v>41</v>
      </c>
      <c r="G44" s="1" t="s">
        <v>1409</v>
      </c>
      <c r="H44" s="4">
        <v>2422409</v>
      </c>
      <c r="I44" s="17">
        <f t="shared" si="0"/>
        <v>1.314800000001469</v>
      </c>
      <c r="J44">
        <v>0.1</v>
      </c>
      <c r="K44">
        <f t="shared" si="1"/>
        <v>0.1314800000001469</v>
      </c>
      <c r="L44">
        <v>0.35</v>
      </c>
      <c r="M44">
        <f t="shared" si="2"/>
        <v>0.46018000000051412</v>
      </c>
    </row>
    <row r="45" spans="1:13" x14ac:dyDescent="0.3">
      <c r="A45" s="1" t="s">
        <v>45</v>
      </c>
      <c r="B45" s="1">
        <f t="shared" si="3"/>
        <v>711</v>
      </c>
      <c r="C45" s="5">
        <f t="shared" si="4"/>
        <v>2420.9151799999986</v>
      </c>
      <c r="D45" s="2">
        <f t="shared" si="5"/>
        <v>-0.17902000000000001</v>
      </c>
      <c r="E45" s="1"/>
      <c r="F45" s="1">
        <v>42</v>
      </c>
      <c r="G45" s="1" t="s">
        <v>1410</v>
      </c>
      <c r="H45" s="4">
        <v>2422178</v>
      </c>
      <c r="I45" s="17">
        <f t="shared" si="0"/>
        <v>1.2628200000012839</v>
      </c>
      <c r="J45">
        <v>0.1</v>
      </c>
      <c r="K45">
        <f t="shared" si="1"/>
        <v>0.1262820000001284</v>
      </c>
      <c r="L45">
        <v>0.35</v>
      </c>
      <c r="M45">
        <f t="shared" si="2"/>
        <v>0.44198700000044933</v>
      </c>
    </row>
    <row r="46" spans="1:13" x14ac:dyDescent="0.3">
      <c r="A46" s="1" t="s">
        <v>46</v>
      </c>
      <c r="B46" s="1">
        <f t="shared" si="3"/>
        <v>712</v>
      </c>
      <c r="C46" s="5">
        <f t="shared" si="4"/>
        <v>2420.7361599999986</v>
      </c>
      <c r="D46" s="2">
        <f t="shared" si="5"/>
        <v>-0.17902000000000001</v>
      </c>
      <c r="E46" s="1"/>
      <c r="F46" s="1">
        <v>43</v>
      </c>
      <c r="G46" s="1" t="s">
        <v>1411</v>
      </c>
      <c r="H46" s="4">
        <v>2421945</v>
      </c>
      <c r="I46" s="17">
        <f t="shared" si="0"/>
        <v>1.2088400000016009</v>
      </c>
      <c r="J46">
        <v>0.1</v>
      </c>
      <c r="K46">
        <f t="shared" si="1"/>
        <v>0.12088400000016009</v>
      </c>
      <c r="L46">
        <v>0.35</v>
      </c>
      <c r="M46">
        <f t="shared" si="2"/>
        <v>0.4230940000005603</v>
      </c>
    </row>
    <row r="47" spans="1:13" x14ac:dyDescent="0.3">
      <c r="A47" s="1" t="s">
        <v>47</v>
      </c>
      <c r="B47" s="1">
        <f t="shared" si="3"/>
        <v>713</v>
      </c>
      <c r="C47" s="5">
        <f t="shared" si="4"/>
        <v>2420.5571399999985</v>
      </c>
      <c r="D47" s="2">
        <f>+D46</f>
        <v>-0.17902000000000001</v>
      </c>
      <c r="E47" s="1"/>
      <c r="F47" s="1">
        <v>44</v>
      </c>
      <c r="G47" s="1" t="s">
        <v>1412</v>
      </c>
      <c r="H47" s="4">
        <v>2421725</v>
      </c>
      <c r="I47" s="17">
        <f t="shared" si="0"/>
        <v>1.167860000001383</v>
      </c>
      <c r="J47">
        <v>0.1</v>
      </c>
      <c r="K47">
        <f t="shared" si="1"/>
        <v>0.11678600000013831</v>
      </c>
      <c r="L47">
        <v>0.35</v>
      </c>
      <c r="M47">
        <f t="shared" si="2"/>
        <v>0.40875100000048403</v>
      </c>
    </row>
    <row r="48" spans="1:13" x14ac:dyDescent="0.3">
      <c r="A48" s="1" t="s">
        <v>48</v>
      </c>
      <c r="B48" s="1">
        <f t="shared" si="3"/>
        <v>714</v>
      </c>
      <c r="C48" s="5">
        <f t="shared" si="4"/>
        <v>2420.3781199999985</v>
      </c>
      <c r="D48" s="2">
        <f t="shared" si="5"/>
        <v>-0.17902000000000001</v>
      </c>
      <c r="E48" s="1"/>
      <c r="F48" s="1">
        <v>45</v>
      </c>
      <c r="G48" s="1" t="s">
        <v>1413</v>
      </c>
      <c r="H48" s="4">
        <v>2421505</v>
      </c>
      <c r="I48" s="17">
        <f t="shared" si="0"/>
        <v>1.1268800000016199</v>
      </c>
      <c r="J48">
        <v>0.1</v>
      </c>
      <c r="K48">
        <f t="shared" si="1"/>
        <v>0.11268800000016199</v>
      </c>
      <c r="L48">
        <v>0.35</v>
      </c>
      <c r="M48">
        <f t="shared" si="2"/>
        <v>0.39440800000056697</v>
      </c>
    </row>
    <row r="49" spans="1:13" x14ac:dyDescent="0.3">
      <c r="A49" s="1" t="s">
        <v>49</v>
      </c>
      <c r="B49" s="1">
        <f t="shared" si="3"/>
        <v>715</v>
      </c>
      <c r="C49" s="5">
        <f t="shared" si="4"/>
        <v>2420.1990999999985</v>
      </c>
      <c r="D49" s="2">
        <f t="shared" si="5"/>
        <v>-0.17902000000000001</v>
      </c>
      <c r="E49" s="1"/>
      <c r="F49" s="1">
        <v>46</v>
      </c>
      <c r="G49" s="1" t="s">
        <v>1414</v>
      </c>
      <c r="H49" s="4">
        <v>2421288</v>
      </c>
      <c r="I49" s="17">
        <f t="shared" si="0"/>
        <v>1.0889000000015585</v>
      </c>
      <c r="J49">
        <v>0.1</v>
      </c>
      <c r="K49">
        <f t="shared" si="1"/>
        <v>0.10889000000015586</v>
      </c>
      <c r="L49">
        <v>0.35</v>
      </c>
      <c r="M49">
        <f t="shared" si="2"/>
        <v>0.38111500000054543</v>
      </c>
    </row>
    <row r="50" spans="1:13" x14ac:dyDescent="0.3">
      <c r="A50" s="1" t="s">
        <v>50</v>
      </c>
      <c r="B50" s="1">
        <f t="shared" si="3"/>
        <v>716</v>
      </c>
      <c r="C50" s="5">
        <f t="shared" si="4"/>
        <v>2420.0200799999984</v>
      </c>
      <c r="D50" s="2">
        <f t="shared" si="5"/>
        <v>-0.17902000000000001</v>
      </c>
      <c r="E50" s="1"/>
      <c r="F50" s="1">
        <v>47</v>
      </c>
      <c r="G50" s="1" t="s">
        <v>1415</v>
      </c>
      <c r="H50" s="4">
        <v>2421067</v>
      </c>
      <c r="I50" s="17">
        <f t="shared" si="0"/>
        <v>1.0469200000015917</v>
      </c>
      <c r="J50">
        <v>0.1</v>
      </c>
      <c r="K50">
        <f t="shared" si="1"/>
        <v>0.10469200000015917</v>
      </c>
      <c r="L50">
        <v>0.35</v>
      </c>
      <c r="M50">
        <f t="shared" si="2"/>
        <v>0.36642200000055708</v>
      </c>
    </row>
    <row r="51" spans="1:13" x14ac:dyDescent="0.3">
      <c r="A51" s="1" t="s">
        <v>51</v>
      </c>
      <c r="B51" s="1">
        <f t="shared" si="3"/>
        <v>717</v>
      </c>
      <c r="C51" s="5">
        <f t="shared" si="4"/>
        <v>2419.8410599999984</v>
      </c>
      <c r="D51" s="2">
        <f t="shared" si="5"/>
        <v>-0.17902000000000001</v>
      </c>
      <c r="E51" s="1"/>
      <c r="F51" s="1">
        <v>48</v>
      </c>
      <c r="G51" s="1" t="s">
        <v>1416</v>
      </c>
      <c r="H51" s="4">
        <v>2420845</v>
      </c>
      <c r="I51" s="17">
        <f t="shared" si="0"/>
        <v>1.0039400000014211</v>
      </c>
      <c r="J51">
        <v>0.1</v>
      </c>
      <c r="K51">
        <f t="shared" si="1"/>
        <v>0.10039400000014212</v>
      </c>
      <c r="L51">
        <v>0.35</v>
      </c>
      <c r="M51">
        <f t="shared" si="2"/>
        <v>0.35137900000049738</v>
      </c>
    </row>
    <row r="52" spans="1:13" x14ac:dyDescent="0.3">
      <c r="A52" s="1" t="s">
        <v>52</v>
      </c>
      <c r="B52" s="1">
        <f t="shared" si="3"/>
        <v>718</v>
      </c>
      <c r="C52" s="5">
        <f t="shared" si="4"/>
        <v>2419.6620399999983</v>
      </c>
      <c r="D52" s="2">
        <f t="shared" si="5"/>
        <v>-0.17902000000000001</v>
      </c>
      <c r="E52" s="1"/>
      <c r="F52" s="1">
        <v>49</v>
      </c>
      <c r="G52" s="1" t="s">
        <v>1417</v>
      </c>
      <c r="H52" s="4">
        <v>2420618</v>
      </c>
      <c r="I52" s="17">
        <f t="shared" si="0"/>
        <v>0.9559600000015962</v>
      </c>
      <c r="J52">
        <v>0.1</v>
      </c>
      <c r="K52">
        <f t="shared" si="1"/>
        <v>9.5596000000159623E-2</v>
      </c>
      <c r="L52">
        <v>0.35</v>
      </c>
      <c r="M52">
        <f t="shared" si="2"/>
        <v>0.33458600000055866</v>
      </c>
    </row>
    <row r="53" spans="1:13" x14ac:dyDescent="0.3">
      <c r="A53" s="1" t="s">
        <v>53</v>
      </c>
      <c r="B53" s="1">
        <f t="shared" si="3"/>
        <v>719</v>
      </c>
      <c r="C53" s="5">
        <f t="shared" si="4"/>
        <v>2419.4830199999983</v>
      </c>
      <c r="D53" s="2">
        <f t="shared" si="5"/>
        <v>-0.17902000000000001</v>
      </c>
      <c r="E53" s="1"/>
      <c r="F53" s="1">
        <v>50</v>
      </c>
      <c r="G53" s="1" t="s">
        <v>1418</v>
      </c>
      <c r="H53" s="4">
        <v>2420374</v>
      </c>
      <c r="I53" s="17">
        <f t="shared" si="0"/>
        <v>0.89098000000149113</v>
      </c>
      <c r="J53">
        <v>0.1</v>
      </c>
      <c r="K53">
        <f t="shared" si="1"/>
        <v>8.9098000000149113E-2</v>
      </c>
      <c r="L53">
        <v>0.35</v>
      </c>
      <c r="M53">
        <f t="shared" si="2"/>
        <v>0.3118430000005219</v>
      </c>
    </row>
    <row r="54" spans="1:13" x14ac:dyDescent="0.3">
      <c r="A54" s="1" t="s">
        <v>1362</v>
      </c>
      <c r="B54" s="1">
        <f>+B53+0.02</f>
        <v>719.02</v>
      </c>
      <c r="C54" s="5">
        <f t="shared" si="4"/>
        <v>2419.4794395999984</v>
      </c>
      <c r="D54" s="2">
        <f t="shared" si="5"/>
        <v>-0.17902000000000001</v>
      </c>
      <c r="E54" s="1" t="s">
        <v>2</v>
      </c>
      <c r="F54" s="1"/>
      <c r="G54" s="1"/>
      <c r="H54" s="4">
        <f>+C54*1000</f>
        <v>2419479.4395999983</v>
      </c>
      <c r="I54" s="17">
        <f t="shared" si="0"/>
        <v>0</v>
      </c>
      <c r="J54">
        <v>0.1</v>
      </c>
      <c r="K54">
        <f t="shared" si="1"/>
        <v>0</v>
      </c>
      <c r="L54">
        <v>0.35</v>
      </c>
      <c r="M54">
        <f t="shared" si="2"/>
        <v>0</v>
      </c>
    </row>
    <row r="55" spans="1:13" x14ac:dyDescent="0.3">
      <c r="A55" s="1" t="s">
        <v>54</v>
      </c>
      <c r="B55" s="1">
        <f>+B53+1</f>
        <v>720</v>
      </c>
      <c r="C55" s="5">
        <f t="shared" si="4"/>
        <v>2419.1228273999982</v>
      </c>
      <c r="D55" s="2">
        <f>+Q6</f>
        <v>-0.36388999999999999</v>
      </c>
      <c r="E55" s="1"/>
      <c r="F55" s="1">
        <v>51</v>
      </c>
      <c r="G55" s="1" t="s">
        <v>1419</v>
      </c>
      <c r="H55" s="4">
        <v>2420128</v>
      </c>
      <c r="I55" s="17">
        <f t="shared" si="0"/>
        <v>1.0051726000019698</v>
      </c>
      <c r="J55">
        <v>0.1</v>
      </c>
      <c r="K55">
        <f t="shared" si="1"/>
        <v>0.10051726000019699</v>
      </c>
      <c r="L55">
        <v>0.35</v>
      </c>
      <c r="M55">
        <f t="shared" si="2"/>
        <v>0.35181041000068941</v>
      </c>
    </row>
    <row r="56" spans="1:13" x14ac:dyDescent="0.3">
      <c r="A56" s="1" t="s">
        <v>55</v>
      </c>
      <c r="B56" s="1">
        <f t="shared" si="3"/>
        <v>721</v>
      </c>
      <c r="C56" s="5">
        <f t="shared" si="4"/>
        <v>2418.7589373999981</v>
      </c>
      <c r="D56" s="2">
        <f>+D55</f>
        <v>-0.36388999999999999</v>
      </c>
      <c r="E56" s="1"/>
      <c r="F56" s="1">
        <v>52</v>
      </c>
      <c r="G56" s="1" t="s">
        <v>1420</v>
      </c>
      <c r="H56" s="4">
        <v>2419868</v>
      </c>
      <c r="I56" s="17">
        <f t="shared" si="0"/>
        <v>1.1090626000018347</v>
      </c>
      <c r="J56">
        <v>0.1</v>
      </c>
      <c r="K56">
        <f t="shared" si="1"/>
        <v>0.11090626000018347</v>
      </c>
      <c r="L56">
        <v>0.35</v>
      </c>
      <c r="M56">
        <f t="shared" si="2"/>
        <v>0.38817191000064211</v>
      </c>
    </row>
    <row r="57" spans="1:13" x14ac:dyDescent="0.3">
      <c r="A57" s="1" t="s">
        <v>56</v>
      </c>
      <c r="B57" s="1">
        <f t="shared" si="3"/>
        <v>722</v>
      </c>
      <c r="C57" s="5">
        <f t="shared" si="4"/>
        <v>2418.3950373999983</v>
      </c>
      <c r="D57" s="2">
        <v>-0.3639</v>
      </c>
      <c r="E57" s="1"/>
      <c r="F57" s="1">
        <v>53</v>
      </c>
      <c r="G57" s="1" t="s">
        <v>1421</v>
      </c>
      <c r="H57" s="4">
        <v>2419601</v>
      </c>
      <c r="I57" s="17">
        <f t="shared" si="0"/>
        <v>1.2059626000018397</v>
      </c>
      <c r="J57">
        <v>0.1</v>
      </c>
      <c r="K57">
        <f t="shared" si="1"/>
        <v>0.12059626000018397</v>
      </c>
      <c r="L57">
        <v>0.35</v>
      </c>
      <c r="M57">
        <f t="shared" si="2"/>
        <v>0.42208691000064391</v>
      </c>
    </row>
    <row r="58" spans="1:13" x14ac:dyDescent="0.3">
      <c r="A58" s="1" t="s">
        <v>57</v>
      </c>
      <c r="B58" s="1">
        <f t="shared" si="3"/>
        <v>723</v>
      </c>
      <c r="C58" s="5">
        <f t="shared" si="4"/>
        <v>2418.0311373999984</v>
      </c>
      <c r="D58" s="2">
        <v>-0.3639</v>
      </c>
      <c r="E58" s="1"/>
      <c r="F58" s="1">
        <v>54</v>
      </c>
      <c r="G58" s="1" t="s">
        <v>1422</v>
      </c>
      <c r="H58" s="4">
        <v>2419333</v>
      </c>
      <c r="I58" s="17">
        <f t="shared" si="0"/>
        <v>1.3018626000016411</v>
      </c>
      <c r="J58">
        <v>0.1</v>
      </c>
      <c r="K58">
        <f t="shared" si="1"/>
        <v>0.13018626000016412</v>
      </c>
      <c r="L58">
        <v>0.35</v>
      </c>
      <c r="M58">
        <f t="shared" si="2"/>
        <v>0.45565191000057437</v>
      </c>
    </row>
    <row r="59" spans="1:13" x14ac:dyDescent="0.3">
      <c r="A59" s="1" t="s">
        <v>58</v>
      </c>
      <c r="B59" s="1">
        <f t="shared" si="3"/>
        <v>724</v>
      </c>
      <c r="C59" s="5">
        <f t="shared" si="4"/>
        <v>2417.6672373999986</v>
      </c>
      <c r="D59" s="2">
        <v>-0.3639</v>
      </c>
      <c r="E59" s="1"/>
      <c r="F59" s="1">
        <v>55</v>
      </c>
      <c r="G59" s="1" t="s">
        <v>1423</v>
      </c>
      <c r="H59" s="4">
        <v>2419065</v>
      </c>
      <c r="I59" s="17">
        <f t="shared" si="0"/>
        <v>1.3977626000014425</v>
      </c>
      <c r="J59">
        <v>0.1</v>
      </c>
      <c r="K59">
        <f t="shared" si="1"/>
        <v>0.13977626000014426</v>
      </c>
      <c r="L59">
        <v>0.35</v>
      </c>
      <c r="M59">
        <f t="shared" si="2"/>
        <v>0.48921691000050482</v>
      </c>
    </row>
    <row r="60" spans="1:13" x14ac:dyDescent="0.3">
      <c r="A60" s="1" t="s">
        <v>59</v>
      </c>
      <c r="B60" s="1">
        <f t="shared" si="3"/>
        <v>725</v>
      </c>
      <c r="C60" s="5">
        <f t="shared" si="4"/>
        <v>2417.3033373999988</v>
      </c>
      <c r="D60" s="2">
        <v>-0.3639</v>
      </c>
      <c r="E60" s="1"/>
      <c r="F60" s="1">
        <v>56</v>
      </c>
      <c r="G60" s="1" t="s">
        <v>1424</v>
      </c>
      <c r="H60" s="4">
        <v>2418817</v>
      </c>
      <c r="I60" s="17">
        <f t="shared" si="0"/>
        <v>1.5136626000012257</v>
      </c>
      <c r="J60">
        <v>0.1</v>
      </c>
      <c r="K60">
        <f t="shared" si="1"/>
        <v>0.15136626000012257</v>
      </c>
      <c r="L60">
        <v>0.35</v>
      </c>
      <c r="M60">
        <f t="shared" si="2"/>
        <v>0.52978191000042896</v>
      </c>
    </row>
    <row r="61" spans="1:13" x14ac:dyDescent="0.3">
      <c r="A61" s="1" t="s">
        <v>60</v>
      </c>
      <c r="B61" s="1">
        <f t="shared" si="3"/>
        <v>726</v>
      </c>
      <c r="C61" s="5">
        <f t="shared" si="4"/>
        <v>2416.939437399999</v>
      </c>
      <c r="D61" s="2">
        <v>-0.3639</v>
      </c>
      <c r="E61" s="1"/>
      <c r="F61" s="1">
        <v>57</v>
      </c>
      <c r="G61" s="1" t="s">
        <v>1425</v>
      </c>
      <c r="H61" s="4">
        <v>2418570</v>
      </c>
      <c r="I61" s="17">
        <f t="shared" si="0"/>
        <v>1.6305626000012126</v>
      </c>
      <c r="J61">
        <v>0.1</v>
      </c>
      <c r="K61">
        <f t="shared" si="1"/>
        <v>0.16305626000012127</v>
      </c>
      <c r="L61">
        <v>0.35</v>
      </c>
      <c r="M61">
        <f t="shared" si="2"/>
        <v>0.57069691000042433</v>
      </c>
    </row>
    <row r="62" spans="1:13" x14ac:dyDescent="0.3">
      <c r="A62" s="1" t="s">
        <v>61</v>
      </c>
      <c r="B62" s="1">
        <f t="shared" si="3"/>
        <v>727</v>
      </c>
      <c r="C62" s="5">
        <f t="shared" si="4"/>
        <v>2416.5755373999991</v>
      </c>
      <c r="D62" s="2">
        <v>-0.3639</v>
      </c>
      <c r="E62" s="1"/>
      <c r="F62" s="1">
        <v>58</v>
      </c>
      <c r="G62" s="1" t="s">
        <v>1426</v>
      </c>
      <c r="H62" s="4">
        <v>2418323</v>
      </c>
      <c r="I62" s="17">
        <f t="shared" si="0"/>
        <v>1.7474626000007447</v>
      </c>
      <c r="J62">
        <v>0.1</v>
      </c>
      <c r="K62">
        <f t="shared" si="1"/>
        <v>0.17474626000007448</v>
      </c>
      <c r="L62">
        <v>0.35</v>
      </c>
      <c r="M62">
        <f t="shared" si="2"/>
        <v>0.61161191000026061</v>
      </c>
    </row>
    <row r="63" spans="1:13" x14ac:dyDescent="0.3">
      <c r="A63" s="1" t="s">
        <v>62</v>
      </c>
      <c r="B63" s="1">
        <f t="shared" si="3"/>
        <v>728</v>
      </c>
      <c r="C63" s="5">
        <f t="shared" si="4"/>
        <v>2416.2116373999993</v>
      </c>
      <c r="D63" s="2">
        <v>-0.3639</v>
      </c>
      <c r="E63" s="1"/>
      <c r="F63" s="1">
        <v>59</v>
      </c>
      <c r="G63" s="1" t="s">
        <v>1427</v>
      </c>
      <c r="H63" s="4">
        <v>2418075</v>
      </c>
      <c r="I63" s="17">
        <f t="shared" si="0"/>
        <v>1.8633626000005279</v>
      </c>
      <c r="J63">
        <v>0.1</v>
      </c>
      <c r="K63">
        <f t="shared" si="1"/>
        <v>0.18633626000005279</v>
      </c>
      <c r="L63">
        <v>0.35</v>
      </c>
      <c r="M63">
        <f t="shared" si="2"/>
        <v>0.65217691000018474</v>
      </c>
    </row>
    <row r="64" spans="1:13" x14ac:dyDescent="0.3">
      <c r="A64" s="1" t="s">
        <v>63</v>
      </c>
      <c r="B64" s="1">
        <f t="shared" si="3"/>
        <v>729</v>
      </c>
      <c r="C64" s="5">
        <f t="shared" si="4"/>
        <v>2415.8477373999995</v>
      </c>
      <c r="D64" s="2">
        <v>-0.3639</v>
      </c>
      <c r="E64" s="1"/>
      <c r="F64" s="1">
        <v>60</v>
      </c>
      <c r="G64" s="1" t="s">
        <v>1428</v>
      </c>
      <c r="H64" s="4">
        <v>2417819</v>
      </c>
      <c r="I64" s="17">
        <f t="shared" si="0"/>
        <v>1.9712626000005002</v>
      </c>
      <c r="J64">
        <v>0.1</v>
      </c>
      <c r="K64">
        <f t="shared" si="1"/>
        <v>0.19712626000005004</v>
      </c>
      <c r="L64">
        <v>0.35</v>
      </c>
      <c r="M64">
        <f t="shared" si="2"/>
        <v>0.68994191000017502</v>
      </c>
    </row>
    <row r="65" spans="1:13" x14ac:dyDescent="0.3">
      <c r="A65" s="1" t="s">
        <v>64</v>
      </c>
      <c r="B65" s="1">
        <f t="shared" si="3"/>
        <v>730</v>
      </c>
      <c r="C65" s="5">
        <f t="shared" si="4"/>
        <v>2415.4838373999996</v>
      </c>
      <c r="D65" s="2">
        <v>-0.3639</v>
      </c>
      <c r="E65" s="1"/>
      <c r="F65" s="1">
        <v>61</v>
      </c>
      <c r="G65" s="1" t="s">
        <v>1429</v>
      </c>
      <c r="H65" s="4">
        <v>2417576</v>
      </c>
      <c r="I65" s="17">
        <f t="shared" si="0"/>
        <v>2.0921626000003926</v>
      </c>
      <c r="J65">
        <v>0.1</v>
      </c>
      <c r="K65">
        <f t="shared" si="1"/>
        <v>0.20921626000003926</v>
      </c>
      <c r="L65">
        <v>0.35</v>
      </c>
      <c r="M65">
        <f t="shared" si="2"/>
        <v>0.73225691000013737</v>
      </c>
    </row>
    <row r="66" spans="1:13" x14ac:dyDescent="0.3">
      <c r="A66" s="1" t="s">
        <v>65</v>
      </c>
      <c r="B66" s="1">
        <f t="shared" si="3"/>
        <v>731</v>
      </c>
      <c r="C66" s="5">
        <f t="shared" si="4"/>
        <v>2415.1199373999998</v>
      </c>
      <c r="D66" s="2">
        <v>-0.3639</v>
      </c>
      <c r="E66" s="1"/>
      <c r="F66" s="1">
        <v>62</v>
      </c>
      <c r="G66" s="1" t="s">
        <v>1430</v>
      </c>
      <c r="H66" s="4">
        <v>2417326</v>
      </c>
      <c r="I66" s="17">
        <f t="shared" si="0"/>
        <v>2.206062600000223</v>
      </c>
      <c r="J66">
        <v>0.1</v>
      </c>
      <c r="K66">
        <f t="shared" si="1"/>
        <v>0.22060626000002231</v>
      </c>
      <c r="L66">
        <v>0.35</v>
      </c>
      <c r="M66">
        <f t="shared" si="2"/>
        <v>0.77212191000007802</v>
      </c>
    </row>
    <row r="67" spans="1:13" x14ac:dyDescent="0.3">
      <c r="A67" s="1" t="s">
        <v>66</v>
      </c>
      <c r="B67" s="1">
        <f t="shared" si="3"/>
        <v>732</v>
      </c>
      <c r="C67" s="5">
        <f t="shared" si="4"/>
        <v>2414.7560374</v>
      </c>
      <c r="D67" s="2">
        <v>-0.3639</v>
      </c>
      <c r="E67" s="1"/>
      <c r="F67" s="1">
        <v>63</v>
      </c>
      <c r="G67" s="1" t="s">
        <v>1431</v>
      </c>
      <c r="H67" s="4">
        <v>2417077</v>
      </c>
      <c r="I67" s="17">
        <f t="shared" si="0"/>
        <v>2.3209626000002572</v>
      </c>
      <c r="J67">
        <v>0.1</v>
      </c>
      <c r="K67">
        <f t="shared" si="1"/>
        <v>0.23209626000002573</v>
      </c>
      <c r="L67">
        <v>0.35</v>
      </c>
      <c r="M67">
        <f t="shared" si="2"/>
        <v>0.81233691000009001</v>
      </c>
    </row>
    <row r="68" spans="1:13" x14ac:dyDescent="0.3">
      <c r="A68" s="1" t="s">
        <v>67</v>
      </c>
      <c r="B68" s="1">
        <f t="shared" si="3"/>
        <v>733</v>
      </c>
      <c r="C68" s="5">
        <f t="shared" si="4"/>
        <v>2414.3921374000001</v>
      </c>
      <c r="D68" s="2">
        <v>-0.3639</v>
      </c>
      <c r="E68" s="1"/>
      <c r="F68" s="1">
        <v>64</v>
      </c>
      <c r="G68" s="1" t="s">
        <v>1432</v>
      </c>
      <c r="H68" s="4">
        <v>2416807</v>
      </c>
      <c r="I68" s="17">
        <f t="shared" ref="I68:I131" si="6">+H68/1000-C68</f>
        <v>2.4148625999996511</v>
      </c>
      <c r="J68">
        <v>0.1</v>
      </c>
      <c r="K68">
        <f t="shared" ref="K68:K131" si="7">+I68*J68</f>
        <v>0.24148625999996512</v>
      </c>
      <c r="L68">
        <v>0.35</v>
      </c>
      <c r="M68">
        <f t="shared" ref="M68:M131" si="8">+I68*L68</f>
        <v>0.84520190999987788</v>
      </c>
    </row>
    <row r="69" spans="1:13" x14ac:dyDescent="0.3">
      <c r="A69" s="1" t="s">
        <v>68</v>
      </c>
      <c r="B69" s="1">
        <f t="shared" si="3"/>
        <v>734</v>
      </c>
      <c r="C69" s="5">
        <f t="shared" si="4"/>
        <v>2414.0282374000003</v>
      </c>
      <c r="D69" s="2">
        <v>-0.3639</v>
      </c>
      <c r="E69" s="1"/>
      <c r="F69" s="1">
        <v>65</v>
      </c>
      <c r="G69" s="1" t="s">
        <v>1433</v>
      </c>
      <c r="H69" s="4">
        <v>2416530</v>
      </c>
      <c r="I69" s="17">
        <f t="shared" si="6"/>
        <v>2.5017625999998927</v>
      </c>
      <c r="J69">
        <v>0.1</v>
      </c>
      <c r="K69">
        <f t="shared" si="7"/>
        <v>0.25017625999998927</v>
      </c>
      <c r="L69">
        <v>0.35</v>
      </c>
      <c r="M69">
        <f t="shared" si="8"/>
        <v>0.87561690999996233</v>
      </c>
    </row>
    <row r="70" spans="1:13" x14ac:dyDescent="0.3">
      <c r="A70" s="1" t="s">
        <v>69</v>
      </c>
      <c r="B70" s="1">
        <f t="shared" ref="B70:B96" si="9">+B69+1</f>
        <v>735</v>
      </c>
      <c r="C70" s="5">
        <f t="shared" ref="C70:C133" si="10">C69+(B70-B69)*D70</f>
        <v>2413.6643374000005</v>
      </c>
      <c r="D70" s="2">
        <v>-0.3639</v>
      </c>
      <c r="E70" s="1"/>
      <c r="F70" s="1">
        <v>66</v>
      </c>
      <c r="G70" s="1" t="s">
        <v>1434</v>
      </c>
      <c r="H70" s="4">
        <v>2416269</v>
      </c>
      <c r="I70" s="17">
        <f t="shared" si="6"/>
        <v>2.6046625999993012</v>
      </c>
      <c r="J70">
        <v>0.1</v>
      </c>
      <c r="K70">
        <f t="shared" si="7"/>
        <v>0.26046625999993012</v>
      </c>
      <c r="L70">
        <v>0.35</v>
      </c>
      <c r="M70">
        <f t="shared" si="8"/>
        <v>0.9116319099997553</v>
      </c>
    </row>
    <row r="71" spans="1:13" x14ac:dyDescent="0.3">
      <c r="A71" s="1" t="s">
        <v>70</v>
      </c>
      <c r="B71" s="1">
        <f t="shared" si="9"/>
        <v>736</v>
      </c>
      <c r="C71" s="5">
        <f t="shared" si="10"/>
        <v>2413.3004374000006</v>
      </c>
      <c r="D71" s="2">
        <v>-0.3639</v>
      </c>
      <c r="E71" s="1"/>
      <c r="F71" s="1">
        <v>67</v>
      </c>
      <c r="G71" s="1" t="s">
        <v>1435</v>
      </c>
      <c r="H71" s="4">
        <v>2416002</v>
      </c>
      <c r="I71" s="17">
        <f t="shared" si="6"/>
        <v>2.7015625999993063</v>
      </c>
      <c r="J71">
        <v>0.1</v>
      </c>
      <c r="K71">
        <f t="shared" si="7"/>
        <v>0.27015625999993065</v>
      </c>
      <c r="L71">
        <v>0.35</v>
      </c>
      <c r="M71">
        <f t="shared" si="8"/>
        <v>0.9455469099997571</v>
      </c>
    </row>
    <row r="72" spans="1:13" x14ac:dyDescent="0.3">
      <c r="A72" s="1" t="s">
        <v>71</v>
      </c>
      <c r="B72" s="1">
        <f t="shared" si="9"/>
        <v>737</v>
      </c>
      <c r="C72" s="5">
        <f t="shared" si="10"/>
        <v>2412.9365374000008</v>
      </c>
      <c r="D72" s="2">
        <v>-0.3639</v>
      </c>
      <c r="E72" s="1"/>
      <c r="F72" s="1">
        <v>68</v>
      </c>
      <c r="G72" s="1" t="s">
        <v>1436</v>
      </c>
      <c r="H72" s="4">
        <v>2415705</v>
      </c>
      <c r="I72" s="17">
        <f t="shared" si="6"/>
        <v>2.7684625999991113</v>
      </c>
      <c r="J72">
        <v>0.1</v>
      </c>
      <c r="K72">
        <f t="shared" si="7"/>
        <v>0.27684625999991114</v>
      </c>
      <c r="L72">
        <v>0.35</v>
      </c>
      <c r="M72">
        <f t="shared" si="8"/>
        <v>0.9689619099996889</v>
      </c>
    </row>
    <row r="73" spans="1:13" x14ac:dyDescent="0.3">
      <c r="A73" s="1" t="s">
        <v>72</v>
      </c>
      <c r="B73" s="1">
        <f t="shared" si="9"/>
        <v>738</v>
      </c>
      <c r="C73" s="5">
        <f t="shared" si="10"/>
        <v>2412.572637400001</v>
      </c>
      <c r="D73" s="2">
        <v>-0.3639</v>
      </c>
      <c r="E73" s="1"/>
      <c r="F73" s="1">
        <v>69</v>
      </c>
      <c r="G73" s="1" t="s">
        <v>1437</v>
      </c>
      <c r="H73" s="4">
        <v>2415410</v>
      </c>
      <c r="I73" s="17">
        <f t="shared" si="6"/>
        <v>2.837362599998869</v>
      </c>
      <c r="J73">
        <v>0.1</v>
      </c>
      <c r="K73">
        <f t="shared" si="7"/>
        <v>0.28373625999988689</v>
      </c>
      <c r="L73">
        <v>0.35</v>
      </c>
      <c r="M73">
        <f t="shared" si="8"/>
        <v>0.99307690999960407</v>
      </c>
    </row>
    <row r="74" spans="1:13" x14ac:dyDescent="0.3">
      <c r="A74" s="1" t="s">
        <v>73</v>
      </c>
      <c r="B74" s="1">
        <f t="shared" si="9"/>
        <v>739</v>
      </c>
      <c r="C74" s="5">
        <f t="shared" si="10"/>
        <v>2412.2087374000012</v>
      </c>
      <c r="D74" s="2">
        <v>-0.3639</v>
      </c>
      <c r="E74" s="1"/>
      <c r="F74" s="1">
        <v>70</v>
      </c>
      <c r="G74" s="1" t="s">
        <v>1438</v>
      </c>
      <c r="H74" s="4">
        <v>2415106</v>
      </c>
      <c r="I74" s="17">
        <f t="shared" si="6"/>
        <v>2.8972625999990669</v>
      </c>
      <c r="J74">
        <v>0.1</v>
      </c>
      <c r="K74">
        <f t="shared" si="7"/>
        <v>0.2897262599999067</v>
      </c>
      <c r="L74">
        <v>0.35</v>
      </c>
      <c r="M74">
        <f t="shared" si="8"/>
        <v>1.0140419099996734</v>
      </c>
    </row>
    <row r="75" spans="1:13" x14ac:dyDescent="0.3">
      <c r="A75" s="1" t="s">
        <v>74</v>
      </c>
      <c r="B75" s="1">
        <f t="shared" si="9"/>
        <v>740</v>
      </c>
      <c r="C75" s="5">
        <f t="shared" si="10"/>
        <v>2411.8448374000013</v>
      </c>
      <c r="D75" s="2">
        <v>-0.3639</v>
      </c>
      <c r="E75" s="1"/>
      <c r="F75" s="1">
        <v>71</v>
      </c>
      <c r="G75" s="1" t="s">
        <v>1439</v>
      </c>
      <c r="H75" s="4">
        <v>2414785</v>
      </c>
      <c r="I75" s="17">
        <f t="shared" si="6"/>
        <v>2.9401625999985299</v>
      </c>
      <c r="J75">
        <v>0.1</v>
      </c>
      <c r="K75">
        <f t="shared" si="7"/>
        <v>0.29401625999985298</v>
      </c>
      <c r="L75">
        <v>0.35</v>
      </c>
      <c r="M75">
        <f t="shared" si="8"/>
        <v>1.0290569099994855</v>
      </c>
    </row>
    <row r="76" spans="1:13" x14ac:dyDescent="0.3">
      <c r="A76" s="1" t="s">
        <v>75</v>
      </c>
      <c r="B76" s="1">
        <f t="shared" si="9"/>
        <v>741</v>
      </c>
      <c r="C76" s="5">
        <f t="shared" si="10"/>
        <v>2411.4809374000015</v>
      </c>
      <c r="D76" s="2">
        <v>-0.3639</v>
      </c>
      <c r="E76" s="1"/>
      <c r="F76" s="1">
        <v>72</v>
      </c>
      <c r="G76" s="1" t="s">
        <v>1440</v>
      </c>
      <c r="H76" s="4">
        <v>2414488</v>
      </c>
      <c r="I76" s="17">
        <f t="shared" si="6"/>
        <v>3.0070625999983349</v>
      </c>
      <c r="J76">
        <v>0.1</v>
      </c>
      <c r="K76">
        <f t="shared" si="7"/>
        <v>0.30070625999983353</v>
      </c>
      <c r="L76">
        <v>0.35</v>
      </c>
      <c r="M76">
        <f t="shared" si="8"/>
        <v>1.0524719099994171</v>
      </c>
    </row>
    <row r="77" spans="1:13" x14ac:dyDescent="0.3">
      <c r="A77" s="1" t="s">
        <v>76</v>
      </c>
      <c r="B77" s="1">
        <f t="shared" si="9"/>
        <v>742</v>
      </c>
      <c r="C77" s="5">
        <f t="shared" si="10"/>
        <v>2411.1170374000017</v>
      </c>
      <c r="D77" s="2">
        <v>-0.3639</v>
      </c>
      <c r="E77" s="1"/>
      <c r="F77" s="1">
        <v>73</v>
      </c>
      <c r="G77" s="1" t="s">
        <v>1441</v>
      </c>
      <c r="H77" s="4">
        <v>2414180</v>
      </c>
      <c r="I77" s="17">
        <f t="shared" si="6"/>
        <v>3.0629625999981727</v>
      </c>
      <c r="J77">
        <v>0.1</v>
      </c>
      <c r="K77">
        <f t="shared" si="7"/>
        <v>0.3062962599998173</v>
      </c>
      <c r="L77">
        <v>0.35</v>
      </c>
      <c r="M77">
        <f t="shared" si="8"/>
        <v>1.0720369099993603</v>
      </c>
    </row>
    <row r="78" spans="1:13" x14ac:dyDescent="0.3">
      <c r="A78" s="1" t="s">
        <v>77</v>
      </c>
      <c r="B78" s="1">
        <f t="shared" si="9"/>
        <v>743</v>
      </c>
      <c r="C78" s="5">
        <f t="shared" si="10"/>
        <v>2410.7531374000018</v>
      </c>
      <c r="D78" s="2">
        <v>-0.3639</v>
      </c>
      <c r="E78" s="1"/>
      <c r="F78" s="1">
        <v>74</v>
      </c>
      <c r="G78" s="1" t="s">
        <v>1442</v>
      </c>
      <c r="H78" s="4">
        <v>2413864</v>
      </c>
      <c r="I78" s="17">
        <f t="shared" si="6"/>
        <v>3.1108625999981996</v>
      </c>
      <c r="J78">
        <v>0.1</v>
      </c>
      <c r="K78">
        <f t="shared" si="7"/>
        <v>0.31108625999981998</v>
      </c>
      <c r="L78">
        <v>0.35</v>
      </c>
      <c r="M78">
        <f t="shared" si="8"/>
        <v>1.0888019099993698</v>
      </c>
    </row>
    <row r="79" spans="1:13" x14ac:dyDescent="0.3">
      <c r="A79" s="1" t="s">
        <v>78</v>
      </c>
      <c r="B79" s="1">
        <f t="shared" si="9"/>
        <v>744</v>
      </c>
      <c r="C79" s="5">
        <f t="shared" si="10"/>
        <v>2410.389237400002</v>
      </c>
      <c r="D79" s="2">
        <v>-0.3639</v>
      </c>
      <c r="E79" s="1"/>
      <c r="F79" s="1">
        <v>75</v>
      </c>
      <c r="G79" s="1" t="s">
        <v>1443</v>
      </c>
      <c r="H79" s="4">
        <v>2413536</v>
      </c>
      <c r="I79" s="17">
        <f t="shared" si="6"/>
        <v>3.1467625999980555</v>
      </c>
      <c r="J79">
        <v>0.1</v>
      </c>
      <c r="K79">
        <f t="shared" si="7"/>
        <v>0.31467625999980559</v>
      </c>
      <c r="L79">
        <v>0.35</v>
      </c>
      <c r="M79">
        <f t="shared" si="8"/>
        <v>1.1013669099993193</v>
      </c>
    </row>
    <row r="80" spans="1:13" x14ac:dyDescent="0.3">
      <c r="A80" s="1" t="s">
        <v>79</v>
      </c>
      <c r="B80" s="1">
        <f t="shared" si="9"/>
        <v>745</v>
      </c>
      <c r="C80" s="5">
        <f t="shared" si="10"/>
        <v>2410.0253374000022</v>
      </c>
      <c r="D80" s="2">
        <v>-0.3639</v>
      </c>
      <c r="E80" s="1"/>
      <c r="F80" s="1">
        <v>76</v>
      </c>
      <c r="G80" s="1" t="s">
        <v>1444</v>
      </c>
      <c r="H80" s="4">
        <v>2413179</v>
      </c>
      <c r="I80" s="17">
        <f t="shared" si="6"/>
        <v>3.1536625999979151</v>
      </c>
      <c r="J80">
        <v>0.1</v>
      </c>
      <c r="K80">
        <f t="shared" si="7"/>
        <v>0.31536625999979151</v>
      </c>
      <c r="L80">
        <v>0.35</v>
      </c>
      <c r="M80">
        <f t="shared" si="8"/>
        <v>1.1037819099992703</v>
      </c>
    </row>
    <row r="81" spans="1:13" x14ac:dyDescent="0.3">
      <c r="A81" s="1" t="s">
        <v>80</v>
      </c>
      <c r="B81" s="1">
        <f t="shared" si="9"/>
        <v>746</v>
      </c>
      <c r="C81" s="5">
        <f t="shared" si="10"/>
        <v>2409.6614374000023</v>
      </c>
      <c r="D81" s="2">
        <v>-0.3639</v>
      </c>
      <c r="E81" s="1"/>
      <c r="F81" s="1">
        <v>77</v>
      </c>
      <c r="G81" s="1" t="s">
        <v>1445</v>
      </c>
      <c r="H81" s="4">
        <v>2412823</v>
      </c>
      <c r="I81" s="17">
        <f t="shared" si="6"/>
        <v>3.1615625999975236</v>
      </c>
      <c r="J81">
        <v>0.1</v>
      </c>
      <c r="K81">
        <f t="shared" si="7"/>
        <v>0.31615625999975239</v>
      </c>
      <c r="L81">
        <v>0.35</v>
      </c>
      <c r="M81">
        <f t="shared" si="8"/>
        <v>1.1065469099991332</v>
      </c>
    </row>
    <row r="82" spans="1:13" x14ac:dyDescent="0.3">
      <c r="A82" s="1" t="s">
        <v>81</v>
      </c>
      <c r="B82" s="1">
        <f t="shared" si="9"/>
        <v>747</v>
      </c>
      <c r="C82" s="5">
        <f t="shared" si="10"/>
        <v>2409.2975374000025</v>
      </c>
      <c r="D82" s="2">
        <v>-0.3639</v>
      </c>
      <c r="E82" s="1"/>
      <c r="F82" s="1">
        <v>78</v>
      </c>
      <c r="G82" s="1" t="s">
        <v>1446</v>
      </c>
      <c r="H82" s="4">
        <v>2412466</v>
      </c>
      <c r="I82" s="17">
        <f t="shared" si="6"/>
        <v>3.1684625999973832</v>
      </c>
      <c r="J82">
        <v>0.1</v>
      </c>
      <c r="K82">
        <f t="shared" si="7"/>
        <v>0.31684625999973837</v>
      </c>
      <c r="L82">
        <v>0.35</v>
      </c>
      <c r="M82">
        <f t="shared" si="8"/>
        <v>1.108961909999084</v>
      </c>
    </row>
    <row r="83" spans="1:13" x14ac:dyDescent="0.3">
      <c r="A83" s="1" t="s">
        <v>82</v>
      </c>
      <c r="B83" s="1">
        <f t="shared" si="9"/>
        <v>748</v>
      </c>
      <c r="C83" s="5">
        <f t="shared" si="10"/>
        <v>2408.9336374000027</v>
      </c>
      <c r="D83" s="2">
        <v>-0.3639</v>
      </c>
      <c r="E83" s="1"/>
      <c r="F83" s="1">
        <v>79</v>
      </c>
      <c r="G83" s="1" t="s">
        <v>1447</v>
      </c>
      <c r="H83" s="4">
        <v>2412114</v>
      </c>
      <c r="I83" s="17">
        <f t="shared" si="6"/>
        <v>3.1803625999973519</v>
      </c>
      <c r="J83">
        <v>0.1</v>
      </c>
      <c r="K83">
        <f t="shared" si="7"/>
        <v>0.31803625999973523</v>
      </c>
      <c r="L83">
        <v>0.35</v>
      </c>
      <c r="M83">
        <f t="shared" si="8"/>
        <v>1.113126909999073</v>
      </c>
    </row>
    <row r="84" spans="1:13" x14ac:dyDescent="0.3">
      <c r="A84" s="1" t="s">
        <v>83</v>
      </c>
      <c r="B84" s="1">
        <f t="shared" si="9"/>
        <v>749</v>
      </c>
      <c r="C84" s="5">
        <f t="shared" si="10"/>
        <v>2408.5697374000029</v>
      </c>
      <c r="D84" s="2">
        <v>-0.3639</v>
      </c>
      <c r="E84" s="1"/>
      <c r="F84" s="1">
        <v>80</v>
      </c>
      <c r="G84" s="1" t="s">
        <v>1448</v>
      </c>
      <c r="H84" s="4">
        <v>2411747</v>
      </c>
      <c r="I84" s="17">
        <f t="shared" si="6"/>
        <v>3.1772625999969932</v>
      </c>
      <c r="J84">
        <v>0.1</v>
      </c>
      <c r="K84">
        <f t="shared" si="7"/>
        <v>0.31772625999969933</v>
      </c>
      <c r="L84">
        <v>0.35</v>
      </c>
      <c r="M84">
        <f t="shared" si="8"/>
        <v>1.1120419099989476</v>
      </c>
    </row>
    <row r="85" spans="1:13" x14ac:dyDescent="0.3">
      <c r="A85" s="1" t="s">
        <v>84</v>
      </c>
      <c r="B85" s="1">
        <f t="shared" si="9"/>
        <v>750</v>
      </c>
      <c r="C85" s="5">
        <f t="shared" si="10"/>
        <v>2408.205837400003</v>
      </c>
      <c r="D85" s="2">
        <v>-0.3639</v>
      </c>
      <c r="E85" s="1"/>
      <c r="F85" s="1">
        <v>81</v>
      </c>
      <c r="G85" s="1" t="s">
        <v>1449</v>
      </c>
      <c r="H85" s="4">
        <v>2411345</v>
      </c>
      <c r="I85" s="17">
        <f t="shared" si="6"/>
        <v>3.13916259999678</v>
      </c>
      <c r="J85">
        <v>0.1</v>
      </c>
      <c r="K85">
        <f t="shared" si="7"/>
        <v>0.31391625999967804</v>
      </c>
      <c r="L85">
        <v>0.35</v>
      </c>
      <c r="M85">
        <f t="shared" si="8"/>
        <v>1.0987069099988729</v>
      </c>
    </row>
    <row r="86" spans="1:13" x14ac:dyDescent="0.3">
      <c r="A86" s="1" t="s">
        <v>85</v>
      </c>
      <c r="B86" s="1">
        <f t="shared" si="9"/>
        <v>751</v>
      </c>
      <c r="C86" s="5">
        <f t="shared" si="10"/>
        <v>2407.8419374000032</v>
      </c>
      <c r="D86" s="2">
        <v>-0.3639</v>
      </c>
      <c r="E86" s="1"/>
      <c r="F86" s="1">
        <v>82</v>
      </c>
      <c r="G86" s="1" t="s">
        <v>1450</v>
      </c>
      <c r="H86" s="4">
        <v>2410931</v>
      </c>
      <c r="I86" s="17">
        <f t="shared" si="6"/>
        <v>3.0890625999968506</v>
      </c>
      <c r="J86">
        <v>0.1</v>
      </c>
      <c r="K86">
        <f t="shared" si="7"/>
        <v>0.30890625999968507</v>
      </c>
      <c r="L86">
        <v>0.35</v>
      </c>
      <c r="M86">
        <f t="shared" si="8"/>
        <v>1.0811719099988977</v>
      </c>
    </row>
    <row r="87" spans="1:13" x14ac:dyDescent="0.3">
      <c r="A87" s="1" t="s">
        <v>86</v>
      </c>
      <c r="B87" s="1">
        <f t="shared" si="9"/>
        <v>752</v>
      </c>
      <c r="C87" s="5">
        <f t="shared" si="10"/>
        <v>2407.4780374000034</v>
      </c>
      <c r="D87" s="2">
        <v>-0.3639</v>
      </c>
      <c r="E87" s="1"/>
      <c r="F87" s="1">
        <v>83</v>
      </c>
      <c r="G87" s="1" t="s">
        <v>1451</v>
      </c>
      <c r="H87" s="4">
        <v>2410539</v>
      </c>
      <c r="I87" s="17">
        <f t="shared" si="6"/>
        <v>3.0609625999968557</v>
      </c>
      <c r="J87">
        <v>0.1</v>
      </c>
      <c r="K87">
        <f t="shared" si="7"/>
        <v>0.30609625999968559</v>
      </c>
      <c r="L87">
        <v>0.35</v>
      </c>
      <c r="M87">
        <f t="shared" si="8"/>
        <v>1.0713369099988994</v>
      </c>
    </row>
    <row r="88" spans="1:13" x14ac:dyDescent="0.3">
      <c r="A88" s="1" t="s">
        <v>87</v>
      </c>
      <c r="B88" s="1">
        <f t="shared" si="9"/>
        <v>753</v>
      </c>
      <c r="C88" s="5">
        <f t="shared" si="10"/>
        <v>2407.1141374000035</v>
      </c>
      <c r="D88" s="2">
        <v>-0.3639</v>
      </c>
      <c r="E88" s="1"/>
      <c r="F88" s="1">
        <v>84</v>
      </c>
      <c r="G88" s="1" t="s">
        <v>1452</v>
      </c>
      <c r="H88" s="4">
        <v>2410126</v>
      </c>
      <c r="I88" s="17">
        <f t="shared" si="6"/>
        <v>3.0118625999966753</v>
      </c>
      <c r="J88">
        <v>0.1</v>
      </c>
      <c r="K88">
        <f t="shared" si="7"/>
        <v>0.30118625999966753</v>
      </c>
      <c r="L88">
        <v>0.35</v>
      </c>
      <c r="M88">
        <f t="shared" si="8"/>
        <v>1.0541519099988363</v>
      </c>
    </row>
    <row r="89" spans="1:13" x14ac:dyDescent="0.3">
      <c r="A89" s="1" t="s">
        <v>88</v>
      </c>
      <c r="B89" s="1">
        <f t="shared" si="9"/>
        <v>754</v>
      </c>
      <c r="C89" s="5">
        <f t="shared" si="10"/>
        <v>2406.7502374000037</v>
      </c>
      <c r="D89" s="2">
        <v>-0.3639</v>
      </c>
      <c r="E89" s="1"/>
      <c r="F89" s="1">
        <v>85</v>
      </c>
      <c r="G89" s="1" t="s">
        <v>1453</v>
      </c>
      <c r="H89" s="4">
        <v>2409678</v>
      </c>
      <c r="I89" s="17">
        <f t="shared" si="6"/>
        <v>2.9277625999961856</v>
      </c>
      <c r="J89">
        <v>0.1</v>
      </c>
      <c r="K89">
        <f t="shared" si="7"/>
        <v>0.29277625999961859</v>
      </c>
      <c r="L89">
        <v>0.35</v>
      </c>
      <c r="M89">
        <f t="shared" si="8"/>
        <v>1.0247169099986648</v>
      </c>
    </row>
    <row r="90" spans="1:13" x14ac:dyDescent="0.3">
      <c r="A90" s="1" t="s">
        <v>89</v>
      </c>
      <c r="B90" s="1">
        <f t="shared" si="9"/>
        <v>755</v>
      </c>
      <c r="C90" s="5">
        <f t="shared" si="10"/>
        <v>2406.3863374000039</v>
      </c>
      <c r="D90" s="2">
        <v>-0.3639</v>
      </c>
      <c r="E90" s="1"/>
      <c r="F90" s="1">
        <v>86</v>
      </c>
      <c r="G90" s="1" t="s">
        <v>1454</v>
      </c>
      <c r="H90" s="4">
        <v>2409232</v>
      </c>
      <c r="I90" s="17">
        <f t="shared" si="6"/>
        <v>2.8456625999961034</v>
      </c>
      <c r="J90">
        <v>0.1</v>
      </c>
      <c r="K90">
        <f t="shared" si="7"/>
        <v>0.28456625999961033</v>
      </c>
      <c r="L90">
        <v>0.35</v>
      </c>
      <c r="M90">
        <f t="shared" si="8"/>
        <v>0.99598190999863612</v>
      </c>
    </row>
    <row r="91" spans="1:13" x14ac:dyDescent="0.3">
      <c r="A91" s="1" t="s">
        <v>90</v>
      </c>
      <c r="B91" s="1">
        <f t="shared" si="9"/>
        <v>756</v>
      </c>
      <c r="C91" s="5">
        <f t="shared" si="10"/>
        <v>2406.022437400004</v>
      </c>
      <c r="D91" s="2">
        <v>-0.3639</v>
      </c>
      <c r="E91" s="1"/>
      <c r="F91" s="1">
        <v>87</v>
      </c>
      <c r="G91" s="1" t="s">
        <v>1455</v>
      </c>
      <c r="H91" s="4">
        <v>2408748</v>
      </c>
      <c r="I91" s="17">
        <f t="shared" si="6"/>
        <v>2.7255625999960102</v>
      </c>
      <c r="J91">
        <v>0.1</v>
      </c>
      <c r="K91">
        <f t="shared" si="7"/>
        <v>0.27255625999960104</v>
      </c>
      <c r="L91">
        <v>0.35</v>
      </c>
      <c r="M91">
        <f t="shared" si="8"/>
        <v>0.95394690999860354</v>
      </c>
    </row>
    <row r="92" spans="1:13" x14ac:dyDescent="0.3">
      <c r="A92" s="1" t="s">
        <v>91</v>
      </c>
      <c r="B92" s="1">
        <f t="shared" si="9"/>
        <v>757</v>
      </c>
      <c r="C92" s="5">
        <f t="shared" si="10"/>
        <v>2405.6585374000042</v>
      </c>
      <c r="D92" s="2">
        <v>-0.3639</v>
      </c>
      <c r="E92" s="1"/>
      <c r="F92" s="1">
        <v>88</v>
      </c>
      <c r="G92" s="1" t="s">
        <v>1456</v>
      </c>
      <c r="H92" s="4">
        <v>2408260</v>
      </c>
      <c r="I92" s="17">
        <f t="shared" si="6"/>
        <v>2.6014625999960117</v>
      </c>
      <c r="J92">
        <v>0.1</v>
      </c>
      <c r="K92">
        <f t="shared" si="7"/>
        <v>0.26014625999960117</v>
      </c>
      <c r="L92">
        <v>0.35</v>
      </c>
      <c r="M92">
        <f t="shared" si="8"/>
        <v>0.91051190999860399</v>
      </c>
    </row>
    <row r="93" spans="1:13" x14ac:dyDescent="0.3">
      <c r="A93" s="1" t="s">
        <v>92</v>
      </c>
      <c r="B93" s="1">
        <f t="shared" si="9"/>
        <v>758</v>
      </c>
      <c r="C93" s="5">
        <f t="shared" si="10"/>
        <v>2405.2946374000044</v>
      </c>
      <c r="D93" s="2">
        <v>-0.3639</v>
      </c>
      <c r="E93" s="1"/>
      <c r="F93" s="1">
        <v>89</v>
      </c>
      <c r="G93" s="1" t="s">
        <v>1457</v>
      </c>
      <c r="H93" s="4">
        <v>2407771</v>
      </c>
      <c r="I93" s="17">
        <f t="shared" si="6"/>
        <v>2.4763625999958094</v>
      </c>
      <c r="J93">
        <v>0.1</v>
      </c>
      <c r="K93">
        <f t="shared" si="7"/>
        <v>0.24763625999958094</v>
      </c>
      <c r="L93">
        <v>0.35</v>
      </c>
      <c r="M93">
        <f t="shared" si="8"/>
        <v>0.8667269099985333</v>
      </c>
    </row>
    <row r="94" spans="1:13" x14ac:dyDescent="0.3">
      <c r="A94" s="1" t="s">
        <v>93</v>
      </c>
      <c r="B94" s="1">
        <f t="shared" si="9"/>
        <v>759</v>
      </c>
      <c r="C94" s="5">
        <f t="shared" si="10"/>
        <v>2404.9307374000045</v>
      </c>
      <c r="D94" s="2">
        <v>-0.3639</v>
      </c>
      <c r="E94" s="1"/>
      <c r="F94" s="1">
        <v>90</v>
      </c>
      <c r="G94" s="1" t="s">
        <v>1458</v>
      </c>
      <c r="H94" s="4">
        <v>2407268</v>
      </c>
      <c r="I94" s="17">
        <f t="shared" si="6"/>
        <v>2.3372625999954835</v>
      </c>
      <c r="J94">
        <v>0.1</v>
      </c>
      <c r="K94">
        <f t="shared" si="7"/>
        <v>0.23372625999954835</v>
      </c>
      <c r="L94">
        <v>0.35</v>
      </c>
      <c r="M94">
        <f t="shared" si="8"/>
        <v>0.81804190999841919</v>
      </c>
    </row>
    <row r="95" spans="1:13" x14ac:dyDescent="0.3">
      <c r="A95" s="1" t="s">
        <v>94</v>
      </c>
      <c r="B95" s="1">
        <f t="shared" si="9"/>
        <v>760</v>
      </c>
      <c r="C95" s="5">
        <f t="shared" si="10"/>
        <v>2404.5668374000047</v>
      </c>
      <c r="D95" s="2">
        <v>-0.3639</v>
      </c>
      <c r="E95" s="1"/>
      <c r="F95" s="1">
        <v>91</v>
      </c>
      <c r="G95" s="1" t="s">
        <v>1459</v>
      </c>
      <c r="H95" s="4">
        <v>2406718</v>
      </c>
      <c r="I95" s="17">
        <f t="shared" si="6"/>
        <v>2.151162599995132</v>
      </c>
      <c r="J95">
        <v>0.1</v>
      </c>
      <c r="K95">
        <f t="shared" si="7"/>
        <v>0.21511625999951323</v>
      </c>
      <c r="L95">
        <v>0.35</v>
      </c>
      <c r="M95">
        <f t="shared" si="8"/>
        <v>0.75290690999829613</v>
      </c>
    </row>
    <row r="96" spans="1:13" x14ac:dyDescent="0.3">
      <c r="A96" s="1" t="s">
        <v>95</v>
      </c>
      <c r="B96" s="1">
        <f t="shared" si="9"/>
        <v>761</v>
      </c>
      <c r="C96" s="5">
        <f t="shared" si="10"/>
        <v>2404.2029374000049</v>
      </c>
      <c r="D96" s="2">
        <v>-0.3639</v>
      </c>
      <c r="E96" s="1"/>
      <c r="F96" s="1">
        <v>92</v>
      </c>
      <c r="G96" s="1" t="s">
        <v>1460</v>
      </c>
      <c r="H96" s="4">
        <v>2406175</v>
      </c>
      <c r="I96" s="17">
        <f t="shared" si="6"/>
        <v>1.9720625999952972</v>
      </c>
      <c r="J96">
        <v>0.1</v>
      </c>
      <c r="K96">
        <f t="shared" si="7"/>
        <v>0.19720625999952973</v>
      </c>
      <c r="L96">
        <v>0.35</v>
      </c>
      <c r="M96">
        <f t="shared" si="8"/>
        <v>0.69022190999835398</v>
      </c>
    </row>
    <row r="97" spans="1:13" x14ac:dyDescent="0.3">
      <c r="A97" s="1" t="s">
        <v>1363</v>
      </c>
      <c r="B97" s="1">
        <v>761.62</v>
      </c>
      <c r="C97" s="5">
        <f t="shared" si="10"/>
        <v>2403.9773194000049</v>
      </c>
      <c r="D97" s="2">
        <v>-0.3639</v>
      </c>
      <c r="E97" s="1" t="s">
        <v>2</v>
      </c>
      <c r="F97" s="1"/>
      <c r="G97" s="1"/>
      <c r="H97" s="4">
        <f>+C97*1000</f>
        <v>2403977.319400005</v>
      </c>
      <c r="I97" s="17">
        <f t="shared" si="6"/>
        <v>0</v>
      </c>
      <c r="J97">
        <v>0.1</v>
      </c>
      <c r="K97">
        <f t="shared" si="7"/>
        <v>0</v>
      </c>
      <c r="L97">
        <v>0.35</v>
      </c>
      <c r="M97">
        <f t="shared" si="8"/>
        <v>0</v>
      </c>
    </row>
    <row r="98" spans="1:13" x14ac:dyDescent="0.3">
      <c r="A98" s="1" t="s">
        <v>96</v>
      </c>
      <c r="B98" s="1">
        <v>762</v>
      </c>
      <c r="C98" s="5">
        <f t="shared" si="10"/>
        <v>2403.5437318000049</v>
      </c>
      <c r="D98" s="2">
        <f>+Q7</f>
        <v>-1.1410199999999999</v>
      </c>
      <c r="E98" s="1"/>
      <c r="F98" s="1">
        <v>93</v>
      </c>
      <c r="G98" s="1" t="s">
        <v>1461</v>
      </c>
      <c r="H98" s="4">
        <v>2405587</v>
      </c>
      <c r="I98" s="17">
        <f t="shared" si="6"/>
        <v>2.0432681999950546</v>
      </c>
      <c r="J98">
        <v>0.1</v>
      </c>
      <c r="K98">
        <f t="shared" si="7"/>
        <v>0.20432681999950547</v>
      </c>
      <c r="L98">
        <v>0.35</v>
      </c>
      <c r="M98">
        <f t="shared" si="8"/>
        <v>0.71514386999826907</v>
      </c>
    </row>
    <row r="99" spans="1:13" x14ac:dyDescent="0.3">
      <c r="A99" s="1" t="s">
        <v>97</v>
      </c>
      <c r="B99" s="1">
        <f>+B98+1</f>
        <v>763</v>
      </c>
      <c r="C99" s="5">
        <f t="shared" si="10"/>
        <v>2402.4027318000049</v>
      </c>
      <c r="D99" s="2">
        <v>-1.141</v>
      </c>
      <c r="E99" s="1"/>
      <c r="F99" s="1">
        <v>94</v>
      </c>
      <c r="G99" s="1" t="s">
        <v>1462</v>
      </c>
      <c r="H99" s="4">
        <v>2405002</v>
      </c>
      <c r="I99" s="17">
        <f t="shared" si="6"/>
        <v>2.5992681999950946</v>
      </c>
      <c r="J99">
        <v>0.1</v>
      </c>
      <c r="K99">
        <f t="shared" si="7"/>
        <v>0.25992681999950945</v>
      </c>
      <c r="L99">
        <v>0.35</v>
      </c>
      <c r="M99">
        <f t="shared" si="8"/>
        <v>0.90974386999828305</v>
      </c>
    </row>
    <row r="100" spans="1:13" x14ac:dyDescent="0.3">
      <c r="A100" s="1" t="s">
        <v>98</v>
      </c>
      <c r="B100" s="1">
        <f t="shared" ref="B100:B164" si="11">+B99+1</f>
        <v>764</v>
      </c>
      <c r="C100" s="5">
        <f t="shared" si="10"/>
        <v>2401.2617318000048</v>
      </c>
      <c r="D100" s="2">
        <v>-1.141</v>
      </c>
      <c r="E100" s="1"/>
      <c r="F100" s="1">
        <v>95</v>
      </c>
      <c r="G100" s="1" t="s">
        <v>1463</v>
      </c>
      <c r="H100" s="4">
        <v>2404363</v>
      </c>
      <c r="I100" s="17">
        <f t="shared" si="6"/>
        <v>3.1012681999950473</v>
      </c>
      <c r="J100">
        <v>0.1</v>
      </c>
      <c r="K100">
        <f t="shared" si="7"/>
        <v>0.31012681999950475</v>
      </c>
      <c r="L100">
        <v>0.35</v>
      </c>
      <c r="M100">
        <f t="shared" si="8"/>
        <v>1.0854438699982665</v>
      </c>
    </row>
    <row r="101" spans="1:13" x14ac:dyDescent="0.3">
      <c r="A101" s="1" t="s">
        <v>99</v>
      </c>
      <c r="B101" s="1">
        <f t="shared" si="11"/>
        <v>765</v>
      </c>
      <c r="C101" s="5">
        <f t="shared" si="10"/>
        <v>2400.1207318000047</v>
      </c>
      <c r="D101" s="2">
        <v>-1.141</v>
      </c>
      <c r="E101" s="1"/>
      <c r="F101" s="1">
        <v>96</v>
      </c>
      <c r="G101" s="1" t="s">
        <v>1464</v>
      </c>
      <c r="H101" s="4">
        <v>2403722</v>
      </c>
      <c r="I101" s="17">
        <f t="shared" si="6"/>
        <v>3.6012681999955021</v>
      </c>
      <c r="J101">
        <v>0.1</v>
      </c>
      <c r="K101">
        <f t="shared" si="7"/>
        <v>0.36012681999955021</v>
      </c>
      <c r="L101">
        <v>0.35</v>
      </c>
      <c r="M101">
        <f t="shared" si="8"/>
        <v>1.2604438699984257</v>
      </c>
    </row>
    <row r="102" spans="1:13" x14ac:dyDescent="0.3">
      <c r="A102" s="1" t="s">
        <v>100</v>
      </c>
      <c r="B102" s="1">
        <f t="shared" si="11"/>
        <v>766</v>
      </c>
      <c r="C102" s="5">
        <f t="shared" si="10"/>
        <v>2398.9797318000046</v>
      </c>
      <c r="D102" s="2">
        <v>-1.141</v>
      </c>
      <c r="E102" s="1"/>
      <c r="F102" s="1">
        <v>97</v>
      </c>
      <c r="G102" s="1" t="s">
        <v>1465</v>
      </c>
      <c r="H102" s="4">
        <v>2403071</v>
      </c>
      <c r="I102" s="17">
        <f t="shared" si="6"/>
        <v>4.0912681999952838</v>
      </c>
      <c r="J102">
        <v>0.1</v>
      </c>
      <c r="K102">
        <f t="shared" si="7"/>
        <v>0.40912681999952838</v>
      </c>
      <c r="L102">
        <v>0.35</v>
      </c>
      <c r="M102">
        <f t="shared" si="8"/>
        <v>1.4319438699983493</v>
      </c>
    </row>
    <row r="103" spans="1:13" x14ac:dyDescent="0.3">
      <c r="A103" s="1" t="s">
        <v>101</v>
      </c>
      <c r="B103" s="1">
        <f t="shared" si="11"/>
        <v>767</v>
      </c>
      <c r="C103" s="5">
        <f t="shared" si="10"/>
        <v>2397.8387318000046</v>
      </c>
      <c r="D103" s="2">
        <v>-1.141</v>
      </c>
      <c r="E103" s="1"/>
      <c r="F103" s="1">
        <v>98</v>
      </c>
      <c r="G103" s="1" t="s">
        <v>1466</v>
      </c>
      <c r="H103" s="4">
        <v>2402392</v>
      </c>
      <c r="I103" s="17">
        <f t="shared" si="6"/>
        <v>4.5532681999952729</v>
      </c>
      <c r="J103">
        <v>0.1</v>
      </c>
      <c r="K103">
        <f t="shared" si="7"/>
        <v>0.45532681999952729</v>
      </c>
      <c r="L103">
        <v>0.35</v>
      </c>
      <c r="M103">
        <f t="shared" si="8"/>
        <v>1.5936438699983455</v>
      </c>
    </row>
    <row r="104" spans="1:13" x14ac:dyDescent="0.3">
      <c r="A104" s="1" t="s">
        <v>102</v>
      </c>
      <c r="B104" s="1">
        <f t="shared" si="11"/>
        <v>768</v>
      </c>
      <c r="C104" s="5">
        <f t="shared" si="10"/>
        <v>2396.6977318000045</v>
      </c>
      <c r="D104" s="2">
        <v>-1.141</v>
      </c>
      <c r="E104" s="1"/>
      <c r="F104" s="1">
        <v>99</v>
      </c>
      <c r="G104" s="1" t="s">
        <v>1467</v>
      </c>
      <c r="H104" s="4">
        <v>2401692</v>
      </c>
      <c r="I104" s="17">
        <f t="shared" si="6"/>
        <v>4.9942681999955312</v>
      </c>
      <c r="J104">
        <v>0.1</v>
      </c>
      <c r="K104">
        <f t="shared" si="7"/>
        <v>0.49942681999955313</v>
      </c>
      <c r="L104">
        <v>0.35</v>
      </c>
      <c r="M104">
        <f t="shared" si="8"/>
        <v>1.7479938699984359</v>
      </c>
    </row>
    <row r="105" spans="1:13" x14ac:dyDescent="0.3">
      <c r="A105" s="1" t="s">
        <v>103</v>
      </c>
      <c r="B105" s="1">
        <f t="shared" si="11"/>
        <v>769</v>
      </c>
      <c r="C105" s="5">
        <f t="shared" si="10"/>
        <v>2395.5567318000044</v>
      </c>
      <c r="D105" s="2">
        <v>-1.141</v>
      </c>
      <c r="E105" s="1"/>
      <c r="F105" s="1">
        <v>100</v>
      </c>
      <c r="G105" s="1" t="s">
        <v>1468</v>
      </c>
      <c r="H105" s="4">
        <v>2400990</v>
      </c>
      <c r="I105" s="17">
        <f t="shared" si="6"/>
        <v>5.433268199995382</v>
      </c>
      <c r="J105">
        <v>0.1</v>
      </c>
      <c r="K105">
        <f t="shared" si="7"/>
        <v>0.54332681999953825</v>
      </c>
      <c r="L105">
        <v>0.35</v>
      </c>
      <c r="M105">
        <f t="shared" si="8"/>
        <v>1.9016438699983835</v>
      </c>
    </row>
    <row r="106" spans="1:13" x14ac:dyDescent="0.3">
      <c r="A106" s="1" t="s">
        <v>104</v>
      </c>
      <c r="B106" s="1">
        <f t="shared" si="11"/>
        <v>770</v>
      </c>
      <c r="C106" s="5">
        <f t="shared" si="10"/>
        <v>2394.4157318000043</v>
      </c>
      <c r="D106" s="2">
        <v>-1.141</v>
      </c>
      <c r="E106" s="1"/>
      <c r="F106" s="1">
        <v>101</v>
      </c>
      <c r="G106" s="1" t="s">
        <v>1469</v>
      </c>
      <c r="H106" s="4">
        <v>2400177</v>
      </c>
      <c r="I106" s="17">
        <f t="shared" si="6"/>
        <v>5.7612681999958113</v>
      </c>
      <c r="J106">
        <v>0.1</v>
      </c>
      <c r="K106">
        <f t="shared" si="7"/>
        <v>0.57612681999958115</v>
      </c>
      <c r="L106">
        <v>0.35</v>
      </c>
      <c r="M106">
        <f t="shared" si="8"/>
        <v>2.0164438699985339</v>
      </c>
    </row>
    <row r="107" spans="1:13" x14ac:dyDescent="0.3">
      <c r="A107" s="1" t="s">
        <v>105</v>
      </c>
      <c r="B107" s="1">
        <f t="shared" si="11"/>
        <v>771</v>
      </c>
      <c r="C107" s="5">
        <f t="shared" si="10"/>
        <v>2393.2747318000042</v>
      </c>
      <c r="D107" s="2">
        <v>-1.141</v>
      </c>
      <c r="E107" s="1"/>
      <c r="F107" s="1">
        <v>102</v>
      </c>
      <c r="G107" s="1" t="s">
        <v>1470</v>
      </c>
      <c r="H107" s="4">
        <v>2399346</v>
      </c>
      <c r="I107" s="17">
        <f t="shared" si="6"/>
        <v>6.0712681999957567</v>
      </c>
      <c r="J107">
        <v>0.1</v>
      </c>
      <c r="K107">
        <f t="shared" si="7"/>
        <v>0.60712681999957574</v>
      </c>
      <c r="L107">
        <v>0.35</v>
      </c>
      <c r="M107">
        <f t="shared" si="8"/>
        <v>2.1249438699985146</v>
      </c>
    </row>
    <row r="108" spans="1:13" x14ac:dyDescent="0.3">
      <c r="A108" s="1" t="s">
        <v>106</v>
      </c>
      <c r="B108" s="1">
        <f t="shared" si="11"/>
        <v>772</v>
      </c>
      <c r="C108" s="5">
        <f t="shared" si="10"/>
        <v>2392.1337318000042</v>
      </c>
      <c r="D108" s="2">
        <v>-1.141</v>
      </c>
      <c r="E108" s="1"/>
      <c r="F108" s="1">
        <v>103</v>
      </c>
      <c r="G108" s="1" t="s">
        <v>1471</v>
      </c>
      <c r="H108" s="4">
        <v>2398549</v>
      </c>
      <c r="I108" s="17">
        <f t="shared" si="6"/>
        <v>6.4152681999958077</v>
      </c>
      <c r="J108">
        <v>0.1</v>
      </c>
      <c r="K108">
        <f t="shared" si="7"/>
        <v>0.64152681999958083</v>
      </c>
      <c r="L108">
        <v>0.35</v>
      </c>
      <c r="M108">
        <f t="shared" si="8"/>
        <v>2.2453438699985324</v>
      </c>
    </row>
    <row r="109" spans="1:13" x14ac:dyDescent="0.3">
      <c r="A109" s="1" t="s">
        <v>107</v>
      </c>
      <c r="B109" s="1">
        <f t="shared" si="11"/>
        <v>773</v>
      </c>
      <c r="C109" s="5">
        <f t="shared" si="10"/>
        <v>2390.9927318000041</v>
      </c>
      <c r="D109" s="2">
        <v>-1.141</v>
      </c>
      <c r="E109" s="1"/>
      <c r="F109" s="1">
        <v>104</v>
      </c>
      <c r="G109" s="1" t="s">
        <v>1472</v>
      </c>
      <c r="H109" s="4">
        <v>2397701</v>
      </c>
      <c r="I109" s="17">
        <f t="shared" si="6"/>
        <v>6.7082681999959277</v>
      </c>
      <c r="J109">
        <v>0.1</v>
      </c>
      <c r="K109">
        <f t="shared" si="7"/>
        <v>0.67082681999959282</v>
      </c>
      <c r="L109">
        <v>0.35</v>
      </c>
      <c r="M109">
        <f t="shared" si="8"/>
        <v>2.3478938699985745</v>
      </c>
    </row>
    <row r="110" spans="1:13" x14ac:dyDescent="0.3">
      <c r="A110" s="1" t="s">
        <v>108</v>
      </c>
      <c r="B110" s="1">
        <f t="shared" si="11"/>
        <v>774</v>
      </c>
      <c r="C110" s="5">
        <f t="shared" si="10"/>
        <v>2389.851731800004</v>
      </c>
      <c r="D110" s="2">
        <v>-1.141</v>
      </c>
      <c r="E110" s="1"/>
      <c r="F110" s="1">
        <v>105</v>
      </c>
      <c r="G110" s="1" t="s">
        <v>1473</v>
      </c>
      <c r="H110" s="4">
        <v>2396885</v>
      </c>
      <c r="I110" s="17">
        <f t="shared" si="6"/>
        <v>7.0332681999962006</v>
      </c>
      <c r="J110">
        <v>0.1</v>
      </c>
      <c r="K110">
        <f t="shared" si="7"/>
        <v>0.7033268199996201</v>
      </c>
      <c r="L110">
        <v>0.35</v>
      </c>
      <c r="M110">
        <f t="shared" si="8"/>
        <v>2.46164386999867</v>
      </c>
    </row>
    <row r="111" spans="1:13" x14ac:dyDescent="0.3">
      <c r="A111" s="1" t="s">
        <v>109</v>
      </c>
      <c r="B111" s="1">
        <f t="shared" si="11"/>
        <v>775</v>
      </c>
      <c r="C111" s="5">
        <f t="shared" si="10"/>
        <v>2388.7107318000039</v>
      </c>
      <c r="D111" s="2">
        <v>-1.141</v>
      </c>
      <c r="E111" s="1"/>
      <c r="F111" s="1">
        <v>106</v>
      </c>
      <c r="G111" s="1" t="s">
        <v>1474</v>
      </c>
      <c r="H111" s="4">
        <v>2395792</v>
      </c>
      <c r="I111" s="17">
        <f t="shared" si="6"/>
        <v>7.081268199995975</v>
      </c>
      <c r="J111">
        <v>0.1</v>
      </c>
      <c r="K111">
        <f t="shared" si="7"/>
        <v>0.70812681999959759</v>
      </c>
      <c r="L111">
        <v>0.35</v>
      </c>
      <c r="M111">
        <f t="shared" si="8"/>
        <v>2.4784438699985909</v>
      </c>
    </row>
    <row r="112" spans="1:13" x14ac:dyDescent="0.3">
      <c r="A112" s="1" t="s">
        <v>110</v>
      </c>
      <c r="B112" s="1">
        <f t="shared" si="11"/>
        <v>776</v>
      </c>
      <c r="C112" s="5">
        <f t="shared" si="10"/>
        <v>2387.5697318000039</v>
      </c>
      <c r="D112" s="2">
        <v>-1.141</v>
      </c>
      <c r="E112" s="1"/>
      <c r="F112" s="1">
        <v>107</v>
      </c>
      <c r="G112" s="1" t="s">
        <v>1475</v>
      </c>
      <c r="H112" s="4">
        <v>2394915</v>
      </c>
      <c r="I112" s="17">
        <f t="shared" si="6"/>
        <v>7.3452681999960987</v>
      </c>
      <c r="J112">
        <v>0.1</v>
      </c>
      <c r="K112">
        <f t="shared" si="7"/>
        <v>0.73452681999960989</v>
      </c>
      <c r="L112">
        <v>0.35</v>
      </c>
      <c r="M112">
        <f t="shared" si="8"/>
        <v>2.5708438699986345</v>
      </c>
    </row>
    <row r="113" spans="1:13" x14ac:dyDescent="0.3">
      <c r="A113" s="1" t="s">
        <v>111</v>
      </c>
      <c r="B113" s="1">
        <f t="shared" si="11"/>
        <v>777</v>
      </c>
      <c r="C113" s="5">
        <f t="shared" si="10"/>
        <v>2386.4287318000038</v>
      </c>
      <c r="D113" s="2">
        <v>-1.141</v>
      </c>
      <c r="E113" s="1"/>
      <c r="F113" s="1">
        <v>108</v>
      </c>
      <c r="G113" s="1" t="s">
        <v>1476</v>
      </c>
      <c r="H113" s="4">
        <v>2393780</v>
      </c>
      <c r="I113" s="17">
        <f t="shared" si="6"/>
        <v>7.3512681999964116</v>
      </c>
      <c r="J113">
        <v>0.1</v>
      </c>
      <c r="K113">
        <f t="shared" si="7"/>
        <v>0.73512681999964125</v>
      </c>
      <c r="L113">
        <v>0.35</v>
      </c>
      <c r="M113">
        <f t="shared" si="8"/>
        <v>2.5729438699987437</v>
      </c>
    </row>
    <row r="114" spans="1:13" x14ac:dyDescent="0.3">
      <c r="A114" s="1" t="s">
        <v>112</v>
      </c>
      <c r="B114" s="1">
        <f t="shared" si="11"/>
        <v>778</v>
      </c>
      <c r="C114" s="5">
        <f t="shared" si="10"/>
        <v>2385.2877318000037</v>
      </c>
      <c r="D114" s="2">
        <v>-1.141</v>
      </c>
      <c r="E114" s="1"/>
      <c r="F114" s="1">
        <v>109</v>
      </c>
      <c r="G114" s="1" t="s">
        <v>1477</v>
      </c>
      <c r="H114" s="4">
        <v>2392491</v>
      </c>
      <c r="I114" s="17">
        <f t="shared" si="6"/>
        <v>7.2032681999962733</v>
      </c>
      <c r="J114">
        <v>0.1</v>
      </c>
      <c r="K114">
        <f t="shared" si="7"/>
        <v>0.72032681999962733</v>
      </c>
      <c r="L114">
        <v>0.35</v>
      </c>
      <c r="M114">
        <f t="shared" si="8"/>
        <v>2.5211438699986957</v>
      </c>
    </row>
    <row r="115" spans="1:13" x14ac:dyDescent="0.3">
      <c r="A115" s="1" t="s">
        <v>113</v>
      </c>
      <c r="B115" s="1">
        <f t="shared" si="11"/>
        <v>779</v>
      </c>
      <c r="C115" s="5">
        <f t="shared" si="10"/>
        <v>2384.1467318000036</v>
      </c>
      <c r="D115" s="2">
        <v>-1.141</v>
      </c>
      <c r="E115" s="1"/>
      <c r="F115" s="1">
        <v>110</v>
      </c>
      <c r="G115" s="1" t="s">
        <v>1478</v>
      </c>
      <c r="H115" s="4">
        <v>2391290</v>
      </c>
      <c r="I115" s="17">
        <f t="shared" si="6"/>
        <v>7.1432681999963279</v>
      </c>
      <c r="J115">
        <v>0.1</v>
      </c>
      <c r="K115">
        <f t="shared" si="7"/>
        <v>0.71432681999963288</v>
      </c>
      <c r="L115">
        <v>0.35</v>
      </c>
      <c r="M115">
        <f t="shared" si="8"/>
        <v>2.5001438699987144</v>
      </c>
    </row>
    <row r="116" spans="1:13" x14ac:dyDescent="0.3">
      <c r="A116" s="1" t="s">
        <v>114</v>
      </c>
      <c r="B116" s="1">
        <f t="shared" si="11"/>
        <v>780</v>
      </c>
      <c r="C116" s="5">
        <f t="shared" si="10"/>
        <v>2383.0057318000036</v>
      </c>
      <c r="D116" s="2">
        <v>-1.141</v>
      </c>
      <c r="E116" s="1"/>
      <c r="F116" s="1">
        <v>111</v>
      </c>
      <c r="G116" s="1" t="s">
        <v>1479</v>
      </c>
      <c r="H116" s="4">
        <v>2390254</v>
      </c>
      <c r="I116" s="17">
        <f t="shared" si="6"/>
        <v>7.2482681999963461</v>
      </c>
      <c r="J116">
        <v>0.1</v>
      </c>
      <c r="K116">
        <f t="shared" si="7"/>
        <v>0.72482681999963461</v>
      </c>
      <c r="L116">
        <v>0.35</v>
      </c>
      <c r="M116">
        <f t="shared" si="8"/>
        <v>2.5368938699987211</v>
      </c>
    </row>
    <row r="117" spans="1:13" x14ac:dyDescent="0.3">
      <c r="A117" s="1" t="s">
        <v>115</v>
      </c>
      <c r="B117" s="1">
        <f t="shared" si="11"/>
        <v>781</v>
      </c>
      <c r="C117" s="5">
        <f t="shared" si="10"/>
        <v>2381.8647318000035</v>
      </c>
      <c r="D117" s="2">
        <v>-1.141</v>
      </c>
      <c r="E117" s="1"/>
      <c r="F117" s="1">
        <v>112</v>
      </c>
      <c r="G117" s="1" t="s">
        <v>1480</v>
      </c>
      <c r="H117" s="4">
        <v>2388880</v>
      </c>
      <c r="I117" s="17">
        <f t="shared" si="6"/>
        <v>7.0152681999966262</v>
      </c>
      <c r="J117">
        <v>0.1</v>
      </c>
      <c r="K117">
        <f t="shared" si="7"/>
        <v>0.70152681999966271</v>
      </c>
      <c r="L117">
        <v>0.35</v>
      </c>
      <c r="M117">
        <f t="shared" si="8"/>
        <v>2.4553438699988188</v>
      </c>
    </row>
    <row r="118" spans="1:13" x14ac:dyDescent="0.3">
      <c r="A118" s="1" t="s">
        <v>116</v>
      </c>
      <c r="B118" s="1">
        <f t="shared" si="11"/>
        <v>782</v>
      </c>
      <c r="C118" s="5">
        <f t="shared" si="10"/>
        <v>2380.7237318000034</v>
      </c>
      <c r="D118" s="2">
        <v>-1.141</v>
      </c>
      <c r="E118" s="1"/>
      <c r="F118" s="1">
        <v>113</v>
      </c>
      <c r="G118" s="1" t="s">
        <v>1481</v>
      </c>
      <c r="H118" s="4">
        <v>2387841</v>
      </c>
      <c r="I118" s="17">
        <f t="shared" si="6"/>
        <v>7.117268199996488</v>
      </c>
      <c r="J118">
        <v>0.1</v>
      </c>
      <c r="K118">
        <f t="shared" si="7"/>
        <v>0.71172681999964882</v>
      </c>
      <c r="L118">
        <v>0.35</v>
      </c>
      <c r="M118">
        <f t="shared" si="8"/>
        <v>2.4910438699987707</v>
      </c>
    </row>
    <row r="119" spans="1:13" x14ac:dyDescent="0.3">
      <c r="A119" s="1" t="s">
        <v>117</v>
      </c>
      <c r="B119" s="1">
        <f t="shared" si="11"/>
        <v>783</v>
      </c>
      <c r="C119" s="5">
        <f t="shared" si="10"/>
        <v>2379.5827318000033</v>
      </c>
      <c r="D119" s="2">
        <v>-1.141</v>
      </c>
      <c r="E119" s="1"/>
      <c r="F119" s="1">
        <v>114</v>
      </c>
      <c r="G119" s="1" t="s">
        <v>1482</v>
      </c>
      <c r="H119" s="4">
        <v>2386401</v>
      </c>
      <c r="I119" s="17">
        <f t="shared" si="6"/>
        <v>6.8182681999965098</v>
      </c>
      <c r="J119">
        <v>0.1</v>
      </c>
      <c r="K119">
        <f t="shared" si="7"/>
        <v>0.681826819999651</v>
      </c>
      <c r="L119">
        <v>0.35</v>
      </c>
      <c r="M119">
        <f t="shared" si="8"/>
        <v>2.3863938699987783</v>
      </c>
    </row>
    <row r="120" spans="1:13" x14ac:dyDescent="0.3">
      <c r="A120" s="1" t="s">
        <v>1364</v>
      </c>
      <c r="B120" s="1">
        <v>783.92</v>
      </c>
      <c r="C120" s="5">
        <f t="shared" si="10"/>
        <v>2378.5330118000034</v>
      </c>
      <c r="D120" s="2">
        <v>-1.141</v>
      </c>
      <c r="E120" s="1" t="s">
        <v>2</v>
      </c>
      <c r="F120" s="1"/>
      <c r="G120" s="1"/>
      <c r="H120" s="4">
        <f>+C120*1000</f>
        <v>2378533.0118000032</v>
      </c>
      <c r="I120" s="17">
        <f t="shared" si="6"/>
        <v>0</v>
      </c>
      <c r="J120">
        <v>0.1</v>
      </c>
      <c r="K120">
        <f t="shared" si="7"/>
        <v>0</v>
      </c>
      <c r="L120">
        <v>0.35</v>
      </c>
      <c r="M120">
        <f t="shared" si="8"/>
        <v>0</v>
      </c>
    </row>
    <row r="121" spans="1:13" x14ac:dyDescent="0.3">
      <c r="A121" s="1" t="s">
        <v>118</v>
      </c>
      <c r="B121" s="1">
        <f>+B119+1</f>
        <v>784</v>
      </c>
      <c r="C121" s="5">
        <f t="shared" si="10"/>
        <v>2378.5166526000035</v>
      </c>
      <c r="D121" s="2">
        <f>+Q8</f>
        <v>-0.20449000000000001</v>
      </c>
      <c r="E121" s="1"/>
      <c r="F121" s="1">
        <v>115</v>
      </c>
      <c r="G121" s="1" t="s">
        <v>1483</v>
      </c>
      <c r="H121" s="4">
        <v>2385122</v>
      </c>
      <c r="I121" s="17">
        <f t="shared" si="6"/>
        <v>6.6053473999963899</v>
      </c>
      <c r="J121">
        <v>0.1</v>
      </c>
      <c r="K121">
        <f t="shared" si="7"/>
        <v>0.66053473999963908</v>
      </c>
      <c r="L121">
        <v>0.35</v>
      </c>
      <c r="M121">
        <f t="shared" si="8"/>
        <v>2.3118715899987361</v>
      </c>
    </row>
    <row r="122" spans="1:13" x14ac:dyDescent="0.3">
      <c r="A122" s="1" t="s">
        <v>119</v>
      </c>
      <c r="B122" s="1">
        <f t="shared" si="11"/>
        <v>785</v>
      </c>
      <c r="C122" s="5">
        <f t="shared" si="10"/>
        <v>2378.3121526000036</v>
      </c>
      <c r="D122" s="2">
        <v>-0.20449999999999999</v>
      </c>
      <c r="E122" s="1"/>
      <c r="F122" s="1">
        <v>116</v>
      </c>
      <c r="G122" s="1" t="s">
        <v>1484</v>
      </c>
      <c r="H122" s="4">
        <v>2384136</v>
      </c>
      <c r="I122" s="17">
        <f t="shared" si="6"/>
        <v>5.8238473999963389</v>
      </c>
      <c r="J122">
        <v>0.1</v>
      </c>
      <c r="K122">
        <f t="shared" si="7"/>
        <v>0.58238473999963392</v>
      </c>
      <c r="L122">
        <v>0.35</v>
      </c>
      <c r="M122">
        <f t="shared" si="8"/>
        <v>2.0383465899987185</v>
      </c>
    </row>
    <row r="123" spans="1:13" x14ac:dyDescent="0.3">
      <c r="A123" s="1" t="s">
        <v>120</v>
      </c>
      <c r="B123" s="1">
        <f t="shared" si="11"/>
        <v>786</v>
      </c>
      <c r="C123" s="5">
        <f t="shared" si="10"/>
        <v>2378.1076526000038</v>
      </c>
      <c r="D123" s="2">
        <v>-0.20449999999999999</v>
      </c>
      <c r="E123" s="1"/>
      <c r="F123" s="1">
        <v>117</v>
      </c>
      <c r="G123" s="1" t="s">
        <v>1485</v>
      </c>
      <c r="H123" s="4">
        <v>2382634</v>
      </c>
      <c r="I123" s="17">
        <f t="shared" si="6"/>
        <v>4.5263473999962116</v>
      </c>
      <c r="J123">
        <v>0.1</v>
      </c>
      <c r="K123">
        <f t="shared" si="7"/>
        <v>0.45263473999962117</v>
      </c>
      <c r="L123">
        <v>0.35</v>
      </c>
      <c r="M123">
        <f t="shared" si="8"/>
        <v>1.584221589998674</v>
      </c>
    </row>
    <row r="124" spans="1:13" x14ac:dyDescent="0.3">
      <c r="A124" s="1" t="s">
        <v>121</v>
      </c>
      <c r="B124" s="1">
        <f t="shared" si="11"/>
        <v>787</v>
      </c>
      <c r="C124" s="5">
        <f t="shared" si="10"/>
        <v>2377.903152600004</v>
      </c>
      <c r="D124" s="2">
        <v>-0.20449999999999999</v>
      </c>
      <c r="E124" s="1"/>
      <c r="F124" s="1">
        <v>118</v>
      </c>
      <c r="G124" s="1" t="s">
        <v>1486</v>
      </c>
      <c r="H124" s="4">
        <v>2381464</v>
      </c>
      <c r="I124" s="17">
        <f t="shared" si="6"/>
        <v>3.5608473999959642</v>
      </c>
      <c r="J124">
        <v>0.1</v>
      </c>
      <c r="K124">
        <f t="shared" si="7"/>
        <v>0.35608473999959644</v>
      </c>
      <c r="L124">
        <v>0.35</v>
      </c>
      <c r="M124">
        <f t="shared" si="8"/>
        <v>1.2462965899985874</v>
      </c>
    </row>
    <row r="125" spans="1:13" x14ac:dyDescent="0.3">
      <c r="A125" s="1" t="s">
        <v>122</v>
      </c>
      <c r="B125" s="1">
        <f t="shared" si="11"/>
        <v>788</v>
      </c>
      <c r="C125" s="5">
        <f t="shared" si="10"/>
        <v>2377.6986526000042</v>
      </c>
      <c r="D125" s="2">
        <v>-0.20449999999999999</v>
      </c>
      <c r="E125" s="1"/>
      <c r="F125" s="1">
        <v>119</v>
      </c>
      <c r="G125" s="1" t="s">
        <v>1487</v>
      </c>
      <c r="H125" s="4">
        <v>2380339</v>
      </c>
      <c r="I125" s="17">
        <f t="shared" si="6"/>
        <v>2.6403473999957896</v>
      </c>
      <c r="J125">
        <v>0.1</v>
      </c>
      <c r="K125">
        <f t="shared" si="7"/>
        <v>0.26403473999957899</v>
      </c>
      <c r="L125">
        <v>0.35</v>
      </c>
      <c r="M125">
        <f t="shared" si="8"/>
        <v>0.92412158999852634</v>
      </c>
    </row>
    <row r="126" spans="1:13" x14ac:dyDescent="0.3">
      <c r="A126" s="1" t="s">
        <v>123</v>
      </c>
      <c r="B126" s="1">
        <f t="shared" si="11"/>
        <v>789</v>
      </c>
      <c r="C126" s="5">
        <f t="shared" si="10"/>
        <v>2377.4941526000043</v>
      </c>
      <c r="D126" s="2">
        <v>-0.20449999999999999</v>
      </c>
      <c r="E126" s="1"/>
      <c r="F126" s="1">
        <v>120</v>
      </c>
      <c r="G126" s="1" t="s">
        <v>1488</v>
      </c>
      <c r="H126" s="4">
        <v>2378920</v>
      </c>
      <c r="I126" s="17">
        <f t="shared" si="6"/>
        <v>1.4258473999957459</v>
      </c>
      <c r="J126">
        <v>0.1</v>
      </c>
      <c r="K126">
        <f t="shared" si="7"/>
        <v>0.14258473999957461</v>
      </c>
      <c r="L126">
        <v>0.35</v>
      </c>
      <c r="M126">
        <f t="shared" si="8"/>
        <v>0.49904658999851104</v>
      </c>
    </row>
    <row r="127" spans="1:13" x14ac:dyDescent="0.3">
      <c r="A127" s="1" t="s">
        <v>124</v>
      </c>
      <c r="B127" s="1">
        <f t="shared" si="11"/>
        <v>790</v>
      </c>
      <c r="C127" s="5">
        <f t="shared" si="10"/>
        <v>2377.2896526000045</v>
      </c>
      <c r="D127" s="2">
        <v>-0.20449999999999999</v>
      </c>
      <c r="E127" s="1"/>
      <c r="F127" s="1">
        <v>121</v>
      </c>
      <c r="G127" s="1" t="s">
        <v>1489</v>
      </c>
      <c r="H127" s="4">
        <v>2378280</v>
      </c>
      <c r="I127" s="17">
        <f t="shared" si="6"/>
        <v>0.99034739999569865</v>
      </c>
      <c r="J127">
        <v>0.1</v>
      </c>
      <c r="K127">
        <f t="shared" si="7"/>
        <v>9.9034739999569868E-2</v>
      </c>
      <c r="L127">
        <v>0.35</v>
      </c>
      <c r="M127">
        <f t="shared" si="8"/>
        <v>0.34662158999849452</v>
      </c>
    </row>
    <row r="128" spans="1:13" x14ac:dyDescent="0.3">
      <c r="A128" s="1" t="s">
        <v>125</v>
      </c>
      <c r="B128" s="1">
        <f t="shared" si="11"/>
        <v>791</v>
      </c>
      <c r="C128" s="5">
        <f t="shared" si="10"/>
        <v>2377.0851526000047</v>
      </c>
      <c r="D128" s="2">
        <v>-0.20449999999999999</v>
      </c>
      <c r="E128" s="1"/>
      <c r="F128" s="1">
        <v>122</v>
      </c>
      <c r="G128" s="1" t="s">
        <v>1490</v>
      </c>
      <c r="H128" s="4">
        <v>2377924</v>
      </c>
      <c r="I128" s="17">
        <f t="shared" si="6"/>
        <v>0.83884739999530211</v>
      </c>
      <c r="J128">
        <v>0.1</v>
      </c>
      <c r="K128">
        <f t="shared" si="7"/>
        <v>8.3884739999530222E-2</v>
      </c>
      <c r="L128">
        <v>0.35</v>
      </c>
      <c r="M128">
        <f t="shared" si="8"/>
        <v>0.29359658999835569</v>
      </c>
    </row>
    <row r="129" spans="1:13" x14ac:dyDescent="0.3">
      <c r="A129" s="1" t="s">
        <v>126</v>
      </c>
      <c r="B129" s="1">
        <f t="shared" si="11"/>
        <v>792</v>
      </c>
      <c r="C129" s="5">
        <f t="shared" si="10"/>
        <v>2376.8806526000049</v>
      </c>
      <c r="D129" s="2">
        <v>-0.20449999999999999</v>
      </c>
      <c r="E129" s="1"/>
      <c r="F129" s="1">
        <v>123</v>
      </c>
      <c r="G129" s="1" t="s">
        <v>1491</v>
      </c>
      <c r="H129" s="4">
        <v>2377770</v>
      </c>
      <c r="I129" s="17">
        <f t="shared" si="6"/>
        <v>0.88934739999513113</v>
      </c>
      <c r="J129">
        <v>0.1</v>
      </c>
      <c r="K129">
        <f t="shared" si="7"/>
        <v>8.8934739999513124E-2</v>
      </c>
      <c r="L129">
        <v>0.35</v>
      </c>
      <c r="M129">
        <f t="shared" si="8"/>
        <v>0.31127158999829585</v>
      </c>
    </row>
    <row r="130" spans="1:13" x14ac:dyDescent="0.3">
      <c r="A130" s="1" t="s">
        <v>127</v>
      </c>
      <c r="B130" s="1">
        <f t="shared" si="11"/>
        <v>793</v>
      </c>
      <c r="C130" s="5">
        <f t="shared" si="10"/>
        <v>2376.676152600005</v>
      </c>
      <c r="D130" s="2">
        <v>-0.20449999999999999</v>
      </c>
      <c r="E130" s="1"/>
      <c r="F130" s="1">
        <v>125</v>
      </c>
      <c r="G130" s="1" t="s">
        <v>1492</v>
      </c>
      <c r="H130" s="4">
        <v>2377650</v>
      </c>
      <c r="I130" s="17">
        <f t="shared" si="6"/>
        <v>0.97384739999506564</v>
      </c>
      <c r="J130">
        <v>0.1</v>
      </c>
      <c r="K130">
        <f t="shared" si="7"/>
        <v>9.7384739999506573E-2</v>
      </c>
      <c r="L130">
        <v>0.35</v>
      </c>
      <c r="M130">
        <f t="shared" si="8"/>
        <v>0.34084658999827294</v>
      </c>
    </row>
    <row r="131" spans="1:13" x14ac:dyDescent="0.3">
      <c r="A131" s="1" t="s">
        <v>128</v>
      </c>
      <c r="B131" s="1">
        <f t="shared" si="11"/>
        <v>794</v>
      </c>
      <c r="C131" s="5">
        <f t="shared" si="10"/>
        <v>2376.4716526000052</v>
      </c>
      <c r="D131" s="2">
        <v>-0.20449999999999999</v>
      </c>
      <c r="E131" s="1"/>
      <c r="F131" s="1">
        <v>126</v>
      </c>
      <c r="G131" s="1" t="s">
        <v>1493</v>
      </c>
      <c r="H131" s="4">
        <v>2377498</v>
      </c>
      <c r="I131" s="17">
        <f t="shared" si="6"/>
        <v>1.0263473999948474</v>
      </c>
      <c r="J131">
        <v>0.1</v>
      </c>
      <c r="K131">
        <f t="shared" si="7"/>
        <v>0.10263473999948475</v>
      </c>
      <c r="L131">
        <v>0.35</v>
      </c>
      <c r="M131">
        <f t="shared" si="8"/>
        <v>0.35922158999819653</v>
      </c>
    </row>
    <row r="132" spans="1:13" x14ac:dyDescent="0.3">
      <c r="A132" s="1" t="s">
        <v>129</v>
      </c>
      <c r="B132" s="1">
        <f t="shared" si="11"/>
        <v>795</v>
      </c>
      <c r="C132" s="5">
        <f t="shared" si="10"/>
        <v>2376.2671526000054</v>
      </c>
      <c r="D132" s="2">
        <v>-0.20449999999999999</v>
      </c>
      <c r="E132" s="1"/>
      <c r="F132" s="1">
        <v>127</v>
      </c>
      <c r="G132" s="1" t="s">
        <v>1494</v>
      </c>
      <c r="H132" s="4">
        <v>2377313</v>
      </c>
      <c r="I132" s="17">
        <f t="shared" ref="I132:I135" si="12">+H132/1000-C132</f>
        <v>1.0458473999947273</v>
      </c>
      <c r="J132">
        <v>0.1</v>
      </c>
      <c r="K132">
        <f t="shared" ref="K132:K195" si="13">+I132*J132</f>
        <v>0.10458473999947274</v>
      </c>
      <c r="L132">
        <v>0.35</v>
      </c>
      <c r="M132">
        <f t="shared" ref="M132:M195" si="14">+I132*L132</f>
        <v>0.36604658999815454</v>
      </c>
    </row>
    <row r="133" spans="1:13" x14ac:dyDescent="0.3">
      <c r="A133" s="1" t="s">
        <v>130</v>
      </c>
      <c r="B133" s="1">
        <f t="shared" si="11"/>
        <v>796</v>
      </c>
      <c r="C133" s="5">
        <f t="shared" si="10"/>
        <v>2376.0626526000055</v>
      </c>
      <c r="D133" s="2">
        <v>-0.20449999999999999</v>
      </c>
      <c r="E133" s="1"/>
      <c r="F133" s="1">
        <v>128</v>
      </c>
      <c r="G133" s="1" t="s">
        <v>1495</v>
      </c>
      <c r="H133" s="4">
        <v>2377128</v>
      </c>
      <c r="I133" s="17">
        <f t="shared" si="12"/>
        <v>1.0653473999946073</v>
      </c>
      <c r="J133">
        <v>0.1</v>
      </c>
      <c r="K133">
        <f t="shared" si="13"/>
        <v>0.10653473999946073</v>
      </c>
      <c r="L133">
        <v>0.35</v>
      </c>
      <c r="M133">
        <f t="shared" si="14"/>
        <v>0.37287158999811254</v>
      </c>
    </row>
    <row r="134" spans="1:13" x14ac:dyDescent="0.3">
      <c r="A134" s="1" t="s">
        <v>131</v>
      </c>
      <c r="B134" s="1">
        <f t="shared" si="11"/>
        <v>797</v>
      </c>
      <c r="C134" s="5">
        <f t="shared" ref="C134:C197" si="15">C133+(B134-B133)*D134</f>
        <v>2375.8581526000057</v>
      </c>
      <c r="D134" s="2">
        <v>-0.20449999999999999</v>
      </c>
      <c r="E134" s="1"/>
      <c r="F134" s="1">
        <v>129</v>
      </c>
      <c r="G134" s="1" t="s">
        <v>1496</v>
      </c>
      <c r="H134" s="4">
        <v>2376885</v>
      </c>
      <c r="I134" s="17">
        <f t="shared" si="12"/>
        <v>1.0268473999944945</v>
      </c>
      <c r="J134">
        <v>0.1</v>
      </c>
      <c r="K134">
        <f t="shared" si="13"/>
        <v>0.10268473999944945</v>
      </c>
      <c r="L134">
        <v>0.35</v>
      </c>
      <c r="M134">
        <f t="shared" si="14"/>
        <v>0.35939658999807306</v>
      </c>
    </row>
    <row r="135" spans="1:13" x14ac:dyDescent="0.3">
      <c r="A135" s="1" t="s">
        <v>132</v>
      </c>
      <c r="B135" s="1">
        <f t="shared" si="11"/>
        <v>798</v>
      </c>
      <c r="C135" s="5">
        <f t="shared" si="15"/>
        <v>2375.6536526000059</v>
      </c>
      <c r="D135" s="2">
        <v>-0.20449999999999999</v>
      </c>
      <c r="E135" s="1"/>
      <c r="F135" s="1">
        <v>130</v>
      </c>
      <c r="G135" s="1" t="s">
        <v>1497</v>
      </c>
      <c r="H135" s="4">
        <v>2376627</v>
      </c>
      <c r="I135" s="17">
        <f t="shared" si="12"/>
        <v>0.97334739999405429</v>
      </c>
      <c r="J135">
        <v>0.1</v>
      </c>
      <c r="K135">
        <f t="shared" si="13"/>
        <v>9.7334739999405437E-2</v>
      </c>
      <c r="L135">
        <v>0.35</v>
      </c>
      <c r="M135">
        <f t="shared" si="14"/>
        <v>0.34067158999791897</v>
      </c>
    </row>
    <row r="136" spans="1:13" x14ac:dyDescent="0.3">
      <c r="A136" s="1"/>
      <c r="B136" s="1">
        <v>799.84</v>
      </c>
      <c r="C136" s="5">
        <f t="shared" si="15"/>
        <v>2375.2773726000059</v>
      </c>
      <c r="D136" s="2">
        <v>-0.20449999999999999</v>
      </c>
      <c r="E136" s="1"/>
      <c r="F136" s="1"/>
      <c r="G136" s="1"/>
      <c r="H136" s="4">
        <f>+C136*1000</f>
        <v>2375277.3726000059</v>
      </c>
      <c r="I136" s="17">
        <f>+H136/1000-C136</f>
        <v>0</v>
      </c>
      <c r="J136">
        <v>0.1</v>
      </c>
      <c r="K136">
        <f t="shared" si="13"/>
        <v>0</v>
      </c>
      <c r="M136">
        <f t="shared" si="14"/>
        <v>0</v>
      </c>
    </row>
    <row r="137" spans="1:13" x14ac:dyDescent="0.3">
      <c r="A137" s="1" t="s">
        <v>133</v>
      </c>
      <c r="B137" s="1">
        <f>+B135+1</f>
        <v>799</v>
      </c>
      <c r="C137" s="5">
        <f t="shared" si="15"/>
        <v>2375.3254206000061</v>
      </c>
      <c r="D137" s="2">
        <f>+Q9</f>
        <v>-5.7200000000000001E-2</v>
      </c>
      <c r="E137" s="1" t="s">
        <v>2</v>
      </c>
      <c r="F137" s="1">
        <v>131</v>
      </c>
      <c r="G137" s="1" t="s">
        <v>1498</v>
      </c>
      <c r="H137" s="4">
        <v>2376379</v>
      </c>
      <c r="I137" s="17">
        <f t="shared" ref="I137:I142" si="16">+H137/1000-C137</f>
        <v>1.0535793999938505</v>
      </c>
      <c r="J137">
        <v>0.1</v>
      </c>
      <c r="K137">
        <f t="shared" si="13"/>
        <v>0.10535793999938506</v>
      </c>
      <c r="L137">
        <v>0.35</v>
      </c>
      <c r="M137">
        <f t="shared" si="14"/>
        <v>0.36875278999784766</v>
      </c>
    </row>
    <row r="138" spans="1:13" x14ac:dyDescent="0.3">
      <c r="A138" s="1" t="s">
        <v>134</v>
      </c>
      <c r="B138" s="1">
        <f t="shared" si="11"/>
        <v>800</v>
      </c>
      <c r="C138" s="5">
        <f t="shared" si="15"/>
        <v>2375.2682206000059</v>
      </c>
      <c r="D138" s="16">
        <f>+D137</f>
        <v>-5.7200000000000001E-2</v>
      </c>
      <c r="E138" s="1"/>
      <c r="F138" s="1">
        <v>132</v>
      </c>
      <c r="G138" s="1" t="s">
        <v>1499</v>
      </c>
      <c r="H138" s="4">
        <v>2376223</v>
      </c>
      <c r="I138" s="17">
        <f t="shared" si="16"/>
        <v>0.954779399994095</v>
      </c>
      <c r="J138">
        <v>0.1</v>
      </c>
      <c r="K138">
        <f t="shared" si="13"/>
        <v>9.5477939999409511E-2</v>
      </c>
      <c r="L138">
        <v>0.35</v>
      </c>
      <c r="M138">
        <f t="shared" si="14"/>
        <v>0.33417278999793321</v>
      </c>
    </row>
    <row r="139" spans="1:13" x14ac:dyDescent="0.3">
      <c r="A139" s="1" t="s">
        <v>135</v>
      </c>
      <c r="B139" s="1">
        <f t="shared" si="11"/>
        <v>801</v>
      </c>
      <c r="C139" s="5">
        <f t="shared" si="15"/>
        <v>2375.2110206000057</v>
      </c>
      <c r="D139" s="2">
        <v>-5.7200000000000001E-2</v>
      </c>
      <c r="E139" s="1"/>
      <c r="F139" s="1">
        <v>133</v>
      </c>
      <c r="G139" s="1" t="s">
        <v>1500</v>
      </c>
      <c r="H139" s="4">
        <v>2376105</v>
      </c>
      <c r="I139" s="17">
        <f t="shared" si="16"/>
        <v>0.89397939999435039</v>
      </c>
      <c r="J139">
        <v>0.1</v>
      </c>
      <c r="K139">
        <f t="shared" si="13"/>
        <v>8.9397939999435044E-2</v>
      </c>
      <c r="L139">
        <v>0.35</v>
      </c>
      <c r="M139">
        <f t="shared" si="14"/>
        <v>0.31289278999802261</v>
      </c>
    </row>
    <row r="140" spans="1:13" x14ac:dyDescent="0.3">
      <c r="A140" s="1" t="s">
        <v>136</v>
      </c>
      <c r="B140" s="1">
        <f t="shared" si="11"/>
        <v>802</v>
      </c>
      <c r="C140" s="5">
        <f t="shared" si="15"/>
        <v>2375.1538206000055</v>
      </c>
      <c r="D140" s="2">
        <v>-5.7200000000000001E-2</v>
      </c>
      <c r="E140" s="1"/>
      <c r="F140" s="1">
        <v>134</v>
      </c>
      <c r="G140" s="1" t="s">
        <v>1501</v>
      </c>
      <c r="H140" s="4">
        <v>2376073</v>
      </c>
      <c r="I140" s="17">
        <f t="shared" si="16"/>
        <v>0.91917939999439113</v>
      </c>
      <c r="J140">
        <v>0.1</v>
      </c>
      <c r="K140">
        <f t="shared" si="13"/>
        <v>9.1917939999439119E-2</v>
      </c>
      <c r="L140">
        <v>0.35</v>
      </c>
      <c r="M140">
        <f t="shared" si="14"/>
        <v>0.32171278999803687</v>
      </c>
    </row>
    <row r="141" spans="1:13" x14ac:dyDescent="0.3">
      <c r="A141" s="1" t="s">
        <v>137</v>
      </c>
      <c r="B141" s="1">
        <f t="shared" si="11"/>
        <v>803</v>
      </c>
      <c r="C141" s="5">
        <f t="shared" si="15"/>
        <v>2375.0966206000053</v>
      </c>
      <c r="D141" s="2">
        <v>-5.7200000000000001E-2</v>
      </c>
      <c r="E141" s="1"/>
      <c r="F141" s="1">
        <v>135</v>
      </c>
      <c r="G141" s="1" t="s">
        <v>1502</v>
      </c>
      <c r="H141" s="4">
        <v>2376041</v>
      </c>
      <c r="I141" s="17">
        <f t="shared" si="16"/>
        <v>0.94437939999488663</v>
      </c>
      <c r="J141">
        <v>0.1</v>
      </c>
      <c r="K141">
        <f t="shared" si="13"/>
        <v>9.4437939999488671E-2</v>
      </c>
      <c r="L141">
        <v>0.35</v>
      </c>
      <c r="M141">
        <f t="shared" si="14"/>
        <v>0.33053278999821029</v>
      </c>
    </row>
    <row r="142" spans="1:13" x14ac:dyDescent="0.3">
      <c r="A142" s="1" t="s">
        <v>138</v>
      </c>
      <c r="B142" s="1">
        <f t="shared" si="11"/>
        <v>804</v>
      </c>
      <c r="C142" s="5">
        <f t="shared" si="15"/>
        <v>2375.0394206000051</v>
      </c>
      <c r="D142" s="2">
        <v>-5.7200000000000001E-2</v>
      </c>
      <c r="E142" s="1"/>
      <c r="F142" s="1">
        <v>136</v>
      </c>
      <c r="G142" s="1" t="s">
        <v>1503</v>
      </c>
      <c r="H142" s="4">
        <v>2376013</v>
      </c>
      <c r="I142" s="17">
        <f t="shared" si="16"/>
        <v>0.97357939999483278</v>
      </c>
      <c r="J142">
        <v>0.1</v>
      </c>
      <c r="K142">
        <f t="shared" si="13"/>
        <v>9.7357939999483278E-2</v>
      </c>
      <c r="L142">
        <v>0.35</v>
      </c>
      <c r="M142">
        <f t="shared" si="14"/>
        <v>0.34075278999819147</v>
      </c>
    </row>
    <row r="143" spans="1:13" x14ac:dyDescent="0.3">
      <c r="A143" s="1" t="s">
        <v>139</v>
      </c>
      <c r="B143" s="1">
        <f t="shared" si="11"/>
        <v>805</v>
      </c>
      <c r="C143" s="5">
        <f t="shared" si="15"/>
        <v>2374.9822206000049</v>
      </c>
      <c r="D143" s="2">
        <v>-5.7200000000000001E-2</v>
      </c>
      <c r="E143" s="1"/>
      <c r="F143" s="1">
        <v>137</v>
      </c>
      <c r="G143" s="1" t="s">
        <v>1504</v>
      </c>
      <c r="H143" s="4">
        <v>2375994</v>
      </c>
      <c r="I143" s="17">
        <f>+H143/1000-C143</f>
        <v>1.0117793999952482</v>
      </c>
      <c r="J143">
        <v>0.1</v>
      </c>
      <c r="K143">
        <f t="shared" si="13"/>
        <v>0.10117793999952483</v>
      </c>
      <c r="L143">
        <v>0.35</v>
      </c>
      <c r="M143">
        <f t="shared" si="14"/>
        <v>0.35412278999833685</v>
      </c>
    </row>
    <row r="144" spans="1:13" x14ac:dyDescent="0.3">
      <c r="A144" s="1" t="s">
        <v>140</v>
      </c>
      <c r="B144" s="1">
        <f t="shared" si="11"/>
        <v>806</v>
      </c>
      <c r="C144" s="5">
        <f t="shared" si="15"/>
        <v>2374.9250206000047</v>
      </c>
      <c r="D144" s="2">
        <v>-5.7200000000000001E-2</v>
      </c>
      <c r="E144" s="1"/>
      <c r="F144" s="1">
        <v>138</v>
      </c>
      <c r="G144" s="1" t="s">
        <v>1505</v>
      </c>
      <c r="H144" s="4">
        <v>2375956</v>
      </c>
      <c r="I144" s="17">
        <f t="shared" ref="I144:I166" si="17">+H144/1000-C144</f>
        <v>1.0309793999954309</v>
      </c>
      <c r="J144">
        <v>0.1</v>
      </c>
      <c r="K144">
        <f t="shared" si="13"/>
        <v>0.10309793999954309</v>
      </c>
      <c r="L144">
        <v>0.35</v>
      </c>
      <c r="M144">
        <f t="shared" si="14"/>
        <v>0.3608427899984008</v>
      </c>
    </row>
    <row r="145" spans="1:13" x14ac:dyDescent="0.3">
      <c r="A145" s="1" t="s">
        <v>141</v>
      </c>
      <c r="B145" s="1">
        <f t="shared" si="11"/>
        <v>807</v>
      </c>
      <c r="C145" s="5">
        <f t="shared" si="15"/>
        <v>2374.8678206000045</v>
      </c>
      <c r="D145" s="2">
        <v>-5.7200000000000001E-2</v>
      </c>
      <c r="E145" s="1"/>
      <c r="F145" s="1">
        <v>139</v>
      </c>
      <c r="G145" s="1" t="s">
        <v>1506</v>
      </c>
      <c r="H145" s="4">
        <v>2375918</v>
      </c>
      <c r="I145" s="17">
        <f t="shared" si="17"/>
        <v>1.0501793999956135</v>
      </c>
      <c r="J145">
        <v>0.1</v>
      </c>
      <c r="K145">
        <f t="shared" si="13"/>
        <v>0.10501793999956135</v>
      </c>
      <c r="L145">
        <v>0.35</v>
      </c>
      <c r="M145">
        <f t="shared" si="14"/>
        <v>0.3675627899984647</v>
      </c>
    </row>
    <row r="146" spans="1:13" x14ac:dyDescent="0.3">
      <c r="A146" s="1" t="s">
        <v>142</v>
      </c>
      <c r="B146" s="1">
        <f t="shared" si="11"/>
        <v>808</v>
      </c>
      <c r="C146" s="5">
        <f t="shared" si="15"/>
        <v>2374.8106206000043</v>
      </c>
      <c r="D146" s="2">
        <v>-5.7200000000000001E-2</v>
      </c>
      <c r="E146" s="1"/>
      <c r="F146" s="1">
        <v>140</v>
      </c>
      <c r="G146" s="1" t="s">
        <v>1507</v>
      </c>
      <c r="H146" s="4">
        <v>2375879</v>
      </c>
      <c r="I146" s="17">
        <f t="shared" si="17"/>
        <v>1.0683793999955924</v>
      </c>
      <c r="J146">
        <v>0.1</v>
      </c>
      <c r="K146">
        <f t="shared" si="13"/>
        <v>0.10683793999955925</v>
      </c>
      <c r="L146">
        <v>0.35</v>
      </c>
      <c r="M146">
        <f t="shared" si="14"/>
        <v>0.3739327899984573</v>
      </c>
    </row>
    <row r="147" spans="1:13" x14ac:dyDescent="0.3">
      <c r="A147" s="1" t="s">
        <v>143</v>
      </c>
      <c r="B147" s="1">
        <f t="shared" si="11"/>
        <v>809</v>
      </c>
      <c r="C147" s="5">
        <f t="shared" si="15"/>
        <v>2374.7534206000041</v>
      </c>
      <c r="D147" s="2">
        <v>-5.7200000000000001E-2</v>
      </c>
      <c r="E147" s="1"/>
      <c r="F147" s="1">
        <v>141</v>
      </c>
      <c r="G147" s="1" t="s">
        <v>1508</v>
      </c>
      <c r="H147" s="4">
        <v>2375833</v>
      </c>
      <c r="I147" s="17">
        <f t="shared" si="17"/>
        <v>1.0795793999959642</v>
      </c>
      <c r="J147">
        <v>0.1</v>
      </c>
      <c r="K147">
        <f t="shared" si="13"/>
        <v>0.10795793999959642</v>
      </c>
      <c r="L147">
        <v>0.35</v>
      </c>
      <c r="M147">
        <f t="shared" si="14"/>
        <v>0.37785278999858746</v>
      </c>
    </row>
    <row r="148" spans="1:13" x14ac:dyDescent="0.3">
      <c r="A148" s="1" t="s">
        <v>144</v>
      </c>
      <c r="B148" s="1">
        <f t="shared" si="11"/>
        <v>810</v>
      </c>
      <c r="C148" s="5">
        <f t="shared" si="15"/>
        <v>2374.6962206000039</v>
      </c>
      <c r="D148" s="2">
        <v>-5.7200000000000001E-2</v>
      </c>
      <c r="E148" s="1"/>
      <c r="F148" s="1">
        <v>142</v>
      </c>
      <c r="G148" s="1" t="s">
        <v>1509</v>
      </c>
      <c r="H148" s="4">
        <v>2375788</v>
      </c>
      <c r="I148" s="17">
        <f t="shared" si="17"/>
        <v>1.091779399996085</v>
      </c>
      <c r="J148">
        <v>0.1</v>
      </c>
      <c r="K148">
        <f t="shared" si="13"/>
        <v>0.10917793999960851</v>
      </c>
      <c r="L148">
        <v>0.35</v>
      </c>
      <c r="M148">
        <f t="shared" si="14"/>
        <v>0.3821227899986297</v>
      </c>
    </row>
    <row r="149" spans="1:13" x14ac:dyDescent="0.3">
      <c r="A149" s="1" t="s">
        <v>145</v>
      </c>
      <c r="B149" s="1">
        <f t="shared" si="11"/>
        <v>811</v>
      </c>
      <c r="C149" s="5">
        <f t="shared" si="15"/>
        <v>2374.6390206000037</v>
      </c>
      <c r="D149" s="2">
        <v>-5.7200000000000001E-2</v>
      </c>
      <c r="E149" s="1"/>
      <c r="F149" s="1">
        <v>143</v>
      </c>
      <c r="G149" s="1" t="s">
        <v>1510</v>
      </c>
      <c r="H149" s="4">
        <v>2375742</v>
      </c>
      <c r="I149" s="17">
        <f t="shared" si="17"/>
        <v>1.1029793999964568</v>
      </c>
      <c r="J149">
        <v>0.1</v>
      </c>
      <c r="K149">
        <f t="shared" si="13"/>
        <v>0.11029793999964568</v>
      </c>
      <c r="L149">
        <v>0.35</v>
      </c>
      <c r="M149">
        <f t="shared" si="14"/>
        <v>0.38604278999875985</v>
      </c>
    </row>
    <row r="150" spans="1:13" x14ac:dyDescent="0.3">
      <c r="A150" s="1" t="s">
        <v>146</v>
      </c>
      <c r="B150" s="1">
        <f t="shared" si="11"/>
        <v>812</v>
      </c>
      <c r="C150" s="5">
        <f t="shared" si="15"/>
        <v>2374.5818206000035</v>
      </c>
      <c r="D150" s="2">
        <v>-5.7200000000000001E-2</v>
      </c>
      <c r="E150" s="1"/>
      <c r="F150" s="1">
        <v>144</v>
      </c>
      <c r="G150" s="1" t="s">
        <v>1511</v>
      </c>
      <c r="H150" s="4">
        <v>2375696</v>
      </c>
      <c r="I150" s="17">
        <f t="shared" si="17"/>
        <v>1.1141793999963738</v>
      </c>
      <c r="J150">
        <v>0.1</v>
      </c>
      <c r="K150">
        <f t="shared" si="13"/>
        <v>0.11141793999963739</v>
      </c>
      <c r="L150">
        <v>0.35</v>
      </c>
      <c r="M150">
        <f t="shared" si="14"/>
        <v>0.3899627899987308</v>
      </c>
    </row>
    <row r="151" spans="1:13" x14ac:dyDescent="0.3">
      <c r="A151" s="1" t="s">
        <v>147</v>
      </c>
      <c r="B151" s="1">
        <f t="shared" si="11"/>
        <v>813</v>
      </c>
      <c r="C151" s="5">
        <f t="shared" si="15"/>
        <v>2374.5246206000033</v>
      </c>
      <c r="D151" s="2">
        <v>-5.7200000000000001E-2</v>
      </c>
      <c r="E151" s="1"/>
      <c r="F151" s="1">
        <v>145</v>
      </c>
      <c r="G151" s="1" t="s">
        <v>1512</v>
      </c>
      <c r="H151" s="4">
        <v>2375650</v>
      </c>
      <c r="I151" s="17">
        <f t="shared" si="17"/>
        <v>1.1253793999967456</v>
      </c>
      <c r="J151">
        <v>0.1</v>
      </c>
      <c r="K151">
        <f t="shared" si="13"/>
        <v>0.11253793999967457</v>
      </c>
      <c r="L151">
        <v>0.35</v>
      </c>
      <c r="M151">
        <f t="shared" si="14"/>
        <v>0.39388278999886095</v>
      </c>
    </row>
    <row r="152" spans="1:13" x14ac:dyDescent="0.3">
      <c r="A152" s="1" t="s">
        <v>148</v>
      </c>
      <c r="B152" s="1">
        <f t="shared" si="11"/>
        <v>814</v>
      </c>
      <c r="C152" s="5">
        <f t="shared" si="15"/>
        <v>2374.4674206000032</v>
      </c>
      <c r="D152" s="2">
        <v>-5.7200000000000001E-2</v>
      </c>
      <c r="E152" s="1"/>
      <c r="F152" s="1">
        <v>146</v>
      </c>
      <c r="G152" s="1" t="s">
        <v>1513</v>
      </c>
      <c r="H152" s="4">
        <v>2375577</v>
      </c>
      <c r="I152" s="17">
        <f t="shared" si="17"/>
        <v>1.1095793999970738</v>
      </c>
      <c r="J152">
        <v>0.1</v>
      </c>
      <c r="K152">
        <f t="shared" si="13"/>
        <v>0.11095793999970738</v>
      </c>
      <c r="L152">
        <v>0.35</v>
      </c>
      <c r="M152">
        <f t="shared" si="14"/>
        <v>0.38835278999897582</v>
      </c>
    </row>
    <row r="153" spans="1:13" x14ac:dyDescent="0.3">
      <c r="A153" s="1" t="s">
        <v>149</v>
      </c>
      <c r="B153" s="1">
        <f t="shared" si="11"/>
        <v>815</v>
      </c>
      <c r="C153" s="5">
        <f t="shared" si="15"/>
        <v>2374.410220600003</v>
      </c>
      <c r="D153" s="2">
        <v>-5.7200000000000001E-2</v>
      </c>
      <c r="E153" s="1"/>
      <c r="F153" s="1">
        <v>147</v>
      </c>
      <c r="G153" s="1" t="s">
        <v>1514</v>
      </c>
      <c r="H153" s="4">
        <v>2375503</v>
      </c>
      <c r="I153" s="17">
        <f t="shared" si="17"/>
        <v>1.0927793999971982</v>
      </c>
      <c r="J153">
        <v>0.1</v>
      </c>
      <c r="K153">
        <f t="shared" si="13"/>
        <v>0.10927793999971983</v>
      </c>
      <c r="L153">
        <v>0.35</v>
      </c>
      <c r="M153">
        <f t="shared" si="14"/>
        <v>0.38247278999901935</v>
      </c>
    </row>
    <row r="154" spans="1:13" x14ac:dyDescent="0.3">
      <c r="A154" s="1" t="s">
        <v>150</v>
      </c>
      <c r="B154" s="1">
        <f t="shared" si="11"/>
        <v>816</v>
      </c>
      <c r="C154" s="5">
        <f t="shared" si="15"/>
        <v>2374.3530206000028</v>
      </c>
      <c r="D154" s="2">
        <v>-5.7200000000000001E-2</v>
      </c>
      <c r="E154" s="1"/>
      <c r="F154" s="1">
        <v>148</v>
      </c>
      <c r="G154" s="1" t="s">
        <v>1515</v>
      </c>
      <c r="H154" s="4">
        <v>2375400</v>
      </c>
      <c r="I154" s="17">
        <f t="shared" si="17"/>
        <v>1.0469793999973263</v>
      </c>
      <c r="J154">
        <v>0.1</v>
      </c>
      <c r="K154">
        <f t="shared" si="13"/>
        <v>0.10469793999973263</v>
      </c>
      <c r="L154">
        <v>0.35</v>
      </c>
      <c r="M154">
        <f t="shared" si="14"/>
        <v>0.36644278999906416</v>
      </c>
    </row>
    <row r="155" spans="1:13" x14ac:dyDescent="0.3">
      <c r="A155" s="1" t="s">
        <v>151</v>
      </c>
      <c r="B155" s="1">
        <f t="shared" si="11"/>
        <v>817</v>
      </c>
      <c r="C155" s="5">
        <f t="shared" si="15"/>
        <v>2374.2958206000026</v>
      </c>
      <c r="D155" s="2">
        <v>-5.7200000000000001E-2</v>
      </c>
      <c r="E155" s="1"/>
      <c r="F155" s="1">
        <v>149</v>
      </c>
      <c r="G155" s="1" t="s">
        <v>1516</v>
      </c>
      <c r="H155" s="4">
        <v>2375268</v>
      </c>
      <c r="I155" s="17">
        <f t="shared" si="17"/>
        <v>0.97217939999745795</v>
      </c>
      <c r="J155">
        <v>0.1</v>
      </c>
      <c r="K155">
        <f t="shared" si="13"/>
        <v>9.7217939999745803E-2</v>
      </c>
      <c r="L155">
        <v>0.35</v>
      </c>
      <c r="M155">
        <f t="shared" si="14"/>
        <v>0.34026278999911025</v>
      </c>
    </row>
    <row r="156" spans="1:13" x14ac:dyDescent="0.3">
      <c r="A156" s="1" t="s">
        <v>152</v>
      </c>
      <c r="B156" s="1">
        <f t="shared" si="11"/>
        <v>818</v>
      </c>
      <c r="C156" s="5">
        <f t="shared" si="15"/>
        <v>2374.2386206000024</v>
      </c>
      <c r="D156" s="2">
        <v>-5.7200000000000001E-2</v>
      </c>
      <c r="E156" s="1"/>
      <c r="F156" s="1">
        <v>150</v>
      </c>
      <c r="G156" s="1" t="s">
        <v>1517</v>
      </c>
      <c r="H156" s="4">
        <v>2375165</v>
      </c>
      <c r="I156" s="17">
        <f t="shared" si="17"/>
        <v>0.92637939999758601</v>
      </c>
      <c r="J156">
        <v>0.1</v>
      </c>
      <c r="K156">
        <f t="shared" si="13"/>
        <v>9.2637939999758612E-2</v>
      </c>
      <c r="L156">
        <v>0.35</v>
      </c>
      <c r="M156">
        <f t="shared" si="14"/>
        <v>0.32423278999915506</v>
      </c>
    </row>
    <row r="157" spans="1:13" x14ac:dyDescent="0.3">
      <c r="A157" s="1" t="s">
        <v>153</v>
      </c>
      <c r="B157" s="1">
        <f t="shared" si="11"/>
        <v>819</v>
      </c>
      <c r="C157" s="5">
        <f t="shared" si="15"/>
        <v>2374.1814206000022</v>
      </c>
      <c r="D157" s="2">
        <v>-5.7200000000000001E-2</v>
      </c>
      <c r="E157" s="1"/>
      <c r="F157" s="1">
        <v>151</v>
      </c>
      <c r="G157" s="1" t="s">
        <v>1518</v>
      </c>
      <c r="H157" s="4">
        <v>2375120</v>
      </c>
      <c r="I157" s="17">
        <f t="shared" si="17"/>
        <v>0.93857939999770679</v>
      </c>
      <c r="J157">
        <v>0.1</v>
      </c>
      <c r="K157">
        <f t="shared" si="13"/>
        <v>9.3857939999770684E-2</v>
      </c>
      <c r="L157">
        <v>0.35</v>
      </c>
      <c r="M157">
        <f t="shared" si="14"/>
        <v>0.32850278999919735</v>
      </c>
    </row>
    <row r="158" spans="1:13" x14ac:dyDescent="0.3">
      <c r="A158" s="1" t="s">
        <v>154</v>
      </c>
      <c r="B158" s="1">
        <f t="shared" si="11"/>
        <v>820</v>
      </c>
      <c r="C158" s="5">
        <f t="shared" si="15"/>
        <v>2374.124220600002</v>
      </c>
      <c r="D158" s="2">
        <v>-5.7200000000000001E-2</v>
      </c>
      <c r="E158" s="1"/>
      <c r="F158" s="1">
        <v>152</v>
      </c>
      <c r="G158" s="1" t="s">
        <v>1519</v>
      </c>
      <c r="H158" s="4">
        <v>2375061</v>
      </c>
      <c r="I158" s="17">
        <f t="shared" si="17"/>
        <v>0.93677939999815862</v>
      </c>
      <c r="J158">
        <v>0.1</v>
      </c>
      <c r="K158">
        <f t="shared" si="13"/>
        <v>9.3677939999815871E-2</v>
      </c>
      <c r="L158">
        <v>0.35</v>
      </c>
      <c r="M158">
        <f t="shared" si="14"/>
        <v>0.32787278999935549</v>
      </c>
    </row>
    <row r="159" spans="1:13" x14ac:dyDescent="0.3">
      <c r="A159" s="1" t="s">
        <v>155</v>
      </c>
      <c r="B159" s="1">
        <f t="shared" si="11"/>
        <v>821</v>
      </c>
      <c r="C159" s="5">
        <f t="shared" si="15"/>
        <v>2374.0670206000018</v>
      </c>
      <c r="D159" s="2">
        <v>-5.7200000000000001E-2</v>
      </c>
      <c r="E159" s="1"/>
      <c r="F159" s="1">
        <v>153</v>
      </c>
      <c r="G159" s="1" t="s">
        <v>1520</v>
      </c>
      <c r="H159" s="4">
        <v>2375030</v>
      </c>
      <c r="I159" s="17">
        <f t="shared" si="17"/>
        <v>0.9629793999984031</v>
      </c>
      <c r="J159">
        <v>0.1</v>
      </c>
      <c r="K159">
        <f t="shared" si="13"/>
        <v>9.6297939999840321E-2</v>
      </c>
      <c r="L159">
        <v>0.35</v>
      </c>
      <c r="M159">
        <f t="shared" si="14"/>
        <v>0.33704278999944104</v>
      </c>
    </row>
    <row r="160" spans="1:13" x14ac:dyDescent="0.3">
      <c r="A160" s="1" t="s">
        <v>156</v>
      </c>
      <c r="B160" s="1">
        <f t="shared" si="11"/>
        <v>822</v>
      </c>
      <c r="C160" s="5">
        <f t="shared" si="15"/>
        <v>2374.0098206000016</v>
      </c>
      <c r="D160" s="2">
        <v>-5.7200000000000001E-2</v>
      </c>
      <c r="E160" s="1"/>
      <c r="F160" s="1">
        <v>154</v>
      </c>
      <c r="G160" s="1" t="s">
        <v>1521</v>
      </c>
      <c r="H160" s="4">
        <v>2375002</v>
      </c>
      <c r="I160" s="17">
        <f t="shared" si="17"/>
        <v>0.99217939999834925</v>
      </c>
      <c r="J160">
        <v>0.1</v>
      </c>
      <c r="K160">
        <f t="shared" si="13"/>
        <v>9.9217939999834928E-2</v>
      </c>
      <c r="L160">
        <v>0.35</v>
      </c>
      <c r="M160">
        <f t="shared" si="14"/>
        <v>0.34726278999942223</v>
      </c>
    </row>
    <row r="161" spans="1:13" x14ac:dyDescent="0.3">
      <c r="A161" s="1" t="s">
        <v>157</v>
      </c>
      <c r="B161" s="1">
        <f t="shared" si="11"/>
        <v>823</v>
      </c>
      <c r="C161" s="5">
        <f t="shared" si="15"/>
        <v>2373.9526206000014</v>
      </c>
      <c r="D161" s="2">
        <v>-5.7200000000000001E-2</v>
      </c>
      <c r="E161" s="1"/>
      <c r="F161" s="1">
        <v>155</v>
      </c>
      <c r="G161" s="1" t="s">
        <v>1522</v>
      </c>
      <c r="H161" s="4">
        <v>2374937</v>
      </c>
      <c r="I161" s="17">
        <f t="shared" si="17"/>
        <v>0.98437939999848822</v>
      </c>
      <c r="J161">
        <v>0.1</v>
      </c>
      <c r="K161">
        <f t="shared" si="13"/>
        <v>9.8437939999848831E-2</v>
      </c>
      <c r="L161">
        <v>0.35</v>
      </c>
      <c r="M161">
        <f t="shared" si="14"/>
        <v>0.34453278999947085</v>
      </c>
    </row>
    <row r="162" spans="1:13" x14ac:dyDescent="0.3">
      <c r="A162" s="1" t="s">
        <v>158</v>
      </c>
      <c r="B162" s="1">
        <f t="shared" si="11"/>
        <v>824</v>
      </c>
      <c r="C162" s="5">
        <f t="shared" si="15"/>
        <v>2373.8954206000012</v>
      </c>
      <c r="D162" s="2">
        <v>-5.7200000000000001E-2</v>
      </c>
      <c r="E162" s="1"/>
      <c r="F162" s="1">
        <v>156</v>
      </c>
      <c r="G162" s="1" t="s">
        <v>1523</v>
      </c>
      <c r="H162" s="4">
        <v>2374873</v>
      </c>
      <c r="I162" s="17">
        <f t="shared" si="17"/>
        <v>0.97757939999883092</v>
      </c>
      <c r="J162">
        <v>0.1</v>
      </c>
      <c r="K162">
        <f t="shared" si="13"/>
        <v>9.7757939999883095E-2</v>
      </c>
      <c r="L162">
        <v>0.35</v>
      </c>
      <c r="M162">
        <f t="shared" si="14"/>
        <v>0.34215278999959081</v>
      </c>
    </row>
    <row r="163" spans="1:13" x14ac:dyDescent="0.3">
      <c r="A163" s="1" t="s">
        <v>159</v>
      </c>
      <c r="B163" s="1">
        <f t="shared" si="11"/>
        <v>825</v>
      </c>
      <c r="C163" s="5">
        <f t="shared" si="15"/>
        <v>2373.838220600001</v>
      </c>
      <c r="D163" s="2">
        <v>-5.7200000000000001E-2</v>
      </c>
      <c r="E163" s="1"/>
      <c r="F163" s="1">
        <v>157</v>
      </c>
      <c r="G163" s="1" t="s">
        <v>1524</v>
      </c>
      <c r="H163" s="4">
        <v>2374800</v>
      </c>
      <c r="I163" s="17">
        <f t="shared" si="17"/>
        <v>0.96177939999915907</v>
      </c>
      <c r="J163">
        <v>0.1</v>
      </c>
      <c r="K163">
        <f t="shared" si="13"/>
        <v>9.6177939999915918E-2</v>
      </c>
      <c r="L163">
        <v>0.35</v>
      </c>
      <c r="M163">
        <f t="shared" si="14"/>
        <v>0.33662278999970563</v>
      </c>
    </row>
    <row r="164" spans="1:13" x14ac:dyDescent="0.3">
      <c r="A164" s="1" t="s">
        <v>160</v>
      </c>
      <c r="B164" s="1">
        <f t="shared" si="11"/>
        <v>826</v>
      </c>
      <c r="C164" s="5">
        <f t="shared" si="15"/>
        <v>2373.7810206000008</v>
      </c>
      <c r="D164" s="2">
        <v>-5.7200000000000001E-2</v>
      </c>
      <c r="E164" s="1"/>
      <c r="F164" s="1">
        <v>158</v>
      </c>
      <c r="G164" s="1" t="s">
        <v>1525</v>
      </c>
      <c r="H164" s="4">
        <v>2374713</v>
      </c>
      <c r="I164" s="17">
        <f t="shared" si="17"/>
        <v>0.93197939999936352</v>
      </c>
      <c r="J164">
        <v>0.1</v>
      </c>
      <c r="K164">
        <f t="shared" si="13"/>
        <v>9.3197939999936363E-2</v>
      </c>
      <c r="L164">
        <v>0.35</v>
      </c>
      <c r="M164">
        <f t="shared" si="14"/>
        <v>0.32619278999977719</v>
      </c>
    </row>
    <row r="165" spans="1:13" x14ac:dyDescent="0.3">
      <c r="A165" s="1" t="s">
        <v>161</v>
      </c>
      <c r="B165" s="1">
        <f t="shared" ref="B165:B229" si="18">+B164+1</f>
        <v>827</v>
      </c>
      <c r="C165" s="5">
        <f t="shared" si="15"/>
        <v>2373.7238206000006</v>
      </c>
      <c r="D165" s="2">
        <v>-5.7200000000000001E-2</v>
      </c>
      <c r="E165" s="1"/>
      <c r="F165" s="1">
        <v>159</v>
      </c>
      <c r="G165" s="1" t="s">
        <v>1526</v>
      </c>
      <c r="H165" s="4">
        <v>2374630</v>
      </c>
      <c r="I165" s="17">
        <f t="shared" si="17"/>
        <v>0.90617939999947339</v>
      </c>
      <c r="J165">
        <v>0.1</v>
      </c>
      <c r="K165">
        <f t="shared" si="13"/>
        <v>9.0617939999947342E-2</v>
      </c>
      <c r="L165">
        <v>0.35</v>
      </c>
      <c r="M165">
        <f t="shared" si="14"/>
        <v>0.31716278999981568</v>
      </c>
    </row>
    <row r="166" spans="1:13" x14ac:dyDescent="0.3">
      <c r="A166" s="1" t="s">
        <v>162</v>
      </c>
      <c r="B166" s="1">
        <f t="shared" si="18"/>
        <v>828</v>
      </c>
      <c r="C166" s="5">
        <f t="shared" si="15"/>
        <v>2373.6666206000004</v>
      </c>
      <c r="D166" s="2">
        <v>-5.7200000000000001E-2</v>
      </c>
      <c r="E166" s="1"/>
      <c r="F166" s="1">
        <v>160</v>
      </c>
      <c r="G166" s="1" t="s">
        <v>1527</v>
      </c>
      <c r="H166" s="4">
        <v>2374549</v>
      </c>
      <c r="I166" s="17">
        <f t="shared" si="17"/>
        <v>0.88237939999953596</v>
      </c>
      <c r="J166">
        <v>0.1</v>
      </c>
      <c r="K166">
        <f t="shared" si="13"/>
        <v>8.8237939999953607E-2</v>
      </c>
      <c r="L166">
        <v>0.35</v>
      </c>
      <c r="M166">
        <f t="shared" si="14"/>
        <v>0.30883278999983754</v>
      </c>
    </row>
    <row r="167" spans="1:13" x14ac:dyDescent="0.3">
      <c r="A167" s="1" t="s">
        <v>163</v>
      </c>
      <c r="B167" s="1">
        <v>829.70299999999997</v>
      </c>
      <c r="C167" s="5">
        <f t="shared" si="15"/>
        <v>2373.5692090000002</v>
      </c>
      <c r="D167" s="2">
        <v>-5.7200000000000001E-2</v>
      </c>
      <c r="E167" s="1" t="s">
        <v>2</v>
      </c>
      <c r="F167" s="1"/>
      <c r="G167" s="1"/>
      <c r="H167" s="4">
        <f>+C167*1000</f>
        <v>2373569.2090000003</v>
      </c>
      <c r="I167" s="17">
        <f>+H167/1000-C167</f>
        <v>0</v>
      </c>
      <c r="J167">
        <v>0.1</v>
      </c>
      <c r="K167">
        <f t="shared" si="13"/>
        <v>0</v>
      </c>
      <c r="L167">
        <v>0.35</v>
      </c>
      <c r="M167">
        <f t="shared" si="14"/>
        <v>0</v>
      </c>
    </row>
    <row r="168" spans="1:13" x14ac:dyDescent="0.3">
      <c r="A168" s="1" t="s">
        <v>164</v>
      </c>
      <c r="B168" s="1">
        <f>+B166+1</f>
        <v>829</v>
      </c>
      <c r="C168" s="5">
        <f t="shared" si="15"/>
        <v>2373.5771529000003</v>
      </c>
      <c r="D168" s="2">
        <v>-1.1299999999999999E-2</v>
      </c>
      <c r="F168" s="1">
        <v>161</v>
      </c>
      <c r="G168" s="1" t="s">
        <v>1528</v>
      </c>
      <c r="H168" s="4">
        <v>2374468</v>
      </c>
      <c r="I168" s="17">
        <f t="shared" ref="I168:I174" si="19">+H168/1000-C168</f>
        <v>0.89084709999951883</v>
      </c>
      <c r="J168">
        <v>0.1</v>
      </c>
      <c r="K168">
        <f t="shared" si="13"/>
        <v>8.9084709999951883E-2</v>
      </c>
      <c r="L168">
        <v>0.35</v>
      </c>
      <c r="M168">
        <f t="shared" si="14"/>
        <v>0.31179648499983159</v>
      </c>
    </row>
    <row r="169" spans="1:13" x14ac:dyDescent="0.3">
      <c r="A169" s="1" t="s">
        <v>165</v>
      </c>
      <c r="B169" s="1">
        <f t="shared" si="18"/>
        <v>830</v>
      </c>
      <c r="C169" s="5">
        <f t="shared" si="15"/>
        <v>2373.5658929000001</v>
      </c>
      <c r="D169" s="2">
        <f>+Q10</f>
        <v>-1.1259999999999999E-2</v>
      </c>
      <c r="E169" s="1"/>
      <c r="F169" s="1">
        <v>162</v>
      </c>
      <c r="G169" s="1" t="s">
        <v>1529</v>
      </c>
      <c r="H169" s="4">
        <v>2374369</v>
      </c>
      <c r="I169" s="17">
        <f t="shared" si="19"/>
        <v>0.80310710000003382</v>
      </c>
      <c r="J169">
        <v>0.1</v>
      </c>
      <c r="K169">
        <f t="shared" si="13"/>
        <v>8.0310710000003394E-2</v>
      </c>
      <c r="L169">
        <v>0.35</v>
      </c>
      <c r="M169">
        <f t="shared" si="14"/>
        <v>0.28108748500001179</v>
      </c>
    </row>
    <row r="170" spans="1:13" x14ac:dyDescent="0.3">
      <c r="A170" s="1" t="s">
        <v>166</v>
      </c>
      <c r="B170" s="1">
        <f t="shared" si="18"/>
        <v>831</v>
      </c>
      <c r="C170" s="5">
        <f t="shared" si="15"/>
        <v>2373.5545929</v>
      </c>
      <c r="D170" s="2">
        <v>-1.1299999999999999E-2</v>
      </c>
      <c r="E170" s="1"/>
      <c r="F170" s="1">
        <v>163</v>
      </c>
      <c r="G170" s="1" t="s">
        <v>1530</v>
      </c>
      <c r="H170" s="4">
        <v>2374254</v>
      </c>
      <c r="I170" s="17">
        <f t="shared" si="19"/>
        <v>0.69940709999991668</v>
      </c>
      <c r="J170">
        <v>0.1</v>
      </c>
      <c r="K170">
        <f t="shared" si="13"/>
        <v>6.9940709999991676E-2</v>
      </c>
      <c r="L170">
        <v>0.35</v>
      </c>
      <c r="M170">
        <f t="shared" si="14"/>
        <v>0.24479248499997083</v>
      </c>
    </row>
    <row r="171" spans="1:13" x14ac:dyDescent="0.3">
      <c r="A171" s="1" t="s">
        <v>167</v>
      </c>
      <c r="B171" s="1">
        <f t="shared" si="18"/>
        <v>832</v>
      </c>
      <c r="C171" s="5">
        <f t="shared" si="15"/>
        <v>2373.5432928999999</v>
      </c>
      <c r="D171" s="2">
        <v>-1.1299999999999999E-2</v>
      </c>
      <c r="E171" s="1"/>
      <c r="F171" s="1">
        <v>164</v>
      </c>
      <c r="G171" s="1" t="s">
        <v>1531</v>
      </c>
      <c r="H171" s="4">
        <v>2374144</v>
      </c>
      <c r="I171" s="17">
        <f t="shared" si="19"/>
        <v>0.60070709999990868</v>
      </c>
      <c r="J171">
        <v>0.1</v>
      </c>
      <c r="K171">
        <f t="shared" si="13"/>
        <v>6.0070709999990868E-2</v>
      </c>
      <c r="L171">
        <v>0.35</v>
      </c>
      <c r="M171">
        <f t="shared" si="14"/>
        <v>0.21024748499996804</v>
      </c>
    </row>
    <row r="172" spans="1:13" x14ac:dyDescent="0.3">
      <c r="A172" s="1" t="s">
        <v>168</v>
      </c>
      <c r="B172" s="1">
        <f t="shared" si="18"/>
        <v>833</v>
      </c>
      <c r="C172" s="5">
        <f t="shared" si="15"/>
        <v>2373.5319928999998</v>
      </c>
      <c r="D172" s="2">
        <v>-1.1299999999999999E-2</v>
      </c>
      <c r="E172" s="1"/>
      <c r="F172" s="1">
        <v>165</v>
      </c>
      <c r="G172" s="1" t="s">
        <v>1532</v>
      </c>
      <c r="H172" s="4">
        <v>2374031</v>
      </c>
      <c r="I172" s="17">
        <f t="shared" si="19"/>
        <v>0.49900710000019899</v>
      </c>
      <c r="J172">
        <v>0.1</v>
      </c>
      <c r="K172">
        <f t="shared" si="13"/>
        <v>4.9900710000019902E-2</v>
      </c>
      <c r="L172">
        <v>0.35</v>
      </c>
      <c r="M172">
        <f t="shared" si="14"/>
        <v>0.17465248500006963</v>
      </c>
    </row>
    <row r="173" spans="1:13" x14ac:dyDescent="0.3">
      <c r="A173" s="1" t="s">
        <v>169</v>
      </c>
      <c r="B173" s="1">
        <f t="shared" si="18"/>
        <v>834</v>
      </c>
      <c r="C173" s="5">
        <f t="shared" si="15"/>
        <v>2373.5206928999996</v>
      </c>
      <c r="D173" s="2">
        <v>-1.1299999999999999E-2</v>
      </c>
      <c r="E173" s="1"/>
      <c r="F173" s="1">
        <v>166</v>
      </c>
      <c r="G173" s="1" t="s">
        <v>1533</v>
      </c>
      <c r="H173" s="4">
        <v>2373984</v>
      </c>
      <c r="I173" s="17">
        <f t="shared" si="19"/>
        <v>0.46330710000029285</v>
      </c>
      <c r="J173">
        <v>0.1</v>
      </c>
      <c r="K173">
        <f t="shared" si="13"/>
        <v>4.6330710000029286E-2</v>
      </c>
      <c r="L173">
        <v>0.35</v>
      </c>
      <c r="M173">
        <f t="shared" si="14"/>
        <v>0.16215748500010249</v>
      </c>
    </row>
    <row r="174" spans="1:13" x14ac:dyDescent="0.3">
      <c r="A174" s="1" t="s">
        <v>170</v>
      </c>
      <c r="B174" s="1">
        <f t="shared" si="18"/>
        <v>835</v>
      </c>
      <c r="C174" s="5">
        <f t="shared" si="15"/>
        <v>2373.5093928999995</v>
      </c>
      <c r="D174" s="2">
        <v>-1.1299999999999999E-2</v>
      </c>
      <c r="E174" s="1"/>
      <c r="F174" s="1">
        <v>167</v>
      </c>
      <c r="G174" s="1" t="s">
        <v>1534</v>
      </c>
      <c r="H174" s="4">
        <v>2373973</v>
      </c>
      <c r="I174" s="17">
        <f t="shared" si="19"/>
        <v>0.46360710000044492</v>
      </c>
      <c r="J174">
        <v>0.1</v>
      </c>
      <c r="K174">
        <f t="shared" si="13"/>
        <v>4.6360710000044492E-2</v>
      </c>
      <c r="L174">
        <v>0.35</v>
      </c>
      <c r="M174">
        <f t="shared" si="14"/>
        <v>0.16226248500015572</v>
      </c>
    </row>
    <row r="175" spans="1:13" x14ac:dyDescent="0.3">
      <c r="A175" s="1" t="s">
        <v>171</v>
      </c>
      <c r="B175" s="1">
        <f t="shared" si="18"/>
        <v>836</v>
      </c>
      <c r="C175" s="5">
        <f t="shared" si="15"/>
        <v>2373.4980928999994</v>
      </c>
      <c r="D175" s="2">
        <v>-1.1299999999999999E-2</v>
      </c>
      <c r="E175" s="1"/>
      <c r="F175" s="1">
        <v>168</v>
      </c>
      <c r="G175" s="1" t="s">
        <v>1535</v>
      </c>
      <c r="H175" s="4">
        <v>2373974</v>
      </c>
      <c r="I175" s="17">
        <f>+H175/1000-C175</f>
        <v>0.47590710000076797</v>
      </c>
      <c r="J175">
        <v>0.1</v>
      </c>
      <c r="K175">
        <f t="shared" si="13"/>
        <v>4.7590710000076801E-2</v>
      </c>
      <c r="L175">
        <v>0.35</v>
      </c>
      <c r="M175">
        <f t="shared" si="14"/>
        <v>0.16656748500026877</v>
      </c>
    </row>
    <row r="176" spans="1:13" x14ac:dyDescent="0.3">
      <c r="A176" s="1" t="s">
        <v>172</v>
      </c>
      <c r="B176" s="1">
        <f t="shared" si="18"/>
        <v>837</v>
      </c>
      <c r="C176" s="5">
        <f t="shared" si="15"/>
        <v>2373.4867928999993</v>
      </c>
      <c r="D176" s="2">
        <v>-1.1299999999999999E-2</v>
      </c>
      <c r="E176" s="1"/>
      <c r="F176" s="1">
        <v>169</v>
      </c>
      <c r="G176" s="1" t="s">
        <v>1536</v>
      </c>
      <c r="H176" s="4">
        <v>2373968</v>
      </c>
      <c r="I176" s="17">
        <f t="shared" ref="I176:I239" si="20">+H176/1000-C176</f>
        <v>0.48120710000057443</v>
      </c>
      <c r="J176">
        <v>0.1</v>
      </c>
      <c r="K176">
        <f t="shared" si="13"/>
        <v>4.8120710000057444E-2</v>
      </c>
      <c r="L176">
        <v>0.35</v>
      </c>
      <c r="M176">
        <f t="shared" si="14"/>
        <v>0.16842248500020104</v>
      </c>
    </row>
    <row r="177" spans="1:13" x14ac:dyDescent="0.3">
      <c r="A177" s="1" t="s">
        <v>173</v>
      </c>
      <c r="B177" s="1">
        <f t="shared" si="18"/>
        <v>838</v>
      </c>
      <c r="C177" s="5">
        <f t="shared" si="15"/>
        <v>2373.4754928999992</v>
      </c>
      <c r="D177" s="2">
        <v>-1.1299999999999999E-2</v>
      </c>
      <c r="E177" s="1"/>
      <c r="F177" s="1">
        <v>170</v>
      </c>
      <c r="G177" s="1" t="s">
        <v>1537</v>
      </c>
      <c r="H177" s="4">
        <v>2373982</v>
      </c>
      <c r="I177" s="17">
        <f t="shared" si="20"/>
        <v>0.50650710000081745</v>
      </c>
      <c r="J177">
        <v>0.1</v>
      </c>
      <c r="K177">
        <f t="shared" si="13"/>
        <v>5.0650710000081749E-2</v>
      </c>
      <c r="L177">
        <v>0.35</v>
      </c>
      <c r="M177">
        <f t="shared" si="14"/>
        <v>0.17727748500028609</v>
      </c>
    </row>
    <row r="178" spans="1:13" x14ac:dyDescent="0.3">
      <c r="A178" s="1" t="s">
        <v>174</v>
      </c>
      <c r="B178" s="1">
        <f t="shared" si="18"/>
        <v>839</v>
      </c>
      <c r="C178" s="5">
        <f t="shared" si="15"/>
        <v>2373.464192899999</v>
      </c>
      <c r="D178" s="2">
        <v>-1.1299999999999999E-2</v>
      </c>
      <c r="E178" s="1"/>
      <c r="F178" s="1">
        <v>172</v>
      </c>
      <c r="G178" s="1" t="s">
        <v>1538</v>
      </c>
      <c r="H178" s="4">
        <v>2373999</v>
      </c>
      <c r="I178" s="17">
        <f t="shared" si="20"/>
        <v>0.53480710000076215</v>
      </c>
      <c r="J178">
        <v>0.1</v>
      </c>
      <c r="K178">
        <f t="shared" si="13"/>
        <v>5.3480710000076218E-2</v>
      </c>
      <c r="L178">
        <v>0.35</v>
      </c>
      <c r="M178">
        <f t="shared" si="14"/>
        <v>0.18718248500026674</v>
      </c>
    </row>
    <row r="179" spans="1:13" x14ac:dyDescent="0.3">
      <c r="A179" s="1" t="s">
        <v>175</v>
      </c>
      <c r="B179" s="1">
        <f t="shared" si="18"/>
        <v>840</v>
      </c>
      <c r="C179" s="5">
        <f t="shared" si="15"/>
        <v>2373.4528928999989</v>
      </c>
      <c r="D179" s="2">
        <v>-1.1299999999999999E-2</v>
      </c>
      <c r="E179" s="1"/>
      <c r="F179" s="1">
        <v>173</v>
      </c>
      <c r="G179" s="1" t="s">
        <v>1539</v>
      </c>
      <c r="H179" s="4">
        <v>2374096</v>
      </c>
      <c r="I179" s="17">
        <f t="shared" si="20"/>
        <v>0.64310710000108884</v>
      </c>
      <c r="J179">
        <v>0.1</v>
      </c>
      <c r="K179">
        <f t="shared" si="13"/>
        <v>6.4310710000108892E-2</v>
      </c>
      <c r="L179">
        <v>0.35</v>
      </c>
      <c r="M179">
        <f t="shared" si="14"/>
        <v>0.22508748500038109</v>
      </c>
    </row>
    <row r="180" spans="1:13" x14ac:dyDescent="0.3">
      <c r="A180" s="1" t="s">
        <v>176</v>
      </c>
      <c r="B180" s="1">
        <f t="shared" si="18"/>
        <v>841</v>
      </c>
      <c r="C180" s="5">
        <f t="shared" si="15"/>
        <v>2373.4415928999988</v>
      </c>
      <c r="D180" s="2">
        <v>-1.1299999999999999E-2</v>
      </c>
      <c r="E180" s="1"/>
      <c r="F180" s="1">
        <v>174</v>
      </c>
      <c r="G180" s="1" t="s">
        <v>1540</v>
      </c>
      <c r="H180" s="4">
        <v>2374208</v>
      </c>
      <c r="I180" s="17">
        <f t="shared" si="20"/>
        <v>0.7664071000012882</v>
      </c>
      <c r="J180">
        <v>0.1</v>
      </c>
      <c r="K180">
        <f t="shared" si="13"/>
        <v>7.6640710000128828E-2</v>
      </c>
      <c r="L180">
        <v>0.35</v>
      </c>
      <c r="M180">
        <f t="shared" si="14"/>
        <v>0.26824248500045084</v>
      </c>
    </row>
    <row r="181" spans="1:13" x14ac:dyDescent="0.3">
      <c r="A181" s="1" t="s">
        <v>177</v>
      </c>
      <c r="B181" s="1">
        <f t="shared" si="18"/>
        <v>842</v>
      </c>
      <c r="C181" s="5">
        <f t="shared" si="15"/>
        <v>2373.4302928999987</v>
      </c>
      <c r="D181" s="2">
        <v>-1.1299999999999999E-2</v>
      </c>
      <c r="E181" s="1"/>
      <c r="F181" s="1">
        <v>175</v>
      </c>
      <c r="G181" s="1" t="s">
        <v>1541</v>
      </c>
      <c r="H181" s="4">
        <v>2374316</v>
      </c>
      <c r="I181" s="17">
        <f t="shared" si="20"/>
        <v>0.8857071000011274</v>
      </c>
      <c r="J181">
        <v>0.1</v>
      </c>
      <c r="K181">
        <f t="shared" si="13"/>
        <v>8.857071000011274E-2</v>
      </c>
      <c r="L181">
        <v>0.35</v>
      </c>
      <c r="M181">
        <f t="shared" si="14"/>
        <v>0.30999748500039459</v>
      </c>
    </row>
    <row r="182" spans="1:13" x14ac:dyDescent="0.3">
      <c r="A182" s="1" t="s">
        <v>178</v>
      </c>
      <c r="B182" s="1">
        <f t="shared" si="18"/>
        <v>843</v>
      </c>
      <c r="C182" s="5">
        <f t="shared" si="15"/>
        <v>2373.4189928999986</v>
      </c>
      <c r="D182" s="2">
        <v>-1.1299999999999999E-2</v>
      </c>
      <c r="E182" s="1"/>
      <c r="F182" s="1">
        <v>176</v>
      </c>
      <c r="G182" s="1" t="s">
        <v>1542</v>
      </c>
      <c r="H182" s="4">
        <v>2374405</v>
      </c>
      <c r="I182" s="17">
        <f t="shared" si="20"/>
        <v>0.98600710000164327</v>
      </c>
      <c r="J182">
        <v>0.1</v>
      </c>
      <c r="K182">
        <f t="shared" si="13"/>
        <v>9.8600710000164335E-2</v>
      </c>
      <c r="L182">
        <v>0.35</v>
      </c>
      <c r="M182">
        <f t="shared" si="14"/>
        <v>0.34510248500057511</v>
      </c>
    </row>
    <row r="183" spans="1:13" x14ac:dyDescent="0.3">
      <c r="A183" s="1" t="s">
        <v>179</v>
      </c>
      <c r="B183" s="1">
        <f t="shared" si="18"/>
        <v>844</v>
      </c>
      <c r="C183" s="5">
        <f t="shared" si="15"/>
        <v>2373.4076928999984</v>
      </c>
      <c r="D183" s="2">
        <v>-1.1299999999999999E-2</v>
      </c>
      <c r="E183" s="1"/>
      <c r="F183" s="1">
        <v>177</v>
      </c>
      <c r="G183" s="1" t="s">
        <v>1543</v>
      </c>
      <c r="H183" s="4">
        <v>2374411</v>
      </c>
      <c r="I183" s="17">
        <f t="shared" si="20"/>
        <v>1.0033071000016207</v>
      </c>
      <c r="J183">
        <v>0.1</v>
      </c>
      <c r="K183">
        <f t="shared" si="13"/>
        <v>0.10033071000016208</v>
      </c>
      <c r="L183">
        <v>0.35</v>
      </c>
      <c r="M183">
        <f t="shared" si="14"/>
        <v>0.3511574850005672</v>
      </c>
    </row>
    <row r="184" spans="1:13" x14ac:dyDescent="0.3">
      <c r="A184" s="1" t="s">
        <v>180</v>
      </c>
      <c r="B184" s="1">
        <f t="shared" si="18"/>
        <v>845</v>
      </c>
      <c r="C184" s="5">
        <f t="shared" si="15"/>
        <v>2373.3963928999983</v>
      </c>
      <c r="D184" s="2">
        <v>-1.1299999999999999E-2</v>
      </c>
      <c r="E184" s="1"/>
      <c r="F184" s="1">
        <v>178</v>
      </c>
      <c r="G184" s="1" t="s">
        <v>1544</v>
      </c>
      <c r="H184" s="4">
        <v>2374417</v>
      </c>
      <c r="I184" s="17">
        <f t="shared" si="20"/>
        <v>1.0206071000015982</v>
      </c>
      <c r="J184">
        <v>0.1</v>
      </c>
      <c r="K184">
        <f t="shared" si="13"/>
        <v>0.10206071000015982</v>
      </c>
      <c r="L184">
        <v>0.35</v>
      </c>
      <c r="M184">
        <f t="shared" si="14"/>
        <v>0.35721248500055935</v>
      </c>
    </row>
    <row r="185" spans="1:13" x14ac:dyDescent="0.3">
      <c r="A185" s="1" t="s">
        <v>181</v>
      </c>
      <c r="B185" s="1">
        <f t="shared" si="18"/>
        <v>846</v>
      </c>
      <c r="C185" s="5">
        <f t="shared" si="15"/>
        <v>2373.3850928999982</v>
      </c>
      <c r="D185" s="2">
        <v>-1.1299999999999999E-2</v>
      </c>
      <c r="E185" s="1"/>
      <c r="F185" s="1">
        <v>179</v>
      </c>
      <c r="G185" s="1" t="s">
        <v>1545</v>
      </c>
      <c r="H185" s="4">
        <v>2374423</v>
      </c>
      <c r="I185" s="17">
        <f t="shared" si="20"/>
        <v>1.0379071000015756</v>
      </c>
      <c r="J185">
        <v>0.1</v>
      </c>
      <c r="K185">
        <f t="shared" si="13"/>
        <v>0.10379071000015756</v>
      </c>
      <c r="L185">
        <v>0.35</v>
      </c>
      <c r="M185">
        <f t="shared" si="14"/>
        <v>0.36326748500055145</v>
      </c>
    </row>
    <row r="186" spans="1:13" x14ac:dyDescent="0.3">
      <c r="A186" s="1" t="s">
        <v>182</v>
      </c>
      <c r="B186" s="1">
        <f t="shared" si="18"/>
        <v>847</v>
      </c>
      <c r="C186" s="5">
        <f t="shared" si="15"/>
        <v>2373.3737928999981</v>
      </c>
      <c r="D186" s="2">
        <v>-1.1299999999999999E-2</v>
      </c>
      <c r="E186" s="1"/>
      <c r="F186" s="1">
        <v>180</v>
      </c>
      <c r="G186" s="1" t="s">
        <v>1546</v>
      </c>
      <c r="H186" s="4">
        <v>2374429</v>
      </c>
      <c r="I186" s="17">
        <f t="shared" si="20"/>
        <v>1.0552071000020078</v>
      </c>
      <c r="J186">
        <v>0.1</v>
      </c>
      <c r="K186">
        <f t="shared" si="13"/>
        <v>0.10552071000020079</v>
      </c>
      <c r="L186">
        <v>0.35</v>
      </c>
      <c r="M186">
        <f t="shared" si="14"/>
        <v>0.36932248500070269</v>
      </c>
    </row>
    <row r="187" spans="1:13" x14ac:dyDescent="0.3">
      <c r="A187" s="1" t="s">
        <v>183</v>
      </c>
      <c r="B187" s="1">
        <f t="shared" si="18"/>
        <v>848</v>
      </c>
      <c r="C187" s="5">
        <f t="shared" si="15"/>
        <v>2373.362492899998</v>
      </c>
      <c r="D187" s="2">
        <v>-1.1299999999999999E-2</v>
      </c>
      <c r="E187" s="1"/>
      <c r="F187" s="1">
        <v>181</v>
      </c>
      <c r="G187" s="1" t="s">
        <v>1547</v>
      </c>
      <c r="H187" s="4">
        <v>2374436</v>
      </c>
      <c r="I187" s="17">
        <f t="shared" si="20"/>
        <v>1.073507100002189</v>
      </c>
      <c r="J187">
        <v>0.1</v>
      </c>
      <c r="K187">
        <f t="shared" si="13"/>
        <v>0.1073507100002189</v>
      </c>
      <c r="L187">
        <v>0.35</v>
      </c>
      <c r="M187">
        <f t="shared" si="14"/>
        <v>0.37572748500076614</v>
      </c>
    </row>
    <row r="188" spans="1:13" x14ac:dyDescent="0.3">
      <c r="A188" s="1" t="s">
        <v>184</v>
      </c>
      <c r="B188" s="1">
        <f t="shared" si="18"/>
        <v>849</v>
      </c>
      <c r="C188" s="5">
        <f t="shared" si="15"/>
        <v>2373.3511928999978</v>
      </c>
      <c r="D188" s="2">
        <v>-1.1299999999999999E-2</v>
      </c>
      <c r="E188" s="1"/>
      <c r="F188" s="1">
        <v>182</v>
      </c>
      <c r="G188" s="1" t="s">
        <v>1548</v>
      </c>
      <c r="H188" s="4">
        <v>2374441</v>
      </c>
      <c r="I188" s="17">
        <f t="shared" si="20"/>
        <v>1.0898071000019627</v>
      </c>
      <c r="J188">
        <v>0.1</v>
      </c>
      <c r="K188">
        <f t="shared" si="13"/>
        <v>0.10898071000019627</v>
      </c>
      <c r="L188">
        <v>0.35</v>
      </c>
      <c r="M188">
        <f t="shared" si="14"/>
        <v>0.38143248500068694</v>
      </c>
    </row>
    <row r="189" spans="1:13" x14ac:dyDescent="0.3">
      <c r="A189" s="1" t="s">
        <v>185</v>
      </c>
      <c r="B189" s="1">
        <f t="shared" si="18"/>
        <v>850</v>
      </c>
      <c r="C189" s="5">
        <f t="shared" si="15"/>
        <v>2373.3398928999977</v>
      </c>
      <c r="D189" s="2">
        <v>-1.1299999999999999E-2</v>
      </c>
      <c r="E189" s="1"/>
      <c r="F189" s="1">
        <v>183</v>
      </c>
      <c r="G189" s="1" t="s">
        <v>1549</v>
      </c>
      <c r="H189" s="4">
        <v>2374447</v>
      </c>
      <c r="I189" s="17">
        <f t="shared" si="20"/>
        <v>1.1071071000023949</v>
      </c>
      <c r="J189">
        <v>0.1</v>
      </c>
      <c r="K189">
        <f t="shared" si="13"/>
        <v>0.11071071000023949</v>
      </c>
      <c r="L189">
        <v>0.35</v>
      </c>
      <c r="M189">
        <f t="shared" si="14"/>
        <v>0.38748748500083818</v>
      </c>
    </row>
    <row r="190" spans="1:13" x14ac:dyDescent="0.3">
      <c r="A190" s="1" t="s">
        <v>186</v>
      </c>
      <c r="B190" s="1">
        <f t="shared" si="18"/>
        <v>851</v>
      </c>
      <c r="C190" s="5">
        <f t="shared" si="15"/>
        <v>2373.3285928999976</v>
      </c>
      <c r="D190" s="2">
        <v>-1.1299999999999999E-2</v>
      </c>
      <c r="E190" s="1"/>
      <c r="F190" s="1">
        <v>184</v>
      </c>
      <c r="G190" s="1" t="s">
        <v>1550</v>
      </c>
      <c r="H190" s="4">
        <v>2374454</v>
      </c>
      <c r="I190" s="17">
        <f t="shared" si="20"/>
        <v>1.125407100002576</v>
      </c>
      <c r="J190">
        <v>0.1</v>
      </c>
      <c r="K190">
        <f t="shared" si="13"/>
        <v>0.11254071000025762</v>
      </c>
      <c r="L190">
        <v>0.35</v>
      </c>
      <c r="M190">
        <f t="shared" si="14"/>
        <v>0.39389248500090157</v>
      </c>
    </row>
    <row r="191" spans="1:13" x14ac:dyDescent="0.3">
      <c r="A191" s="1" t="s">
        <v>187</v>
      </c>
      <c r="B191" s="1">
        <f t="shared" si="18"/>
        <v>852</v>
      </c>
      <c r="C191" s="5">
        <f t="shared" si="15"/>
        <v>2373.3172928999975</v>
      </c>
      <c r="D191" s="2">
        <v>-1.1299999999999999E-2</v>
      </c>
      <c r="E191" s="1"/>
      <c r="F191" s="1">
        <v>185</v>
      </c>
      <c r="G191" s="1" t="s">
        <v>1551</v>
      </c>
      <c r="H191" s="4">
        <v>2374460</v>
      </c>
      <c r="I191" s="17">
        <f t="shared" si="20"/>
        <v>1.1427071000025535</v>
      </c>
      <c r="J191">
        <v>0.1</v>
      </c>
      <c r="K191">
        <f t="shared" si="13"/>
        <v>0.11427071000025535</v>
      </c>
      <c r="L191">
        <v>0.35</v>
      </c>
      <c r="M191">
        <f t="shared" si="14"/>
        <v>0.39994748500089372</v>
      </c>
    </row>
    <row r="192" spans="1:13" x14ac:dyDescent="0.3">
      <c r="A192" s="1" t="s">
        <v>189</v>
      </c>
      <c r="B192" s="1">
        <f t="shared" si="18"/>
        <v>853</v>
      </c>
      <c r="C192" s="5">
        <f t="shared" si="15"/>
        <v>2373.3059928999974</v>
      </c>
      <c r="D192" s="2">
        <v>-1.1299999999999999E-2</v>
      </c>
      <c r="E192" s="1"/>
      <c r="F192" s="1">
        <v>186</v>
      </c>
      <c r="G192" s="1" t="s">
        <v>1552</v>
      </c>
      <c r="H192" s="4">
        <v>2374466</v>
      </c>
      <c r="I192" s="17">
        <f t="shared" si="20"/>
        <v>1.1600071000025309</v>
      </c>
      <c r="J192">
        <v>0.1</v>
      </c>
      <c r="K192">
        <f t="shared" si="13"/>
        <v>0.1160007100002531</v>
      </c>
      <c r="L192">
        <v>0.35</v>
      </c>
      <c r="M192">
        <f t="shared" si="14"/>
        <v>0.40600248500088582</v>
      </c>
    </row>
    <row r="193" spans="1:13" x14ac:dyDescent="0.3">
      <c r="A193" s="1" t="s">
        <v>190</v>
      </c>
      <c r="B193" s="1">
        <f t="shared" si="18"/>
        <v>854</v>
      </c>
      <c r="C193" s="5">
        <f t="shared" si="15"/>
        <v>2373.2946928999972</v>
      </c>
      <c r="D193" s="2">
        <v>-1.1299999999999999E-2</v>
      </c>
      <c r="E193" s="1"/>
      <c r="F193" s="1">
        <v>187</v>
      </c>
      <c r="G193" s="1" t="s">
        <v>1553</v>
      </c>
      <c r="H193" s="4">
        <v>2374472</v>
      </c>
      <c r="I193" s="17">
        <f t="shared" si="20"/>
        <v>1.1773071000029631</v>
      </c>
      <c r="J193">
        <v>0.1</v>
      </c>
      <c r="K193">
        <f t="shared" si="13"/>
        <v>0.11773071000029632</v>
      </c>
      <c r="L193">
        <v>0.35</v>
      </c>
      <c r="M193">
        <f t="shared" si="14"/>
        <v>0.41205748500103706</v>
      </c>
    </row>
    <row r="194" spans="1:13" x14ac:dyDescent="0.3">
      <c r="A194" s="1" t="s">
        <v>191</v>
      </c>
      <c r="B194" s="1">
        <f t="shared" si="18"/>
        <v>855</v>
      </c>
      <c r="C194" s="5">
        <f t="shared" si="15"/>
        <v>2373.2833928999971</v>
      </c>
      <c r="D194" s="2">
        <v>-1.1299999999999999E-2</v>
      </c>
      <c r="E194" s="1"/>
      <c r="F194" s="1">
        <v>188</v>
      </c>
      <c r="G194" s="1" t="s">
        <v>1554</v>
      </c>
      <c r="H194" s="4">
        <v>2374478</v>
      </c>
      <c r="I194" s="17">
        <f t="shared" si="20"/>
        <v>1.1946071000029406</v>
      </c>
      <c r="J194">
        <v>0.1</v>
      </c>
      <c r="K194">
        <f t="shared" si="13"/>
        <v>0.11946071000029407</v>
      </c>
      <c r="L194">
        <v>0.35</v>
      </c>
      <c r="M194">
        <f t="shared" si="14"/>
        <v>0.41811248500102915</v>
      </c>
    </row>
    <row r="195" spans="1:13" x14ac:dyDescent="0.3">
      <c r="A195" s="1" t="s">
        <v>192</v>
      </c>
      <c r="B195" s="1">
        <f t="shared" si="18"/>
        <v>856</v>
      </c>
      <c r="C195" s="5">
        <f t="shared" si="15"/>
        <v>2373.272092899997</v>
      </c>
      <c r="D195" s="2">
        <v>-1.1299999999999999E-2</v>
      </c>
      <c r="E195" s="1"/>
      <c r="F195" s="1">
        <v>189</v>
      </c>
      <c r="G195" s="1" t="s">
        <v>1555</v>
      </c>
      <c r="H195" s="4">
        <v>2374484</v>
      </c>
      <c r="I195" s="17">
        <f t="shared" si="20"/>
        <v>1.211907100002918</v>
      </c>
      <c r="J195">
        <v>0.1</v>
      </c>
      <c r="K195">
        <f t="shared" si="13"/>
        <v>0.1211907100002918</v>
      </c>
      <c r="L195">
        <v>0.35</v>
      </c>
      <c r="M195">
        <f t="shared" si="14"/>
        <v>0.4241674850010213</v>
      </c>
    </row>
    <row r="196" spans="1:13" x14ac:dyDescent="0.3">
      <c r="A196" s="1" t="s">
        <v>193</v>
      </c>
      <c r="B196" s="1">
        <f t="shared" si="18"/>
        <v>857</v>
      </c>
      <c r="C196" s="5">
        <f t="shared" si="15"/>
        <v>2373.2607928999969</v>
      </c>
      <c r="D196" s="2">
        <v>-1.1299999999999999E-2</v>
      </c>
      <c r="E196" s="1"/>
      <c r="F196" s="1">
        <v>190</v>
      </c>
      <c r="G196" s="1" t="s">
        <v>1556</v>
      </c>
      <c r="H196" s="4">
        <v>2374490</v>
      </c>
      <c r="I196" s="17">
        <f t="shared" si="20"/>
        <v>1.2292071000028955</v>
      </c>
      <c r="J196">
        <v>0.1</v>
      </c>
      <c r="K196">
        <f t="shared" ref="K196:K259" si="21">+I196*J196</f>
        <v>0.12292071000028955</v>
      </c>
      <c r="L196">
        <v>0.35</v>
      </c>
      <c r="M196">
        <f t="shared" ref="M196:M259" si="22">+I196*L196</f>
        <v>0.4302224850010134</v>
      </c>
    </row>
    <row r="197" spans="1:13" x14ac:dyDescent="0.3">
      <c r="A197" s="1" t="s">
        <v>194</v>
      </c>
      <c r="B197" s="1">
        <f t="shared" si="18"/>
        <v>858</v>
      </c>
      <c r="C197" s="5">
        <f t="shared" si="15"/>
        <v>2373.2494928999968</v>
      </c>
      <c r="D197" s="2">
        <v>-1.1299999999999999E-2</v>
      </c>
      <c r="E197" s="1"/>
      <c r="F197" s="1">
        <v>191</v>
      </c>
      <c r="G197" s="1" t="s">
        <v>1557</v>
      </c>
      <c r="H197" s="4">
        <v>2374458</v>
      </c>
      <c r="I197" s="17">
        <f t="shared" si="20"/>
        <v>1.2085071000033167</v>
      </c>
      <c r="J197">
        <v>0.1</v>
      </c>
      <c r="K197">
        <f t="shared" si="21"/>
        <v>0.12085071000033168</v>
      </c>
      <c r="L197">
        <v>0.35</v>
      </c>
      <c r="M197">
        <f t="shared" si="22"/>
        <v>0.42297748500116084</v>
      </c>
    </row>
    <row r="198" spans="1:13" x14ac:dyDescent="0.3">
      <c r="A198" s="1" t="s">
        <v>195</v>
      </c>
      <c r="B198" s="1">
        <f t="shared" si="18"/>
        <v>859</v>
      </c>
      <c r="C198" s="5">
        <f t="shared" ref="C198:C261" si="23">C197+(B198-B197)*D198</f>
        <v>2373.2381928999966</v>
      </c>
      <c r="D198" s="2">
        <v>-1.1299999999999999E-2</v>
      </c>
      <c r="E198" s="1"/>
      <c r="F198" s="1">
        <v>192</v>
      </c>
      <c r="G198" s="1" t="s">
        <v>1558</v>
      </c>
      <c r="H198" s="4">
        <v>2374420</v>
      </c>
      <c r="I198" s="17">
        <f t="shared" si="20"/>
        <v>1.1818071000034251</v>
      </c>
      <c r="J198">
        <v>0.1</v>
      </c>
      <c r="K198">
        <f t="shared" si="21"/>
        <v>0.11818071000034253</v>
      </c>
      <c r="L198">
        <v>0.35</v>
      </c>
      <c r="M198">
        <f t="shared" si="22"/>
        <v>0.41363248500119876</v>
      </c>
    </row>
    <row r="199" spans="1:13" x14ac:dyDescent="0.3">
      <c r="A199" s="1" t="s">
        <v>196</v>
      </c>
      <c r="B199" s="1">
        <f t="shared" si="18"/>
        <v>860</v>
      </c>
      <c r="C199" s="5">
        <f t="shared" si="23"/>
        <v>2373.2268928999965</v>
      </c>
      <c r="D199" s="2">
        <v>-1.1299999999999999E-2</v>
      </c>
      <c r="E199" s="1"/>
      <c r="F199" s="1">
        <v>193</v>
      </c>
      <c r="G199" s="1" t="s">
        <v>1559</v>
      </c>
      <c r="H199" s="4">
        <v>2374375</v>
      </c>
      <c r="I199" s="17">
        <f t="shared" si="20"/>
        <v>1.1481071000034717</v>
      </c>
      <c r="J199">
        <v>0.1</v>
      </c>
      <c r="K199">
        <f t="shared" si="21"/>
        <v>0.11481071000034718</v>
      </c>
      <c r="L199">
        <v>0.35</v>
      </c>
      <c r="M199">
        <f t="shared" si="22"/>
        <v>0.40183748500121508</v>
      </c>
    </row>
    <row r="200" spans="1:13" x14ac:dyDescent="0.3">
      <c r="A200" s="1" t="s">
        <v>197</v>
      </c>
      <c r="B200" s="1">
        <f t="shared" si="18"/>
        <v>861</v>
      </c>
      <c r="C200" s="5">
        <f t="shared" si="23"/>
        <v>2373.2155928999964</v>
      </c>
      <c r="D200" s="2">
        <v>-1.1299999999999999E-2</v>
      </c>
      <c r="E200" s="1"/>
      <c r="F200" s="1">
        <v>194</v>
      </c>
      <c r="G200" s="1" t="s">
        <v>1560</v>
      </c>
      <c r="H200" s="4">
        <v>2374326</v>
      </c>
      <c r="I200" s="17">
        <f t="shared" si="20"/>
        <v>1.1104071000036129</v>
      </c>
      <c r="J200">
        <v>0.1</v>
      </c>
      <c r="K200">
        <f t="shared" si="21"/>
        <v>0.1110407100003613</v>
      </c>
      <c r="L200">
        <v>0.35</v>
      </c>
      <c r="M200">
        <f t="shared" si="22"/>
        <v>0.38864248500126447</v>
      </c>
    </row>
    <row r="201" spans="1:13" x14ac:dyDescent="0.3">
      <c r="A201" s="1" t="s">
        <v>198</v>
      </c>
      <c r="B201" s="1">
        <f t="shared" si="18"/>
        <v>862</v>
      </c>
      <c r="C201" s="5">
        <f t="shared" si="23"/>
        <v>2373.2042928999963</v>
      </c>
      <c r="D201" s="2">
        <v>-1.1299999999999999E-2</v>
      </c>
      <c r="E201" s="1"/>
      <c r="F201" s="1">
        <v>195</v>
      </c>
      <c r="G201" s="1" t="s">
        <v>1561</v>
      </c>
      <c r="H201" s="4">
        <v>2374257</v>
      </c>
      <c r="I201" s="17">
        <f t="shared" si="20"/>
        <v>1.0527071000037722</v>
      </c>
      <c r="J201">
        <v>0.1</v>
      </c>
      <c r="K201">
        <f t="shared" si="21"/>
        <v>0.10527071000037723</v>
      </c>
      <c r="L201">
        <v>0.35</v>
      </c>
      <c r="M201">
        <f t="shared" si="22"/>
        <v>0.36844748500132024</v>
      </c>
    </row>
    <row r="202" spans="1:13" x14ac:dyDescent="0.3">
      <c r="A202" s="1" t="s">
        <v>199</v>
      </c>
      <c r="B202" s="1">
        <f t="shared" si="18"/>
        <v>863</v>
      </c>
      <c r="C202" s="5">
        <f t="shared" si="23"/>
        <v>2373.1929928999962</v>
      </c>
      <c r="D202" s="2">
        <v>-1.1299999999999999E-2</v>
      </c>
      <c r="E202" s="1"/>
      <c r="F202" s="1">
        <v>196</v>
      </c>
      <c r="G202" s="1" t="s">
        <v>1562</v>
      </c>
      <c r="H202" s="4">
        <v>2374191</v>
      </c>
      <c r="I202" s="17">
        <f t="shared" si="20"/>
        <v>0.99800710000363324</v>
      </c>
      <c r="J202">
        <v>0.1</v>
      </c>
      <c r="K202">
        <f t="shared" si="21"/>
        <v>9.9800710000363335E-2</v>
      </c>
      <c r="L202">
        <v>0.35</v>
      </c>
      <c r="M202">
        <f t="shared" si="22"/>
        <v>0.34930248500127159</v>
      </c>
    </row>
    <row r="203" spans="1:13" x14ac:dyDescent="0.3">
      <c r="A203" s="1" t="s">
        <v>200</v>
      </c>
      <c r="B203" s="1">
        <f t="shared" si="18"/>
        <v>864</v>
      </c>
      <c r="C203" s="5">
        <f t="shared" si="23"/>
        <v>2373.1816928999961</v>
      </c>
      <c r="D203" s="2">
        <v>-1.1299999999999999E-2</v>
      </c>
      <c r="E203" s="1"/>
      <c r="F203" s="1">
        <v>197</v>
      </c>
      <c r="G203" s="1" t="s">
        <v>1563</v>
      </c>
      <c r="H203" s="4">
        <v>2374114</v>
      </c>
      <c r="I203" s="17">
        <f t="shared" si="20"/>
        <v>0.93230710000398176</v>
      </c>
      <c r="J203">
        <v>0.1</v>
      </c>
      <c r="K203">
        <f t="shared" si="21"/>
        <v>9.3230710000398176E-2</v>
      </c>
      <c r="L203">
        <v>0.35</v>
      </c>
      <c r="M203">
        <f t="shared" si="22"/>
        <v>0.32630748500139362</v>
      </c>
    </row>
    <row r="204" spans="1:13" x14ac:dyDescent="0.3">
      <c r="A204" s="1" t="s">
        <v>201</v>
      </c>
      <c r="B204" s="1">
        <f t="shared" si="18"/>
        <v>865</v>
      </c>
      <c r="C204" s="5">
        <f t="shared" si="23"/>
        <v>2373.1703928999959</v>
      </c>
      <c r="D204" s="2">
        <v>-1.1299999999999999E-2</v>
      </c>
      <c r="E204" s="1"/>
      <c r="F204" s="1">
        <v>198</v>
      </c>
      <c r="G204" s="1" t="s">
        <v>1564</v>
      </c>
      <c r="H204" s="4">
        <v>2374019</v>
      </c>
      <c r="I204" s="17">
        <f t="shared" si="20"/>
        <v>0.84860710000384643</v>
      </c>
      <c r="J204">
        <v>0.1</v>
      </c>
      <c r="K204">
        <f t="shared" si="21"/>
        <v>8.4860710000384643E-2</v>
      </c>
      <c r="L204">
        <v>0.35</v>
      </c>
      <c r="M204">
        <f t="shared" si="22"/>
        <v>0.29701248500134625</v>
      </c>
    </row>
    <row r="205" spans="1:13" x14ac:dyDescent="0.3">
      <c r="A205" s="1" t="s">
        <v>202</v>
      </c>
      <c r="B205" s="1">
        <f t="shared" si="18"/>
        <v>866</v>
      </c>
      <c r="C205" s="5">
        <f t="shared" si="23"/>
        <v>2373.1590928999958</v>
      </c>
      <c r="D205" s="2">
        <v>-1.1299999999999999E-2</v>
      </c>
      <c r="E205" s="1"/>
      <c r="F205" s="1">
        <v>199</v>
      </c>
      <c r="G205" s="1" t="s">
        <v>1565</v>
      </c>
      <c r="H205" s="4">
        <v>2373909</v>
      </c>
      <c r="I205" s="17">
        <f t="shared" si="20"/>
        <v>0.74990710000429317</v>
      </c>
      <c r="J205">
        <v>0.1</v>
      </c>
      <c r="K205">
        <f t="shared" si="21"/>
        <v>7.4990710000429325E-2</v>
      </c>
      <c r="L205">
        <v>0.35</v>
      </c>
      <c r="M205">
        <f t="shared" si="22"/>
        <v>0.26246748500150258</v>
      </c>
    </row>
    <row r="206" spans="1:13" x14ac:dyDescent="0.3">
      <c r="A206" s="1" t="s">
        <v>203</v>
      </c>
      <c r="B206" s="1">
        <f t="shared" si="18"/>
        <v>867</v>
      </c>
      <c r="C206" s="5">
        <f t="shared" si="23"/>
        <v>2373.1477928999957</v>
      </c>
      <c r="D206" s="2">
        <v>-1.1299999999999999E-2</v>
      </c>
      <c r="E206" s="1"/>
      <c r="F206" s="1">
        <v>200</v>
      </c>
      <c r="G206" s="1" t="s">
        <v>1566</v>
      </c>
      <c r="H206" s="4">
        <v>2373782</v>
      </c>
      <c r="I206" s="17">
        <f t="shared" si="20"/>
        <v>0.63420710000445979</v>
      </c>
      <c r="J206">
        <v>0.1</v>
      </c>
      <c r="K206">
        <f t="shared" si="21"/>
        <v>6.3420710000445982E-2</v>
      </c>
      <c r="L206">
        <v>0.35</v>
      </c>
      <c r="M206">
        <f t="shared" si="22"/>
        <v>0.22197248500156092</v>
      </c>
    </row>
    <row r="207" spans="1:13" x14ac:dyDescent="0.3">
      <c r="A207" s="1" t="s">
        <v>204</v>
      </c>
      <c r="B207" s="1">
        <f t="shared" si="18"/>
        <v>868</v>
      </c>
      <c r="C207" s="5">
        <f t="shared" si="23"/>
        <v>2373.1364928999956</v>
      </c>
      <c r="D207" s="2">
        <v>-1.1299999999999999E-2</v>
      </c>
      <c r="E207" s="1"/>
      <c r="F207" s="1">
        <v>201</v>
      </c>
      <c r="G207" s="1" t="s">
        <v>1567</v>
      </c>
      <c r="H207" s="4">
        <v>2373759</v>
      </c>
      <c r="I207" s="17">
        <f t="shared" si="20"/>
        <v>0.62250710000444087</v>
      </c>
      <c r="J207">
        <v>0.1</v>
      </c>
      <c r="K207">
        <f t="shared" si="21"/>
        <v>6.225071000044409E-2</v>
      </c>
      <c r="L207">
        <v>0.35</v>
      </c>
      <c r="M207">
        <f t="shared" si="22"/>
        <v>0.21787748500155429</v>
      </c>
    </row>
    <row r="208" spans="1:13" x14ac:dyDescent="0.3">
      <c r="A208" s="1" t="s">
        <v>205</v>
      </c>
      <c r="B208" s="1">
        <f t="shared" si="18"/>
        <v>869</v>
      </c>
      <c r="C208" s="5">
        <f t="shared" si="23"/>
        <v>2373.1251928999955</v>
      </c>
      <c r="D208" s="2">
        <v>-1.1299999999999999E-2</v>
      </c>
      <c r="E208" s="1"/>
      <c r="F208" s="1">
        <v>202</v>
      </c>
      <c r="G208" s="1" t="s">
        <v>1568</v>
      </c>
      <c r="H208" s="4">
        <v>2373801</v>
      </c>
      <c r="I208" s="17">
        <f t="shared" si="20"/>
        <v>0.67580710000447652</v>
      </c>
      <c r="J208">
        <v>0.1</v>
      </c>
      <c r="K208">
        <f t="shared" si="21"/>
        <v>6.7580710000447658E-2</v>
      </c>
      <c r="L208">
        <v>0.35</v>
      </c>
      <c r="M208">
        <f t="shared" si="22"/>
        <v>0.23653248500156676</v>
      </c>
    </row>
    <row r="209" spans="1:13" x14ac:dyDescent="0.3">
      <c r="A209" s="1" t="s">
        <v>206</v>
      </c>
      <c r="B209" s="1">
        <f t="shared" si="18"/>
        <v>870</v>
      </c>
      <c r="C209" s="5">
        <f t="shared" si="23"/>
        <v>2373.1138928999953</v>
      </c>
      <c r="D209" s="2">
        <v>-1.1299999999999999E-2</v>
      </c>
      <c r="E209" s="1"/>
      <c r="F209" s="1">
        <v>203</v>
      </c>
      <c r="G209" s="1" t="s">
        <v>1569</v>
      </c>
      <c r="H209" s="4">
        <v>2373844</v>
      </c>
      <c r="I209" s="17">
        <f t="shared" si="20"/>
        <v>0.7301071000047159</v>
      </c>
      <c r="J209">
        <v>0.1</v>
      </c>
      <c r="K209">
        <f t="shared" si="21"/>
        <v>7.3010710000471588E-2</v>
      </c>
      <c r="L209">
        <v>0.35</v>
      </c>
      <c r="M209">
        <f t="shared" si="22"/>
        <v>0.25553748500165058</v>
      </c>
    </row>
    <row r="210" spans="1:13" x14ac:dyDescent="0.3">
      <c r="A210" s="1" t="s">
        <v>207</v>
      </c>
      <c r="B210" s="1">
        <f t="shared" si="18"/>
        <v>871</v>
      </c>
      <c r="C210" s="5">
        <f t="shared" si="23"/>
        <v>2373.1025928999952</v>
      </c>
      <c r="D210" s="2">
        <v>-1.1299999999999999E-2</v>
      </c>
      <c r="E210" s="1"/>
      <c r="F210" s="1">
        <v>204</v>
      </c>
      <c r="G210" s="1" t="s">
        <v>1570</v>
      </c>
      <c r="H210" s="4">
        <v>2373887</v>
      </c>
      <c r="I210" s="17">
        <f t="shared" si="20"/>
        <v>0.78440710000495528</v>
      </c>
      <c r="J210">
        <v>0.1</v>
      </c>
      <c r="K210">
        <f t="shared" si="21"/>
        <v>7.8440710000495531E-2</v>
      </c>
      <c r="L210">
        <v>0.35</v>
      </c>
      <c r="M210">
        <f t="shared" si="22"/>
        <v>0.27454248500173434</v>
      </c>
    </row>
    <row r="211" spans="1:13" x14ac:dyDescent="0.3">
      <c r="A211" s="1" t="s">
        <v>1365</v>
      </c>
      <c r="B211" s="1">
        <f t="shared" si="18"/>
        <v>872</v>
      </c>
      <c r="C211" s="5">
        <f t="shared" si="23"/>
        <v>2373.0912928999951</v>
      </c>
      <c r="D211" s="2">
        <v>-1.1299999999999999E-2</v>
      </c>
      <c r="E211" s="1"/>
      <c r="F211" s="1">
        <v>205</v>
      </c>
      <c r="G211" s="1" t="s">
        <v>1571</v>
      </c>
      <c r="H211" s="4">
        <v>2373931</v>
      </c>
      <c r="I211" s="17">
        <f t="shared" si="20"/>
        <v>0.83970710000494364</v>
      </c>
      <c r="J211">
        <v>0.1</v>
      </c>
      <c r="K211">
        <f t="shared" si="21"/>
        <v>8.3970710000494372E-2</v>
      </c>
      <c r="L211">
        <v>0.35</v>
      </c>
      <c r="M211">
        <f t="shared" si="22"/>
        <v>0.29389748500173024</v>
      </c>
    </row>
    <row r="212" spans="1:13" x14ac:dyDescent="0.3">
      <c r="A212" s="1" t="s">
        <v>208</v>
      </c>
      <c r="B212" s="1">
        <v>873</v>
      </c>
      <c r="C212" s="5">
        <f t="shared" si="23"/>
        <v>2373.079992899995</v>
      </c>
      <c r="D212" s="2">
        <v>-1.1299999999999999E-2</v>
      </c>
      <c r="F212" s="1">
        <v>206</v>
      </c>
      <c r="G212" s="1" t="s">
        <v>1572</v>
      </c>
      <c r="H212" s="4">
        <v>2374111</v>
      </c>
      <c r="I212" s="17">
        <f t="shared" si="20"/>
        <v>1.0310071000048993</v>
      </c>
      <c r="J212">
        <v>0.1</v>
      </c>
      <c r="K212">
        <f t="shared" si="21"/>
        <v>0.10310071000048993</v>
      </c>
      <c r="L212">
        <v>0.35</v>
      </c>
      <c r="M212">
        <f t="shared" si="22"/>
        <v>0.36085248500171474</v>
      </c>
    </row>
    <row r="213" spans="1:13" x14ac:dyDescent="0.3">
      <c r="A213" s="1" t="s">
        <v>209</v>
      </c>
      <c r="B213" s="1">
        <v>873.23</v>
      </c>
      <c r="C213" s="5">
        <f t="shared" si="23"/>
        <v>2373.0773938999951</v>
      </c>
      <c r="D213" s="2">
        <v>-1.1299999999999999E-2</v>
      </c>
      <c r="E213" s="1" t="s">
        <v>2</v>
      </c>
      <c r="F213" s="1"/>
      <c r="G213" s="1"/>
      <c r="H213" s="4">
        <f>+C213*1000</f>
        <v>2373077.3938999949</v>
      </c>
      <c r="I213" s="17">
        <f t="shared" si="20"/>
        <v>0</v>
      </c>
      <c r="J213">
        <v>0.1</v>
      </c>
      <c r="K213">
        <f t="shared" si="21"/>
        <v>0</v>
      </c>
      <c r="L213">
        <v>0.35</v>
      </c>
      <c r="M213">
        <f t="shared" si="22"/>
        <v>0</v>
      </c>
    </row>
    <row r="214" spans="1:13" x14ac:dyDescent="0.3">
      <c r="A214" s="1" t="s">
        <v>210</v>
      </c>
      <c r="B214" s="1">
        <f>+B212+1</f>
        <v>874</v>
      </c>
      <c r="C214" s="5">
        <f t="shared" si="23"/>
        <v>2373.2382468999949</v>
      </c>
      <c r="D214" s="2">
        <v>0.2089</v>
      </c>
      <c r="E214" s="1"/>
      <c r="F214" s="1">
        <v>207</v>
      </c>
      <c r="G214" s="1" t="s">
        <v>1573</v>
      </c>
      <c r="H214" s="4">
        <v>2374327</v>
      </c>
      <c r="I214" s="17">
        <f t="shared" si="20"/>
        <v>1.0887531000053059</v>
      </c>
      <c r="J214">
        <v>0.1</v>
      </c>
      <c r="K214">
        <f t="shared" si="21"/>
        <v>0.10887531000053059</v>
      </c>
      <c r="L214">
        <v>0.35</v>
      </c>
      <c r="M214">
        <f t="shared" si="22"/>
        <v>0.38106358500185705</v>
      </c>
    </row>
    <row r="215" spans="1:13" x14ac:dyDescent="0.3">
      <c r="A215" s="1" t="s">
        <v>211</v>
      </c>
      <c r="B215" s="1">
        <f t="shared" si="18"/>
        <v>875</v>
      </c>
      <c r="C215" s="5">
        <f t="shared" si="23"/>
        <v>2373.447146899995</v>
      </c>
      <c r="D215" s="2">
        <v>0.2089</v>
      </c>
      <c r="E215" s="1"/>
      <c r="F215" s="1">
        <v>208</v>
      </c>
      <c r="G215" s="1" t="s">
        <v>1574</v>
      </c>
      <c r="H215" s="4">
        <v>2374543</v>
      </c>
      <c r="I215" s="17">
        <f t="shared" si="20"/>
        <v>1.0958531000051153</v>
      </c>
      <c r="J215">
        <v>0.1</v>
      </c>
      <c r="K215">
        <f t="shared" si="21"/>
        <v>0.10958531000051153</v>
      </c>
      <c r="L215">
        <v>0.35</v>
      </c>
      <c r="M215">
        <f t="shared" si="22"/>
        <v>0.38354858500179034</v>
      </c>
    </row>
    <row r="216" spans="1:13" x14ac:dyDescent="0.3">
      <c r="A216" s="1" t="s">
        <v>212</v>
      </c>
      <c r="B216" s="1">
        <f t="shared" si="18"/>
        <v>876</v>
      </c>
      <c r="C216" s="5">
        <f t="shared" si="23"/>
        <v>2373.6560468999951</v>
      </c>
      <c r="D216" s="2">
        <v>0.2089</v>
      </c>
      <c r="E216" s="1"/>
      <c r="F216" s="1">
        <v>209</v>
      </c>
      <c r="G216" s="1" t="s">
        <v>1575</v>
      </c>
      <c r="H216" s="4">
        <v>2374738</v>
      </c>
      <c r="I216" s="17">
        <f t="shared" si="20"/>
        <v>1.0819531000047391</v>
      </c>
      <c r="J216">
        <v>0.1</v>
      </c>
      <c r="K216">
        <f t="shared" si="21"/>
        <v>0.10819531000047392</v>
      </c>
      <c r="L216">
        <v>0.35</v>
      </c>
      <c r="M216">
        <f t="shared" si="22"/>
        <v>0.37868358500165866</v>
      </c>
    </row>
    <row r="217" spans="1:13" x14ac:dyDescent="0.3">
      <c r="A217" s="1" t="s">
        <v>213</v>
      </c>
      <c r="B217" s="1">
        <f t="shared" si="18"/>
        <v>877</v>
      </c>
      <c r="C217" s="5">
        <f t="shared" si="23"/>
        <v>2373.8649468999952</v>
      </c>
      <c r="D217" s="2">
        <v>0.2089</v>
      </c>
      <c r="E217" s="1"/>
      <c r="F217" s="1">
        <v>210</v>
      </c>
      <c r="G217" s="1" t="s">
        <v>1576</v>
      </c>
      <c r="H217" s="4">
        <v>2374896</v>
      </c>
      <c r="I217" s="17">
        <f t="shared" si="20"/>
        <v>1.0310531000050105</v>
      </c>
      <c r="J217">
        <v>0.1</v>
      </c>
      <c r="K217">
        <f t="shared" si="21"/>
        <v>0.10310531000050105</v>
      </c>
      <c r="L217">
        <v>0.35</v>
      </c>
      <c r="M217">
        <f t="shared" si="22"/>
        <v>0.36086858500175367</v>
      </c>
    </row>
    <row r="218" spans="1:13" x14ac:dyDescent="0.3">
      <c r="A218" s="1" t="s">
        <v>214</v>
      </c>
      <c r="B218" s="1">
        <f t="shared" si="18"/>
        <v>878</v>
      </c>
      <c r="C218" s="5">
        <f t="shared" si="23"/>
        <v>2374.0738468999953</v>
      </c>
      <c r="D218" s="2">
        <v>0.2089</v>
      </c>
      <c r="E218" s="1"/>
      <c r="F218" s="1">
        <v>211</v>
      </c>
      <c r="G218" s="1" t="s">
        <v>1577</v>
      </c>
      <c r="H218" s="4">
        <v>2375028</v>
      </c>
      <c r="I218" s="17">
        <f t="shared" si="20"/>
        <v>0.95415310000453246</v>
      </c>
      <c r="J218">
        <v>0.1</v>
      </c>
      <c r="K218">
        <f t="shared" si="21"/>
        <v>9.5415310000453252E-2</v>
      </c>
      <c r="L218">
        <v>0.35</v>
      </c>
      <c r="M218">
        <f t="shared" si="22"/>
        <v>0.33395358500158634</v>
      </c>
    </row>
    <row r="219" spans="1:13" x14ac:dyDescent="0.3">
      <c r="A219" s="1" t="s">
        <v>215</v>
      </c>
      <c r="B219" s="1">
        <f t="shared" si="18"/>
        <v>879</v>
      </c>
      <c r="C219" s="5">
        <f t="shared" si="23"/>
        <v>2374.2827468999953</v>
      </c>
      <c r="D219" s="2">
        <v>0.2089</v>
      </c>
      <c r="E219" s="1"/>
      <c r="F219" s="1">
        <v>212</v>
      </c>
      <c r="G219" s="1" t="s">
        <v>1578</v>
      </c>
      <c r="H219" s="4">
        <v>2375107</v>
      </c>
      <c r="I219" s="17">
        <f t="shared" si="20"/>
        <v>0.82425310000462559</v>
      </c>
      <c r="J219">
        <v>0.1</v>
      </c>
      <c r="K219">
        <f t="shared" si="21"/>
        <v>8.2425310000462562E-2</v>
      </c>
      <c r="L219">
        <v>0.35</v>
      </c>
      <c r="M219">
        <f t="shared" si="22"/>
        <v>0.28848858500161895</v>
      </c>
    </row>
    <row r="220" spans="1:13" x14ac:dyDescent="0.3">
      <c r="A220" s="1" t="s">
        <v>216</v>
      </c>
      <c r="B220" s="1">
        <f t="shared" si="18"/>
        <v>880</v>
      </c>
      <c r="C220" s="5">
        <f t="shared" si="23"/>
        <v>2374.4916468999954</v>
      </c>
      <c r="D220" s="2">
        <v>0.2089</v>
      </c>
      <c r="E220" s="1"/>
      <c r="F220" s="1">
        <v>213</v>
      </c>
      <c r="G220" s="1" t="s">
        <v>1579</v>
      </c>
      <c r="H220" s="4">
        <v>2375237</v>
      </c>
      <c r="I220" s="17">
        <f t="shared" si="20"/>
        <v>0.7453531000046496</v>
      </c>
      <c r="J220">
        <v>0.1</v>
      </c>
      <c r="K220">
        <f t="shared" si="21"/>
        <v>7.4535310000464969E-2</v>
      </c>
      <c r="L220">
        <v>0.35</v>
      </c>
      <c r="M220">
        <f t="shared" si="22"/>
        <v>0.26087358500162733</v>
      </c>
    </row>
    <row r="221" spans="1:13" x14ac:dyDescent="0.3">
      <c r="A221" s="1" t="s">
        <v>217</v>
      </c>
      <c r="B221" s="1">
        <f t="shared" si="18"/>
        <v>881</v>
      </c>
      <c r="C221" s="5">
        <f t="shared" si="23"/>
        <v>2374.7005468999955</v>
      </c>
      <c r="D221" s="2">
        <v>0.2089</v>
      </c>
      <c r="E221" s="1"/>
      <c r="F221" s="1">
        <v>214</v>
      </c>
      <c r="G221" s="1" t="s">
        <v>1580</v>
      </c>
      <c r="H221" s="4">
        <v>2375379</v>
      </c>
      <c r="I221" s="17">
        <f t="shared" si="20"/>
        <v>0.67845310000438985</v>
      </c>
      <c r="J221">
        <v>0.1</v>
      </c>
      <c r="K221">
        <f t="shared" si="21"/>
        <v>6.7845310000438988E-2</v>
      </c>
      <c r="L221">
        <v>0.35</v>
      </c>
      <c r="M221">
        <f t="shared" si="22"/>
        <v>0.23745858500153644</v>
      </c>
    </row>
    <row r="222" spans="1:13" x14ac:dyDescent="0.3">
      <c r="A222" s="1" t="s">
        <v>218</v>
      </c>
      <c r="B222" s="1">
        <f t="shared" si="18"/>
        <v>882</v>
      </c>
      <c r="C222" s="5">
        <f t="shared" si="23"/>
        <v>2374.9094468999956</v>
      </c>
      <c r="D222" s="2">
        <v>0.2089</v>
      </c>
      <c r="E222" s="1"/>
      <c r="F222" s="1">
        <v>215</v>
      </c>
      <c r="G222" s="1" t="s">
        <v>1581</v>
      </c>
      <c r="H222" s="4">
        <v>2375571</v>
      </c>
      <c r="I222" s="17">
        <f t="shared" si="20"/>
        <v>0.661553100004312</v>
      </c>
      <c r="J222">
        <v>0.1</v>
      </c>
      <c r="K222">
        <f t="shared" si="21"/>
        <v>6.6155310000431206E-2</v>
      </c>
      <c r="L222">
        <v>0.35</v>
      </c>
      <c r="M222">
        <f t="shared" si="22"/>
        <v>0.23154358500150918</v>
      </c>
    </row>
    <row r="223" spans="1:13" x14ac:dyDescent="0.3">
      <c r="A223" s="1" t="s">
        <v>219</v>
      </c>
      <c r="B223" s="1">
        <f t="shared" si="18"/>
        <v>883</v>
      </c>
      <c r="C223" s="5">
        <f t="shared" si="23"/>
        <v>2375.1183468999957</v>
      </c>
      <c r="D223" s="2">
        <v>0.2089</v>
      </c>
      <c r="E223" s="1"/>
      <c r="F223" s="1">
        <v>216</v>
      </c>
      <c r="G223" s="1" t="s">
        <v>1582</v>
      </c>
      <c r="H223" s="4">
        <v>2375783</v>
      </c>
      <c r="I223" s="17">
        <f t="shared" si="20"/>
        <v>0.66465310000421596</v>
      </c>
      <c r="J223">
        <v>0.1</v>
      </c>
      <c r="K223">
        <f t="shared" si="21"/>
        <v>6.6465310000421593E-2</v>
      </c>
      <c r="L223">
        <v>0.35</v>
      </c>
      <c r="M223">
        <f t="shared" si="22"/>
        <v>0.23262858500147557</v>
      </c>
    </row>
    <row r="224" spans="1:13" x14ac:dyDescent="0.3">
      <c r="A224" s="1" t="s">
        <v>220</v>
      </c>
      <c r="B224" s="1">
        <f t="shared" si="18"/>
        <v>884</v>
      </c>
      <c r="C224" s="5">
        <f t="shared" si="23"/>
        <v>2375.3272468999958</v>
      </c>
      <c r="D224" s="2">
        <v>0.2089</v>
      </c>
      <c r="E224" s="1"/>
      <c r="F224" s="1">
        <v>217</v>
      </c>
      <c r="G224" s="1" t="s">
        <v>1583</v>
      </c>
      <c r="H224" s="4">
        <v>2376025</v>
      </c>
      <c r="I224" s="17">
        <f t="shared" si="20"/>
        <v>0.69775310000432</v>
      </c>
      <c r="J224">
        <v>0.1</v>
      </c>
      <c r="K224">
        <f t="shared" si="21"/>
        <v>6.9775310000432009E-2</v>
      </c>
      <c r="L224">
        <v>0.35</v>
      </c>
      <c r="M224">
        <f t="shared" si="22"/>
        <v>0.244213585001512</v>
      </c>
    </row>
    <row r="225" spans="1:13" x14ac:dyDescent="0.3">
      <c r="A225" s="1" t="s">
        <v>221</v>
      </c>
      <c r="B225" s="1">
        <f t="shared" si="18"/>
        <v>885</v>
      </c>
      <c r="C225" s="5">
        <f t="shared" si="23"/>
        <v>2375.5361468999959</v>
      </c>
      <c r="D225" s="2">
        <v>0.2089</v>
      </c>
      <c r="E225" s="1"/>
      <c r="F225" s="1">
        <v>218</v>
      </c>
      <c r="G225" s="1" t="s">
        <v>1584</v>
      </c>
      <c r="H225" s="4">
        <v>2376191</v>
      </c>
      <c r="I225" s="17">
        <f t="shared" si="20"/>
        <v>0.65485310000394747</v>
      </c>
      <c r="J225">
        <v>0.1</v>
      </c>
      <c r="K225">
        <f t="shared" si="21"/>
        <v>6.5485310000394745E-2</v>
      </c>
      <c r="L225">
        <v>0.35</v>
      </c>
      <c r="M225">
        <f t="shared" si="22"/>
        <v>0.2291985850013816</v>
      </c>
    </row>
    <row r="226" spans="1:13" x14ac:dyDescent="0.3">
      <c r="A226" s="1" t="s">
        <v>222</v>
      </c>
      <c r="B226" s="1">
        <f t="shared" si="18"/>
        <v>886</v>
      </c>
      <c r="C226" s="5">
        <f t="shared" si="23"/>
        <v>2375.7450468999959</v>
      </c>
      <c r="D226" s="2">
        <v>0.2089</v>
      </c>
      <c r="E226" s="1"/>
      <c r="F226" s="1">
        <v>219</v>
      </c>
      <c r="G226" s="1" t="s">
        <v>1585</v>
      </c>
      <c r="H226" s="4">
        <v>2376360</v>
      </c>
      <c r="I226" s="17">
        <f t="shared" si="20"/>
        <v>0.61495310000418613</v>
      </c>
      <c r="J226">
        <v>0.1</v>
      </c>
      <c r="K226">
        <f t="shared" si="21"/>
        <v>6.1495310000418614E-2</v>
      </c>
      <c r="L226">
        <v>0.35</v>
      </c>
      <c r="M226">
        <f t="shared" si="22"/>
        <v>0.21523358500146514</v>
      </c>
    </row>
    <row r="227" spans="1:13" x14ac:dyDescent="0.3">
      <c r="A227" s="1" t="s">
        <v>223</v>
      </c>
      <c r="B227" s="1">
        <f t="shared" si="18"/>
        <v>887</v>
      </c>
      <c r="C227" s="5">
        <f t="shared" si="23"/>
        <v>2375.953946899996</v>
      </c>
      <c r="D227" s="2">
        <v>0.2089</v>
      </c>
      <c r="E227" s="1"/>
      <c r="F227" s="1">
        <v>220</v>
      </c>
      <c r="G227" s="1" t="s">
        <v>1586</v>
      </c>
      <c r="H227" s="4">
        <v>2376557</v>
      </c>
      <c r="I227" s="17">
        <f t="shared" si="20"/>
        <v>0.60305310000376267</v>
      </c>
      <c r="J227">
        <v>0.1</v>
      </c>
      <c r="K227">
        <f t="shared" si="21"/>
        <v>6.0305310000376269E-2</v>
      </c>
      <c r="L227">
        <v>0.35</v>
      </c>
      <c r="M227">
        <f t="shared" si="22"/>
        <v>0.21106858500131692</v>
      </c>
    </row>
    <row r="228" spans="1:13" x14ac:dyDescent="0.3">
      <c r="A228" s="1" t="s">
        <v>224</v>
      </c>
      <c r="B228" s="1">
        <f t="shared" si="18"/>
        <v>888</v>
      </c>
      <c r="C228" s="5">
        <f t="shared" si="23"/>
        <v>2376.1628468999961</v>
      </c>
      <c r="D228" s="2">
        <v>0.2089</v>
      </c>
      <c r="E228" s="1"/>
      <c r="F228" s="1">
        <v>221</v>
      </c>
      <c r="G228" s="1" t="s">
        <v>1587</v>
      </c>
      <c r="H228" s="4">
        <v>2376763</v>
      </c>
      <c r="I228" s="17">
        <f t="shared" si="20"/>
        <v>0.6001531000038085</v>
      </c>
      <c r="J228">
        <v>0.1</v>
      </c>
      <c r="K228">
        <f t="shared" si="21"/>
        <v>6.001531000038085E-2</v>
      </c>
      <c r="L228">
        <v>0.35</v>
      </c>
      <c r="M228">
        <f t="shared" si="22"/>
        <v>0.21005358500133298</v>
      </c>
    </row>
    <row r="229" spans="1:13" x14ac:dyDescent="0.3">
      <c r="A229" s="1" t="s">
        <v>225</v>
      </c>
      <c r="B229" s="1">
        <f t="shared" si="18"/>
        <v>889</v>
      </c>
      <c r="C229" s="5">
        <f t="shared" si="23"/>
        <v>2376.3717468999962</v>
      </c>
      <c r="D229" s="2">
        <v>0.2089</v>
      </c>
      <c r="E229" s="1"/>
      <c r="F229" s="1">
        <v>222</v>
      </c>
      <c r="G229" s="1" t="s">
        <v>1588</v>
      </c>
      <c r="H229" s="4">
        <v>2376990</v>
      </c>
      <c r="I229" s="17">
        <f t="shared" si="20"/>
        <v>0.61825310000358513</v>
      </c>
      <c r="J229">
        <v>0.1</v>
      </c>
      <c r="K229">
        <f t="shared" si="21"/>
        <v>6.1825310000358513E-2</v>
      </c>
      <c r="L229">
        <v>0.35</v>
      </c>
      <c r="M229">
        <f t="shared" si="22"/>
        <v>0.2163885850012548</v>
      </c>
    </row>
    <row r="230" spans="1:13" x14ac:dyDescent="0.3">
      <c r="A230" s="1" t="s">
        <v>226</v>
      </c>
      <c r="B230" s="1">
        <f t="shared" ref="B230:B294" si="24">+B229+1</f>
        <v>890</v>
      </c>
      <c r="C230" s="5">
        <f t="shared" si="23"/>
        <v>2376.5806468999963</v>
      </c>
      <c r="D230" s="2">
        <v>0.2089</v>
      </c>
      <c r="E230" s="1"/>
      <c r="F230" s="1">
        <v>223</v>
      </c>
      <c r="G230" s="1" t="s">
        <v>1589</v>
      </c>
      <c r="H230" s="4">
        <v>2377238</v>
      </c>
      <c r="I230" s="17">
        <f t="shared" si="20"/>
        <v>0.6573531000035473</v>
      </c>
      <c r="J230">
        <v>0.1</v>
      </c>
      <c r="K230">
        <f t="shared" si="21"/>
        <v>6.5735310000354735E-2</v>
      </c>
      <c r="L230">
        <v>0.35</v>
      </c>
      <c r="M230">
        <f t="shared" si="22"/>
        <v>0.23007358500124153</v>
      </c>
    </row>
    <row r="231" spans="1:13" x14ac:dyDescent="0.3">
      <c r="A231" s="1" t="s">
        <v>227</v>
      </c>
      <c r="B231" s="1">
        <f t="shared" si="24"/>
        <v>891</v>
      </c>
      <c r="C231" s="5">
        <f t="shared" si="23"/>
        <v>2376.7895468999964</v>
      </c>
      <c r="D231" s="2">
        <v>0.2089</v>
      </c>
      <c r="E231" s="1"/>
      <c r="F231" s="1">
        <v>224</v>
      </c>
      <c r="G231" s="1" t="s">
        <v>1590</v>
      </c>
      <c r="H231" s="4">
        <v>2377488</v>
      </c>
      <c r="I231" s="17">
        <f t="shared" si="20"/>
        <v>0.69845310000346217</v>
      </c>
      <c r="J231">
        <v>0.1</v>
      </c>
      <c r="K231">
        <f t="shared" si="21"/>
        <v>6.9845310000346217E-2</v>
      </c>
      <c r="L231">
        <v>0.35</v>
      </c>
      <c r="M231">
        <f t="shared" si="22"/>
        <v>0.24445858500121173</v>
      </c>
    </row>
    <row r="232" spans="1:13" x14ac:dyDescent="0.3">
      <c r="A232" s="1" t="s">
        <v>228</v>
      </c>
      <c r="B232" s="1">
        <f t="shared" si="24"/>
        <v>892</v>
      </c>
      <c r="C232" s="5">
        <f t="shared" si="23"/>
        <v>2376.9984468999965</v>
      </c>
      <c r="D232" s="2">
        <v>0.2089</v>
      </c>
      <c r="E232" s="1"/>
      <c r="F232" s="1">
        <v>225</v>
      </c>
      <c r="G232" s="1" t="s">
        <v>1591</v>
      </c>
      <c r="H232" s="4">
        <v>2377761</v>
      </c>
      <c r="I232" s="17">
        <f t="shared" si="20"/>
        <v>0.76255310000351528</v>
      </c>
      <c r="J232">
        <v>0.1</v>
      </c>
      <c r="K232">
        <f t="shared" si="21"/>
        <v>7.6255310000351531E-2</v>
      </c>
      <c r="L232">
        <v>0.35</v>
      </c>
      <c r="M232">
        <f t="shared" si="22"/>
        <v>0.26689358500123034</v>
      </c>
    </row>
    <row r="233" spans="1:13" x14ac:dyDescent="0.3">
      <c r="A233" s="1" t="s">
        <v>229</v>
      </c>
      <c r="B233" s="1">
        <f t="shared" si="24"/>
        <v>893</v>
      </c>
      <c r="C233" s="5">
        <f t="shared" si="23"/>
        <v>2377.2073468999965</v>
      </c>
      <c r="D233" s="2">
        <v>0.2089</v>
      </c>
      <c r="E233" s="1"/>
      <c r="F233" s="1">
        <v>226</v>
      </c>
      <c r="G233" s="1" t="s">
        <v>1592</v>
      </c>
      <c r="H233" s="4">
        <v>2378032</v>
      </c>
      <c r="I233" s="17">
        <f t="shared" si="20"/>
        <v>0.82465310000361569</v>
      </c>
      <c r="J233">
        <v>0.1</v>
      </c>
      <c r="K233">
        <f t="shared" si="21"/>
        <v>8.2465310000361572E-2</v>
      </c>
      <c r="L233">
        <v>0.35</v>
      </c>
      <c r="M233">
        <f t="shared" si="22"/>
        <v>0.28862858500126548</v>
      </c>
    </row>
    <row r="234" spans="1:13" x14ac:dyDescent="0.3">
      <c r="A234" s="1" t="s">
        <v>230</v>
      </c>
      <c r="B234" s="1">
        <f t="shared" si="24"/>
        <v>894</v>
      </c>
      <c r="C234" s="5">
        <f t="shared" si="23"/>
        <v>2377.4162468999966</v>
      </c>
      <c r="D234" s="2">
        <v>0.2089</v>
      </c>
      <c r="E234" s="1"/>
      <c r="F234" s="1">
        <v>227</v>
      </c>
      <c r="G234" s="1" t="s">
        <v>1593</v>
      </c>
      <c r="H234" s="4">
        <v>2378285</v>
      </c>
      <c r="I234" s="17">
        <f t="shared" si="20"/>
        <v>0.86875310000323225</v>
      </c>
      <c r="J234">
        <v>0.1</v>
      </c>
      <c r="K234">
        <f t="shared" si="21"/>
        <v>8.6875310000323225E-2</v>
      </c>
      <c r="L234">
        <v>0.35</v>
      </c>
      <c r="M234">
        <f t="shared" si="22"/>
        <v>0.30406358500113129</v>
      </c>
    </row>
    <row r="235" spans="1:13" x14ac:dyDescent="0.3">
      <c r="A235" s="1" t="s">
        <v>231</v>
      </c>
      <c r="B235" s="1">
        <f t="shared" si="24"/>
        <v>895</v>
      </c>
      <c r="C235" s="5">
        <f t="shared" si="23"/>
        <v>2377.6251468999967</v>
      </c>
      <c r="D235" s="2">
        <v>0.2089</v>
      </c>
      <c r="E235" s="1"/>
      <c r="F235" s="1">
        <v>228</v>
      </c>
      <c r="G235" s="1" t="s">
        <v>1594</v>
      </c>
      <c r="H235" s="4">
        <v>2378538</v>
      </c>
      <c r="I235" s="17">
        <f t="shared" si="20"/>
        <v>0.91285310000330355</v>
      </c>
      <c r="J235">
        <v>0.1</v>
      </c>
      <c r="K235">
        <f t="shared" si="21"/>
        <v>9.1285310000330355E-2</v>
      </c>
      <c r="L235">
        <v>0.35</v>
      </c>
      <c r="M235">
        <f t="shared" si="22"/>
        <v>0.31949858500115624</v>
      </c>
    </row>
    <row r="236" spans="1:13" x14ac:dyDescent="0.3">
      <c r="A236" s="1" t="s">
        <v>232</v>
      </c>
      <c r="B236" s="1">
        <f t="shared" si="24"/>
        <v>896</v>
      </c>
      <c r="C236" s="5">
        <f t="shared" si="23"/>
        <v>2377.8340468999968</v>
      </c>
      <c r="D236" s="2">
        <v>0.2089</v>
      </c>
      <c r="E236" s="1"/>
      <c r="F236" s="1">
        <v>229</v>
      </c>
      <c r="G236" s="1" t="s">
        <v>1595</v>
      </c>
      <c r="H236" s="4">
        <v>2378797</v>
      </c>
      <c r="I236" s="17">
        <f t="shared" si="20"/>
        <v>0.96295310000323298</v>
      </c>
      <c r="J236">
        <v>0.1</v>
      </c>
      <c r="K236">
        <f t="shared" si="21"/>
        <v>9.6295310000323306E-2</v>
      </c>
      <c r="L236">
        <v>0.35</v>
      </c>
      <c r="M236">
        <f t="shared" si="22"/>
        <v>0.33703358500113151</v>
      </c>
    </row>
    <row r="237" spans="1:13" x14ac:dyDescent="0.3">
      <c r="A237" s="1" t="s">
        <v>234</v>
      </c>
      <c r="B237" s="1">
        <f t="shared" si="24"/>
        <v>897</v>
      </c>
      <c r="C237" s="5">
        <f t="shared" si="23"/>
        <v>2378.0429468999969</v>
      </c>
      <c r="D237" s="2">
        <v>0.2089</v>
      </c>
      <c r="E237" s="1"/>
      <c r="F237" s="1">
        <v>230</v>
      </c>
      <c r="G237" s="1" t="s">
        <v>1596</v>
      </c>
      <c r="H237" s="4">
        <v>2379055</v>
      </c>
      <c r="I237" s="17">
        <f t="shared" si="20"/>
        <v>1.0120531000029587</v>
      </c>
      <c r="J237">
        <v>0.1</v>
      </c>
      <c r="K237">
        <f t="shared" si="21"/>
        <v>0.10120531000029587</v>
      </c>
      <c r="L237">
        <v>0.35</v>
      </c>
      <c r="M237">
        <f t="shared" si="22"/>
        <v>0.35421858500103554</v>
      </c>
    </row>
    <row r="238" spans="1:13" x14ac:dyDescent="0.3">
      <c r="A238" s="1" t="s">
        <v>235</v>
      </c>
      <c r="B238" s="1">
        <f t="shared" si="24"/>
        <v>898</v>
      </c>
      <c r="C238" s="5">
        <f t="shared" si="23"/>
        <v>2378.251846899997</v>
      </c>
      <c r="D238" s="2">
        <v>0.2089</v>
      </c>
      <c r="E238" s="1"/>
      <c r="F238" s="1">
        <v>231</v>
      </c>
      <c r="G238" s="1" t="s">
        <v>1597</v>
      </c>
      <c r="H238" s="4">
        <v>2379307</v>
      </c>
      <c r="I238" s="17">
        <f t="shared" si="20"/>
        <v>1.0551531000028262</v>
      </c>
      <c r="J238">
        <v>0.1</v>
      </c>
      <c r="K238">
        <f t="shared" si="21"/>
        <v>0.10551531000028264</v>
      </c>
      <c r="L238">
        <v>0.35</v>
      </c>
      <c r="M238">
        <f t="shared" si="22"/>
        <v>0.36930358500098914</v>
      </c>
    </row>
    <row r="239" spans="1:13" x14ac:dyDescent="0.3">
      <c r="A239" s="1" t="s">
        <v>236</v>
      </c>
      <c r="B239" s="1">
        <f t="shared" si="24"/>
        <v>899</v>
      </c>
      <c r="C239" s="5">
        <f t="shared" si="23"/>
        <v>2378.460746899997</v>
      </c>
      <c r="D239" s="2">
        <v>0.2089</v>
      </c>
      <c r="E239" s="1"/>
      <c r="F239" s="1">
        <v>232</v>
      </c>
      <c r="G239" s="1" t="s">
        <v>1598</v>
      </c>
      <c r="H239" s="4">
        <v>2379558</v>
      </c>
      <c r="I239" s="17">
        <f t="shared" si="20"/>
        <v>1.0972531000029448</v>
      </c>
      <c r="J239">
        <v>0.1</v>
      </c>
      <c r="K239">
        <f t="shared" si="21"/>
        <v>0.10972531000029449</v>
      </c>
      <c r="L239">
        <v>0.35</v>
      </c>
      <c r="M239">
        <f t="shared" si="22"/>
        <v>0.38403858500103066</v>
      </c>
    </row>
    <row r="240" spans="1:13" x14ac:dyDescent="0.3">
      <c r="A240" s="1" t="s">
        <v>237</v>
      </c>
      <c r="B240" s="1">
        <f t="shared" si="24"/>
        <v>900</v>
      </c>
      <c r="C240" s="5">
        <f t="shared" si="23"/>
        <v>2378.6696468999971</v>
      </c>
      <c r="D240" s="2">
        <v>0.2089</v>
      </c>
      <c r="E240" s="1"/>
      <c r="F240" s="1">
        <v>233</v>
      </c>
      <c r="G240" s="1" t="s">
        <v>1599</v>
      </c>
      <c r="H240" s="4">
        <v>2379809</v>
      </c>
      <c r="I240" s="17">
        <f t="shared" ref="I240:I300" si="25">+H240/1000-C240</f>
        <v>1.1393531000030634</v>
      </c>
      <c r="J240">
        <v>0.1</v>
      </c>
      <c r="K240">
        <f t="shared" si="21"/>
        <v>0.11393531000030635</v>
      </c>
      <c r="L240">
        <v>0.35</v>
      </c>
      <c r="M240">
        <f t="shared" si="22"/>
        <v>0.39877358500107218</v>
      </c>
    </row>
    <row r="241" spans="1:13" x14ac:dyDescent="0.3">
      <c r="A241" s="1" t="s">
        <v>238</v>
      </c>
      <c r="B241" s="1">
        <f t="shared" si="24"/>
        <v>901</v>
      </c>
      <c r="C241" s="5">
        <f t="shared" si="23"/>
        <v>2378.8785468999972</v>
      </c>
      <c r="D241" s="2">
        <v>0.2089</v>
      </c>
      <c r="E241" s="1"/>
      <c r="F241" s="1">
        <v>234</v>
      </c>
      <c r="G241" s="1" t="s">
        <v>1600</v>
      </c>
      <c r="H241" s="4">
        <v>2380056</v>
      </c>
      <c r="I241" s="17">
        <f t="shared" si="25"/>
        <v>1.1774531000028219</v>
      </c>
      <c r="J241">
        <v>0.1</v>
      </c>
      <c r="K241">
        <f t="shared" si="21"/>
        <v>0.1177453100002822</v>
      </c>
      <c r="L241">
        <v>0.35</v>
      </c>
      <c r="M241">
        <f t="shared" si="22"/>
        <v>0.41210858500098763</v>
      </c>
    </row>
    <row r="242" spans="1:13" x14ac:dyDescent="0.3">
      <c r="A242" s="1" t="s">
        <v>239</v>
      </c>
      <c r="B242" s="1">
        <f t="shared" si="24"/>
        <v>902</v>
      </c>
      <c r="C242" s="5">
        <f t="shared" si="23"/>
        <v>2379.0874468999973</v>
      </c>
      <c r="D242" s="2">
        <v>0.2089</v>
      </c>
      <c r="E242" s="1"/>
      <c r="F242" s="1">
        <v>235</v>
      </c>
      <c r="G242" s="1" t="s">
        <v>1601</v>
      </c>
      <c r="H242" s="4">
        <v>2380283</v>
      </c>
      <c r="I242" s="17">
        <f t="shared" si="25"/>
        <v>1.1955531000025985</v>
      </c>
      <c r="J242">
        <v>0.1</v>
      </c>
      <c r="K242">
        <f t="shared" si="21"/>
        <v>0.11955531000025986</v>
      </c>
      <c r="L242">
        <v>0.35</v>
      </c>
      <c r="M242">
        <f t="shared" si="22"/>
        <v>0.41844358500090945</v>
      </c>
    </row>
    <row r="243" spans="1:13" x14ac:dyDescent="0.3">
      <c r="A243" s="1" t="s">
        <v>240</v>
      </c>
      <c r="B243" s="1">
        <f t="shared" si="24"/>
        <v>903</v>
      </c>
      <c r="C243" s="5">
        <f t="shared" si="23"/>
        <v>2379.2963468999974</v>
      </c>
      <c r="D243" s="2">
        <v>0.2089</v>
      </c>
      <c r="E243" s="1"/>
      <c r="F243" s="1">
        <v>236</v>
      </c>
      <c r="G243" s="1" t="s">
        <v>1602</v>
      </c>
      <c r="H243" s="4">
        <v>2380508</v>
      </c>
      <c r="I243" s="17">
        <f t="shared" si="25"/>
        <v>1.2116531000024224</v>
      </c>
      <c r="J243">
        <v>0.1</v>
      </c>
      <c r="K243">
        <f t="shared" si="21"/>
        <v>0.12116531000024225</v>
      </c>
      <c r="L243">
        <v>0.35</v>
      </c>
      <c r="M243">
        <f t="shared" si="22"/>
        <v>0.42407858500084783</v>
      </c>
    </row>
    <row r="244" spans="1:13" x14ac:dyDescent="0.3">
      <c r="A244" s="1" t="s">
        <v>241</v>
      </c>
      <c r="B244" s="1">
        <f t="shared" si="24"/>
        <v>904</v>
      </c>
      <c r="C244" s="5">
        <f t="shared" si="23"/>
        <v>2379.5052468999975</v>
      </c>
      <c r="D244" s="2">
        <v>0.2089</v>
      </c>
      <c r="E244" s="1"/>
      <c r="F244" s="1">
        <v>237</v>
      </c>
      <c r="G244" s="1" t="s">
        <v>1603</v>
      </c>
      <c r="H244" s="4">
        <v>2380731</v>
      </c>
      <c r="I244" s="17">
        <f t="shared" si="25"/>
        <v>1.2257531000027484</v>
      </c>
      <c r="J244">
        <v>0.1</v>
      </c>
      <c r="K244">
        <f t="shared" si="21"/>
        <v>0.12257531000027484</v>
      </c>
      <c r="L244">
        <v>0.35</v>
      </c>
      <c r="M244">
        <f t="shared" si="22"/>
        <v>0.42901358500096193</v>
      </c>
    </row>
    <row r="245" spans="1:13" x14ac:dyDescent="0.3">
      <c r="A245" s="1" t="s">
        <v>242</v>
      </c>
      <c r="B245" s="1">
        <f t="shared" si="24"/>
        <v>905</v>
      </c>
      <c r="C245" s="5">
        <f t="shared" si="23"/>
        <v>2379.7141468999976</v>
      </c>
      <c r="D245" s="2">
        <v>0.2089</v>
      </c>
      <c r="E245" s="1"/>
      <c r="F245" s="1">
        <v>238</v>
      </c>
      <c r="G245" s="1" t="s">
        <v>1604</v>
      </c>
      <c r="H245" s="4">
        <v>2380954</v>
      </c>
      <c r="I245" s="17">
        <f t="shared" si="25"/>
        <v>1.2398531000026196</v>
      </c>
      <c r="J245">
        <v>0.1</v>
      </c>
      <c r="K245">
        <f t="shared" si="21"/>
        <v>0.12398531000026197</v>
      </c>
      <c r="L245">
        <v>0.35</v>
      </c>
      <c r="M245">
        <f t="shared" si="22"/>
        <v>0.43394858500091682</v>
      </c>
    </row>
    <row r="246" spans="1:13" x14ac:dyDescent="0.3">
      <c r="A246" s="1" t="s">
        <v>243</v>
      </c>
      <c r="B246" s="1">
        <f t="shared" si="24"/>
        <v>906</v>
      </c>
      <c r="C246" s="5">
        <f t="shared" si="23"/>
        <v>2379.9230468999976</v>
      </c>
      <c r="D246" s="2">
        <v>0.2089</v>
      </c>
      <c r="E246" s="1"/>
      <c r="F246" s="1">
        <v>239</v>
      </c>
      <c r="G246" s="1" t="s">
        <v>1605</v>
      </c>
      <c r="H246" s="4">
        <v>2381168</v>
      </c>
      <c r="I246" s="17">
        <f t="shared" si="25"/>
        <v>1.2449531000024763</v>
      </c>
      <c r="J246">
        <v>0.1</v>
      </c>
      <c r="K246">
        <f t="shared" si="21"/>
        <v>0.12449531000024763</v>
      </c>
      <c r="L246">
        <v>0.35</v>
      </c>
      <c r="M246">
        <f t="shared" si="22"/>
        <v>0.43573358500086667</v>
      </c>
    </row>
    <row r="247" spans="1:13" x14ac:dyDescent="0.3">
      <c r="A247" s="1" t="s">
        <v>244</v>
      </c>
      <c r="B247" s="1">
        <f t="shared" si="24"/>
        <v>907</v>
      </c>
      <c r="C247" s="5">
        <f t="shared" si="23"/>
        <v>2380.1319468999977</v>
      </c>
      <c r="D247" s="2">
        <v>0.2089</v>
      </c>
      <c r="E247" s="1"/>
      <c r="F247" s="1">
        <v>240</v>
      </c>
      <c r="G247" s="1" t="s">
        <v>1606</v>
      </c>
      <c r="H247" s="4">
        <v>2381382</v>
      </c>
      <c r="I247" s="17">
        <f t="shared" si="25"/>
        <v>1.2500531000023329</v>
      </c>
      <c r="J247">
        <v>0.1</v>
      </c>
      <c r="K247">
        <f t="shared" si="21"/>
        <v>0.12500531000023329</v>
      </c>
      <c r="L247">
        <v>0.35</v>
      </c>
      <c r="M247">
        <f t="shared" si="22"/>
        <v>0.43751858500081653</v>
      </c>
    </row>
    <row r="248" spans="1:13" x14ac:dyDescent="0.3">
      <c r="A248" s="1" t="s">
        <v>245</v>
      </c>
      <c r="B248" s="1">
        <f t="shared" si="24"/>
        <v>908</v>
      </c>
      <c r="C248" s="5">
        <f t="shared" si="23"/>
        <v>2380.3408468999978</v>
      </c>
      <c r="D248" s="2">
        <v>0.2089</v>
      </c>
      <c r="E248" s="1"/>
      <c r="F248" s="1">
        <v>241</v>
      </c>
      <c r="G248" s="1" t="s">
        <v>1607</v>
      </c>
      <c r="H248" s="4">
        <v>2381594</v>
      </c>
      <c r="I248" s="17">
        <f t="shared" si="25"/>
        <v>1.2531531000022369</v>
      </c>
      <c r="J248">
        <v>0.1</v>
      </c>
      <c r="K248">
        <f t="shared" si="21"/>
        <v>0.1253153100002237</v>
      </c>
      <c r="L248">
        <v>0.35</v>
      </c>
      <c r="M248">
        <f t="shared" si="22"/>
        <v>0.43860358500078289</v>
      </c>
    </row>
    <row r="249" spans="1:13" x14ac:dyDescent="0.3">
      <c r="A249" s="1" t="s">
        <v>246</v>
      </c>
      <c r="B249" s="1">
        <f t="shared" si="24"/>
        <v>909</v>
      </c>
      <c r="C249" s="5">
        <f t="shared" si="23"/>
        <v>2380.5497468999979</v>
      </c>
      <c r="D249" s="2">
        <v>0.2089</v>
      </c>
      <c r="E249" s="1"/>
      <c r="F249" s="1">
        <v>242</v>
      </c>
      <c r="G249" s="1" t="s">
        <v>1608</v>
      </c>
      <c r="H249" s="4">
        <v>2381803</v>
      </c>
      <c r="I249" s="17">
        <f t="shared" si="25"/>
        <v>1.2532531000019844</v>
      </c>
      <c r="J249">
        <v>0.1</v>
      </c>
      <c r="K249">
        <f t="shared" si="21"/>
        <v>0.12532531000019845</v>
      </c>
      <c r="L249">
        <v>0.35</v>
      </c>
      <c r="M249">
        <f t="shared" si="22"/>
        <v>0.43863858500069453</v>
      </c>
    </row>
    <row r="250" spans="1:13" x14ac:dyDescent="0.3">
      <c r="A250" s="1" t="s">
        <v>247</v>
      </c>
      <c r="B250" s="1">
        <f t="shared" si="24"/>
        <v>910</v>
      </c>
      <c r="C250" s="5">
        <f t="shared" si="23"/>
        <v>2380.758646899998</v>
      </c>
      <c r="D250" s="2">
        <v>0.2089</v>
      </c>
      <c r="E250" s="1"/>
      <c r="F250" s="1">
        <v>243</v>
      </c>
      <c r="G250" s="1" t="s">
        <v>1609</v>
      </c>
      <c r="H250" s="4">
        <v>2382008</v>
      </c>
      <c r="I250" s="17">
        <f t="shared" si="25"/>
        <v>1.2493531000018265</v>
      </c>
      <c r="J250">
        <v>0.1</v>
      </c>
      <c r="K250">
        <f t="shared" si="21"/>
        <v>0.12493531000018265</v>
      </c>
      <c r="L250">
        <v>0.35</v>
      </c>
      <c r="M250">
        <f t="shared" si="22"/>
        <v>0.43727358500063929</v>
      </c>
    </row>
    <row r="251" spans="1:13" x14ac:dyDescent="0.3">
      <c r="A251" s="1" t="s">
        <v>248</v>
      </c>
      <c r="B251" s="1">
        <f t="shared" si="24"/>
        <v>911</v>
      </c>
      <c r="C251" s="5">
        <f t="shared" si="23"/>
        <v>2380.9675468999981</v>
      </c>
      <c r="D251" s="2">
        <v>0.2089</v>
      </c>
      <c r="E251" s="1"/>
      <c r="F251" s="1">
        <v>244</v>
      </c>
      <c r="G251" s="1" t="s">
        <v>1610</v>
      </c>
      <c r="H251" s="4">
        <v>2382212</v>
      </c>
      <c r="I251" s="17">
        <f t="shared" si="25"/>
        <v>1.2444531000019197</v>
      </c>
      <c r="J251">
        <v>0.1</v>
      </c>
      <c r="K251">
        <f t="shared" si="21"/>
        <v>0.12444531000019197</v>
      </c>
      <c r="L251">
        <v>0.35</v>
      </c>
      <c r="M251">
        <f t="shared" si="22"/>
        <v>0.43555858500067185</v>
      </c>
    </row>
    <row r="252" spans="1:13" x14ac:dyDescent="0.3">
      <c r="A252" s="1" t="s">
        <v>249</v>
      </c>
      <c r="B252" s="1">
        <f t="shared" si="24"/>
        <v>912</v>
      </c>
      <c r="C252" s="5">
        <f t="shared" si="23"/>
        <v>2381.1764468999982</v>
      </c>
      <c r="D252" s="2">
        <v>0.2089</v>
      </c>
      <c r="E252" s="1"/>
      <c r="F252" s="1">
        <v>245</v>
      </c>
      <c r="G252" s="1" t="s">
        <v>1611</v>
      </c>
      <c r="H252" s="4">
        <v>2382422</v>
      </c>
      <c r="I252" s="17">
        <f t="shared" si="25"/>
        <v>1.2455531000018709</v>
      </c>
      <c r="J252">
        <v>0.1</v>
      </c>
      <c r="K252">
        <f t="shared" si="21"/>
        <v>0.1245553100001871</v>
      </c>
      <c r="L252">
        <v>0.35</v>
      </c>
      <c r="M252">
        <f t="shared" si="22"/>
        <v>0.43594358500065478</v>
      </c>
    </row>
    <row r="253" spans="1:13" x14ac:dyDescent="0.3">
      <c r="A253" s="1" t="s">
        <v>250</v>
      </c>
      <c r="B253" s="1">
        <f t="shared" si="24"/>
        <v>913</v>
      </c>
      <c r="C253" s="5">
        <f t="shared" si="23"/>
        <v>2381.3853468999982</v>
      </c>
      <c r="D253" s="2">
        <v>0.2089</v>
      </c>
      <c r="E253" s="1"/>
      <c r="F253" s="1">
        <v>246</v>
      </c>
      <c r="G253" s="1" t="s">
        <v>1612</v>
      </c>
      <c r="H253" s="4">
        <v>2382640</v>
      </c>
      <c r="I253" s="17">
        <f t="shared" si="25"/>
        <v>1.254653100001633</v>
      </c>
      <c r="J253">
        <v>0.1</v>
      </c>
      <c r="K253">
        <f t="shared" si="21"/>
        <v>0.12546531000016331</v>
      </c>
      <c r="L253">
        <v>0.35</v>
      </c>
      <c r="M253">
        <f t="shared" si="22"/>
        <v>0.4391285850005715</v>
      </c>
    </row>
    <row r="254" spans="1:13" x14ac:dyDescent="0.3">
      <c r="A254" s="1" t="s">
        <v>251</v>
      </c>
      <c r="B254" s="1">
        <f t="shared" si="24"/>
        <v>914</v>
      </c>
      <c r="C254" s="5">
        <f t="shared" si="23"/>
        <v>2381.5942468999983</v>
      </c>
      <c r="D254" s="2">
        <v>0.2089</v>
      </c>
      <c r="E254" s="1"/>
      <c r="F254" s="1">
        <v>247</v>
      </c>
      <c r="G254" s="1" t="s">
        <v>1613</v>
      </c>
      <c r="H254" s="4">
        <v>2382876</v>
      </c>
      <c r="I254" s="17">
        <f t="shared" si="25"/>
        <v>1.2817531000018789</v>
      </c>
      <c r="J254">
        <v>0.1</v>
      </c>
      <c r="K254">
        <f t="shared" si="21"/>
        <v>0.12817531000018789</v>
      </c>
      <c r="L254">
        <v>0.35</v>
      </c>
      <c r="M254">
        <f t="shared" si="22"/>
        <v>0.44861358500065757</v>
      </c>
    </row>
    <row r="255" spans="1:13" x14ac:dyDescent="0.3">
      <c r="A255" s="1" t="s">
        <v>252</v>
      </c>
      <c r="B255" s="1">
        <f t="shared" si="24"/>
        <v>915</v>
      </c>
      <c r="C255" s="5">
        <f t="shared" si="23"/>
        <v>2381.8031468999984</v>
      </c>
      <c r="D255" s="2">
        <v>0.2089</v>
      </c>
      <c r="E255" s="1"/>
      <c r="F255" s="1">
        <v>248</v>
      </c>
      <c r="G255" s="1" t="s">
        <v>1614</v>
      </c>
      <c r="H255" s="4">
        <v>2383099</v>
      </c>
      <c r="I255" s="17">
        <f t="shared" si="25"/>
        <v>1.2958531000017501</v>
      </c>
      <c r="J255">
        <v>0.1</v>
      </c>
      <c r="K255">
        <f t="shared" si="21"/>
        <v>0.12958531000017501</v>
      </c>
      <c r="L255">
        <v>0.35</v>
      </c>
      <c r="M255">
        <f t="shared" si="22"/>
        <v>0.45354858500061251</v>
      </c>
    </row>
    <row r="256" spans="1:13" x14ac:dyDescent="0.3">
      <c r="A256" s="1" t="s">
        <v>253</v>
      </c>
      <c r="B256" s="1">
        <f t="shared" si="24"/>
        <v>916</v>
      </c>
      <c r="C256" s="5">
        <f t="shared" si="23"/>
        <v>2382.0120468999985</v>
      </c>
      <c r="D256" s="2">
        <v>0.2089</v>
      </c>
      <c r="E256" s="1"/>
      <c r="F256" s="1">
        <v>249</v>
      </c>
      <c r="G256" s="1" t="s">
        <v>1615</v>
      </c>
      <c r="H256" s="4">
        <v>2383311</v>
      </c>
      <c r="I256" s="17">
        <f t="shared" si="25"/>
        <v>1.2989531000016541</v>
      </c>
      <c r="J256">
        <v>0.1</v>
      </c>
      <c r="K256">
        <f t="shared" si="21"/>
        <v>0.12989531000016541</v>
      </c>
      <c r="L256">
        <v>0.35</v>
      </c>
      <c r="M256">
        <f t="shared" si="22"/>
        <v>0.45463358500057888</v>
      </c>
    </row>
    <row r="257" spans="1:13" x14ac:dyDescent="0.3">
      <c r="A257" s="1" t="s">
        <v>254</v>
      </c>
      <c r="B257" s="1">
        <f t="shared" si="24"/>
        <v>917</v>
      </c>
      <c r="C257" s="5">
        <f t="shared" si="23"/>
        <v>2382.2209468999986</v>
      </c>
      <c r="D257" s="2">
        <v>0.2089</v>
      </c>
      <c r="E257" s="1"/>
      <c r="F257" s="1">
        <v>250</v>
      </c>
      <c r="G257" s="1" t="s">
        <v>1616</v>
      </c>
      <c r="H257" s="4">
        <v>2383515</v>
      </c>
      <c r="I257" s="17">
        <f t="shared" si="25"/>
        <v>1.2940531000012925</v>
      </c>
      <c r="J257">
        <v>0.1</v>
      </c>
      <c r="K257">
        <f t="shared" si="21"/>
        <v>0.12940531000012925</v>
      </c>
      <c r="L257">
        <v>0.35</v>
      </c>
      <c r="M257">
        <f t="shared" si="22"/>
        <v>0.45291858500045235</v>
      </c>
    </row>
    <row r="258" spans="1:13" x14ac:dyDescent="0.3">
      <c r="A258" s="1" t="s">
        <v>255</v>
      </c>
      <c r="B258" s="1">
        <f t="shared" si="24"/>
        <v>918</v>
      </c>
      <c r="C258" s="5">
        <f t="shared" si="23"/>
        <v>2382.4298468999987</v>
      </c>
      <c r="D258" s="2">
        <v>0.2089</v>
      </c>
      <c r="E258" s="1"/>
      <c r="F258" s="1">
        <v>251</v>
      </c>
      <c r="G258" s="1" t="s">
        <v>1617</v>
      </c>
      <c r="H258" s="4">
        <v>2383718</v>
      </c>
      <c r="I258" s="17">
        <f t="shared" si="25"/>
        <v>1.2881531000011819</v>
      </c>
      <c r="J258">
        <v>0.1</v>
      </c>
      <c r="K258">
        <f t="shared" si="21"/>
        <v>0.1288153100001182</v>
      </c>
      <c r="L258">
        <v>0.35</v>
      </c>
      <c r="M258">
        <f t="shared" si="22"/>
        <v>0.45085358500041361</v>
      </c>
    </row>
    <row r="259" spans="1:13" x14ac:dyDescent="0.3">
      <c r="A259" s="1" t="s">
        <v>256</v>
      </c>
      <c r="B259" s="1">
        <f t="shared" si="24"/>
        <v>919</v>
      </c>
      <c r="C259" s="5">
        <f t="shared" si="23"/>
        <v>2382.6387468999988</v>
      </c>
      <c r="D259" s="2">
        <v>0.2089</v>
      </c>
      <c r="E259" s="1"/>
      <c r="F259" s="1">
        <v>252</v>
      </c>
      <c r="G259" s="1" t="s">
        <v>1618</v>
      </c>
      <c r="H259" s="4">
        <v>2383924</v>
      </c>
      <c r="I259" s="17">
        <f t="shared" si="25"/>
        <v>1.2852531000012277</v>
      </c>
      <c r="J259">
        <v>0.1</v>
      </c>
      <c r="K259">
        <f t="shared" si="21"/>
        <v>0.12852531000012277</v>
      </c>
      <c r="L259">
        <v>0.35</v>
      </c>
      <c r="M259">
        <f t="shared" si="22"/>
        <v>0.44983858500042967</v>
      </c>
    </row>
    <row r="260" spans="1:13" x14ac:dyDescent="0.3">
      <c r="A260" s="1" t="s">
        <v>257</v>
      </c>
      <c r="B260" s="1">
        <f t="shared" si="24"/>
        <v>920</v>
      </c>
      <c r="C260" s="5">
        <f t="shared" si="23"/>
        <v>2382.8476468999988</v>
      </c>
      <c r="D260" s="2">
        <v>0.2089</v>
      </c>
      <c r="E260" s="1"/>
      <c r="F260" s="1">
        <v>253</v>
      </c>
      <c r="G260" s="1" t="s">
        <v>1619</v>
      </c>
      <c r="H260" s="4">
        <v>2384134</v>
      </c>
      <c r="I260" s="17">
        <f t="shared" si="25"/>
        <v>1.286353100001179</v>
      </c>
      <c r="J260">
        <v>0.1</v>
      </c>
      <c r="K260">
        <f t="shared" ref="K260:K323" si="26">+I260*J260</f>
        <v>0.12863531000011791</v>
      </c>
      <c r="L260">
        <v>0.35</v>
      </c>
      <c r="M260">
        <f t="shared" ref="M260:M323" si="27">+I260*L260</f>
        <v>0.4502235850004126</v>
      </c>
    </row>
    <row r="261" spans="1:13" x14ac:dyDescent="0.3">
      <c r="A261" s="1" t="s">
        <v>258</v>
      </c>
      <c r="B261" s="1">
        <f t="shared" si="24"/>
        <v>921</v>
      </c>
      <c r="C261" s="5">
        <f t="shared" si="23"/>
        <v>2383.0565468999989</v>
      </c>
      <c r="D261" s="2">
        <v>0.2089</v>
      </c>
      <c r="E261" s="1"/>
      <c r="F261" s="1">
        <v>254</v>
      </c>
      <c r="G261" s="1" t="s">
        <v>1620</v>
      </c>
      <c r="H261" s="4">
        <v>2384348</v>
      </c>
      <c r="I261" s="17">
        <f t="shared" si="25"/>
        <v>1.2914531000010356</v>
      </c>
      <c r="J261">
        <v>0.1</v>
      </c>
      <c r="K261">
        <f t="shared" si="26"/>
        <v>0.12914531000010357</v>
      </c>
      <c r="L261">
        <v>0.35</v>
      </c>
      <c r="M261">
        <f t="shared" si="27"/>
        <v>0.45200858500036245</v>
      </c>
    </row>
    <row r="262" spans="1:13" x14ac:dyDescent="0.3">
      <c r="A262" s="1" t="s">
        <v>259</v>
      </c>
      <c r="B262" s="1">
        <f t="shared" si="24"/>
        <v>922</v>
      </c>
      <c r="C262" s="5">
        <f t="shared" ref="C262:C325" si="28">C261+(B262-B261)*D262</f>
        <v>2383.265446899999</v>
      </c>
      <c r="D262" s="2">
        <v>0.2089</v>
      </c>
      <c r="E262" s="1"/>
      <c r="F262" s="1">
        <v>255</v>
      </c>
      <c r="G262" s="1" t="s">
        <v>1621</v>
      </c>
      <c r="H262" s="4">
        <v>2384563</v>
      </c>
      <c r="I262" s="17">
        <f t="shared" si="25"/>
        <v>1.297553100001096</v>
      </c>
      <c r="J262">
        <v>0.1</v>
      </c>
      <c r="K262">
        <f t="shared" si="26"/>
        <v>0.12975531000010962</v>
      </c>
      <c r="L262">
        <v>0.35</v>
      </c>
      <c r="M262">
        <f t="shared" si="27"/>
        <v>0.4541435850003836</v>
      </c>
    </row>
    <row r="263" spans="1:13" x14ac:dyDescent="0.3">
      <c r="A263" s="1" t="s">
        <v>260</v>
      </c>
      <c r="B263" s="1">
        <f t="shared" si="24"/>
        <v>923</v>
      </c>
      <c r="C263" s="5">
        <f t="shared" si="28"/>
        <v>2383.4743468999991</v>
      </c>
      <c r="D263" s="2">
        <v>0.2089</v>
      </c>
      <c r="E263" s="1"/>
      <c r="F263" s="1">
        <v>256</v>
      </c>
      <c r="G263" s="1" t="s">
        <v>1622</v>
      </c>
      <c r="H263" s="4">
        <v>2384777</v>
      </c>
      <c r="I263" s="17">
        <f t="shared" si="25"/>
        <v>1.3026531000009527</v>
      </c>
      <c r="J263">
        <v>0.1</v>
      </c>
      <c r="K263">
        <f t="shared" si="26"/>
        <v>0.13026531000009528</v>
      </c>
      <c r="L263">
        <v>0.35</v>
      </c>
      <c r="M263">
        <f t="shared" si="27"/>
        <v>0.4559285850003334</v>
      </c>
    </row>
    <row r="264" spans="1:13" x14ac:dyDescent="0.3">
      <c r="A264" s="1" t="s">
        <v>261</v>
      </c>
      <c r="B264" s="1">
        <f t="shared" si="24"/>
        <v>924</v>
      </c>
      <c r="C264" s="5">
        <f t="shared" si="28"/>
        <v>2383.6832468999992</v>
      </c>
      <c r="D264" s="2">
        <v>0.2089</v>
      </c>
      <c r="E264" s="1"/>
      <c r="F264" s="1">
        <v>257</v>
      </c>
      <c r="G264" s="1" t="s">
        <v>1623</v>
      </c>
      <c r="H264" s="4">
        <v>2384968</v>
      </c>
      <c r="I264" s="17">
        <f t="shared" si="25"/>
        <v>1.2847531000006711</v>
      </c>
      <c r="J264">
        <v>0.1</v>
      </c>
      <c r="K264">
        <f t="shared" si="26"/>
        <v>0.12847531000006712</v>
      </c>
      <c r="L264">
        <v>0.35</v>
      </c>
      <c r="M264">
        <f t="shared" si="27"/>
        <v>0.44966358500023484</v>
      </c>
    </row>
    <row r="265" spans="1:13" x14ac:dyDescent="0.3">
      <c r="A265" s="1" t="s">
        <v>262</v>
      </c>
      <c r="B265" s="1">
        <f t="shared" si="24"/>
        <v>925</v>
      </c>
      <c r="C265" s="5">
        <f t="shared" si="28"/>
        <v>2383.8921468999993</v>
      </c>
      <c r="D265" s="2">
        <v>0.2089</v>
      </c>
      <c r="E265" s="1"/>
      <c r="F265" s="1">
        <v>258</v>
      </c>
      <c r="G265" s="1" t="s">
        <v>1624</v>
      </c>
      <c r="H265" s="4">
        <v>2385112</v>
      </c>
      <c r="I265" s="17">
        <f t="shared" si="25"/>
        <v>1.2198531000008188</v>
      </c>
      <c r="J265">
        <v>0.1</v>
      </c>
      <c r="K265">
        <f t="shared" si="26"/>
        <v>0.12198531000008189</v>
      </c>
      <c r="L265">
        <v>0.35</v>
      </c>
      <c r="M265">
        <f t="shared" si="27"/>
        <v>0.42694858500028654</v>
      </c>
    </row>
    <row r="266" spans="1:13" x14ac:dyDescent="0.3">
      <c r="A266" s="1" t="s">
        <v>263</v>
      </c>
      <c r="B266" s="1">
        <f t="shared" si="24"/>
        <v>926</v>
      </c>
      <c r="C266" s="5">
        <f t="shared" si="28"/>
        <v>2384.1010468999993</v>
      </c>
      <c r="D266" s="2">
        <v>0.2089</v>
      </c>
      <c r="E266" s="1"/>
      <c r="F266" s="1">
        <v>259</v>
      </c>
      <c r="G266" s="1" t="s">
        <v>1625</v>
      </c>
      <c r="H266" s="4">
        <v>2385262</v>
      </c>
      <c r="I266" s="17">
        <f t="shared" si="25"/>
        <v>1.1609531000008246</v>
      </c>
      <c r="J266">
        <v>0.1</v>
      </c>
      <c r="K266">
        <f t="shared" si="26"/>
        <v>0.11609531000008247</v>
      </c>
      <c r="L266">
        <v>0.35</v>
      </c>
      <c r="M266">
        <f t="shared" si="27"/>
        <v>0.4063335850002886</v>
      </c>
    </row>
    <row r="267" spans="1:13" x14ac:dyDescent="0.3">
      <c r="A267" s="1" t="s">
        <v>264</v>
      </c>
      <c r="B267" s="1">
        <f t="shared" si="24"/>
        <v>927</v>
      </c>
      <c r="C267" s="5">
        <f t="shared" si="28"/>
        <v>2384.3099468999994</v>
      </c>
      <c r="D267" s="2">
        <v>0.2089</v>
      </c>
      <c r="E267" s="1"/>
      <c r="F267" s="1">
        <v>260</v>
      </c>
      <c r="G267" s="1" t="s">
        <v>1626</v>
      </c>
      <c r="H267" s="4">
        <v>2385408</v>
      </c>
      <c r="I267" s="17">
        <f t="shared" si="25"/>
        <v>1.0980531000004703</v>
      </c>
      <c r="J267">
        <v>0.1</v>
      </c>
      <c r="K267">
        <f t="shared" si="26"/>
        <v>0.10980531000004704</v>
      </c>
      <c r="L267">
        <v>0.35</v>
      </c>
      <c r="M267">
        <f t="shared" si="27"/>
        <v>0.38431858500016458</v>
      </c>
    </row>
    <row r="268" spans="1:13" x14ac:dyDescent="0.3">
      <c r="A268" s="1" t="s">
        <v>265</v>
      </c>
      <c r="B268" s="1">
        <f t="shared" si="24"/>
        <v>928</v>
      </c>
      <c r="C268" s="5">
        <f t="shared" si="28"/>
        <v>2384.5188468999995</v>
      </c>
      <c r="D268" s="2">
        <v>0.2089</v>
      </c>
      <c r="E268" s="1"/>
      <c r="F268" s="1">
        <v>261</v>
      </c>
      <c r="G268" s="1" t="s">
        <v>1627</v>
      </c>
      <c r="H268" s="4">
        <v>2385547</v>
      </c>
      <c r="I268" s="17">
        <f t="shared" si="25"/>
        <v>1.0281531000005089</v>
      </c>
      <c r="J268">
        <v>0.1</v>
      </c>
      <c r="K268">
        <f t="shared" si="26"/>
        <v>0.1028153100000509</v>
      </c>
      <c r="L268">
        <v>0.35</v>
      </c>
      <c r="M268">
        <f t="shared" si="27"/>
        <v>0.35985358500017806</v>
      </c>
    </row>
    <row r="269" spans="1:13" x14ac:dyDescent="0.3">
      <c r="A269" s="1" t="s">
        <v>266</v>
      </c>
      <c r="B269" s="1">
        <f t="shared" si="24"/>
        <v>929</v>
      </c>
      <c r="C269" s="5">
        <f t="shared" si="28"/>
        <v>2384.7277468999996</v>
      </c>
      <c r="D269" s="2">
        <v>0.2089</v>
      </c>
      <c r="F269" s="1">
        <v>262</v>
      </c>
      <c r="G269" s="1" t="s">
        <v>1628</v>
      </c>
      <c r="H269" s="4">
        <v>2385676</v>
      </c>
      <c r="I269" s="17">
        <f t="shared" si="25"/>
        <v>0.94825310000032914</v>
      </c>
      <c r="J269">
        <v>0.1</v>
      </c>
      <c r="K269">
        <f t="shared" si="26"/>
        <v>9.4825310000032914E-2</v>
      </c>
      <c r="L269">
        <v>0.35</v>
      </c>
      <c r="M269">
        <f t="shared" si="27"/>
        <v>0.3318885850001152</v>
      </c>
    </row>
    <row r="270" spans="1:13" x14ac:dyDescent="0.3">
      <c r="A270" s="1"/>
      <c r="B270" s="1">
        <v>929.43399999999997</v>
      </c>
      <c r="C270" s="5">
        <f t="shared" si="28"/>
        <v>2384.8184094999997</v>
      </c>
      <c r="D270" s="2">
        <v>0.2089</v>
      </c>
      <c r="E270" s="1" t="s">
        <v>2</v>
      </c>
      <c r="F270" s="1"/>
      <c r="G270" s="1"/>
      <c r="H270" s="4">
        <f>+C270*1000</f>
        <v>2384818.4094999996</v>
      </c>
      <c r="I270" s="17">
        <f t="shared" si="25"/>
        <v>0</v>
      </c>
      <c r="J270">
        <v>0.1</v>
      </c>
      <c r="K270">
        <f t="shared" si="26"/>
        <v>0</v>
      </c>
      <c r="L270">
        <v>0.35</v>
      </c>
      <c r="M270">
        <f t="shared" si="27"/>
        <v>0</v>
      </c>
    </row>
    <row r="271" spans="1:13" x14ac:dyDescent="0.3">
      <c r="A271" s="1" t="s">
        <v>267</v>
      </c>
      <c r="B271" s="1">
        <f>+B269+1</f>
        <v>930</v>
      </c>
      <c r="C271" s="5">
        <f t="shared" si="28"/>
        <v>2384.8561616999996</v>
      </c>
      <c r="D271" s="2">
        <v>6.6699999999999995E-2</v>
      </c>
      <c r="E271" s="1"/>
      <c r="F271" s="1">
        <v>263</v>
      </c>
      <c r="G271" s="1" t="s">
        <v>1629</v>
      </c>
      <c r="H271" s="4">
        <v>2385799</v>
      </c>
      <c r="I271" s="17">
        <f t="shared" si="25"/>
        <v>0.94283830000040325</v>
      </c>
      <c r="J271">
        <v>0.1</v>
      </c>
      <c r="K271">
        <f t="shared" si="26"/>
        <v>9.4283830000040328E-2</v>
      </c>
      <c r="L271">
        <v>0.35</v>
      </c>
      <c r="M271">
        <f t="shared" si="27"/>
        <v>0.32999340500014113</v>
      </c>
    </row>
    <row r="272" spans="1:13" x14ac:dyDescent="0.3">
      <c r="A272" s="1" t="s">
        <v>268</v>
      </c>
      <c r="B272" s="1">
        <f t="shared" si="24"/>
        <v>931</v>
      </c>
      <c r="C272" s="5">
        <f t="shared" si="28"/>
        <v>2384.9228616999994</v>
      </c>
      <c r="D272" s="2">
        <v>6.6699999999999995E-2</v>
      </c>
      <c r="E272" s="1"/>
      <c r="F272" s="1">
        <v>264</v>
      </c>
      <c r="G272" s="1" t="s">
        <v>1630</v>
      </c>
      <c r="H272" s="4">
        <v>2385920</v>
      </c>
      <c r="I272" s="17">
        <f t="shared" si="25"/>
        <v>0.99713830000064263</v>
      </c>
      <c r="J272">
        <v>0.1</v>
      </c>
      <c r="K272">
        <f t="shared" si="26"/>
        <v>9.9713830000064271E-2</v>
      </c>
      <c r="L272">
        <v>0.35</v>
      </c>
      <c r="M272">
        <f t="shared" si="27"/>
        <v>0.34899840500022489</v>
      </c>
    </row>
    <row r="273" spans="1:13" x14ac:dyDescent="0.3">
      <c r="A273" s="1" t="s">
        <v>269</v>
      </c>
      <c r="B273" s="1">
        <f t="shared" si="24"/>
        <v>932</v>
      </c>
      <c r="C273" s="5">
        <f t="shared" si="28"/>
        <v>2384.9895616999993</v>
      </c>
      <c r="D273" s="2">
        <v>6.6699999999999995E-2</v>
      </c>
      <c r="E273" s="1"/>
      <c r="F273" s="1">
        <v>265</v>
      </c>
      <c r="G273" s="1" t="s">
        <v>1631</v>
      </c>
      <c r="H273" s="4">
        <v>2386030</v>
      </c>
      <c r="I273" s="17">
        <f t="shared" si="25"/>
        <v>1.0404383000009148</v>
      </c>
      <c r="J273">
        <v>0.1</v>
      </c>
      <c r="K273">
        <f t="shared" si="26"/>
        <v>0.10404383000009149</v>
      </c>
      <c r="L273">
        <v>0.35</v>
      </c>
      <c r="M273">
        <f t="shared" si="27"/>
        <v>0.36415340500032012</v>
      </c>
    </row>
    <row r="274" spans="1:13" x14ac:dyDescent="0.3">
      <c r="A274" s="1" t="s">
        <v>270</v>
      </c>
      <c r="B274" s="1">
        <f t="shared" si="24"/>
        <v>933</v>
      </c>
      <c r="C274" s="5">
        <f t="shared" si="28"/>
        <v>2385.0562616999991</v>
      </c>
      <c r="D274" s="2">
        <v>6.6699999999999995E-2</v>
      </c>
      <c r="E274" s="1"/>
      <c r="F274" s="1">
        <v>266</v>
      </c>
      <c r="G274" s="1" t="s">
        <v>1632</v>
      </c>
      <c r="H274" s="4">
        <v>2386123</v>
      </c>
      <c r="I274" s="17">
        <f t="shared" si="25"/>
        <v>1.0667383000009067</v>
      </c>
      <c r="J274">
        <v>0.1</v>
      </c>
      <c r="K274">
        <f t="shared" si="26"/>
        <v>0.10667383000009067</v>
      </c>
      <c r="L274">
        <v>0.35</v>
      </c>
      <c r="M274">
        <f t="shared" si="27"/>
        <v>0.37335840500031736</v>
      </c>
    </row>
    <row r="275" spans="1:13" x14ac:dyDescent="0.3">
      <c r="A275" s="1" t="s">
        <v>271</v>
      </c>
      <c r="B275" s="1">
        <f t="shared" si="24"/>
        <v>934</v>
      </c>
      <c r="C275" s="5">
        <f t="shared" si="28"/>
        <v>2385.122961699999</v>
      </c>
      <c r="D275" s="2">
        <v>6.6699999999999995E-2</v>
      </c>
      <c r="E275" s="1"/>
      <c r="F275" s="1">
        <v>267</v>
      </c>
      <c r="G275" s="1" t="s">
        <v>1633</v>
      </c>
      <c r="H275" s="4">
        <v>2386217</v>
      </c>
      <c r="I275" s="17">
        <f t="shared" si="25"/>
        <v>1.0940383000011025</v>
      </c>
      <c r="J275">
        <v>0.1</v>
      </c>
      <c r="K275">
        <f t="shared" si="26"/>
        <v>0.10940383000011025</v>
      </c>
      <c r="L275">
        <v>0.35</v>
      </c>
      <c r="M275">
        <f t="shared" si="27"/>
        <v>0.38291340500038584</v>
      </c>
    </row>
    <row r="276" spans="1:13" x14ac:dyDescent="0.3">
      <c r="A276" s="1" t="s">
        <v>272</v>
      </c>
      <c r="B276" s="1">
        <f t="shared" si="24"/>
        <v>935</v>
      </c>
      <c r="C276" s="5">
        <f t="shared" si="28"/>
        <v>2385.1896616999989</v>
      </c>
      <c r="D276" s="2">
        <v>6.6699999999999995E-2</v>
      </c>
      <c r="E276" s="1"/>
      <c r="F276" s="1">
        <v>268</v>
      </c>
      <c r="G276" s="1" t="s">
        <v>1634</v>
      </c>
      <c r="H276" s="4">
        <v>2386310</v>
      </c>
      <c r="I276" s="17">
        <f t="shared" si="25"/>
        <v>1.1203383000010945</v>
      </c>
      <c r="J276">
        <v>0.1</v>
      </c>
      <c r="K276">
        <f t="shared" si="26"/>
        <v>0.11203383000010946</v>
      </c>
      <c r="L276">
        <v>0.35</v>
      </c>
      <c r="M276">
        <f t="shared" si="27"/>
        <v>0.39211840500038303</v>
      </c>
    </row>
    <row r="277" spans="1:13" x14ac:dyDescent="0.3">
      <c r="A277" s="1" t="s">
        <v>273</v>
      </c>
      <c r="B277" s="1">
        <f t="shared" si="24"/>
        <v>936</v>
      </c>
      <c r="C277" s="5">
        <f t="shared" si="28"/>
        <v>2385.2563616999987</v>
      </c>
      <c r="D277" s="2">
        <v>6.6699999999999995E-2</v>
      </c>
      <c r="E277" s="1"/>
      <c r="F277" s="1">
        <v>269</v>
      </c>
      <c r="G277" s="1" t="s">
        <v>1635</v>
      </c>
      <c r="H277" s="4">
        <v>2386404</v>
      </c>
      <c r="I277" s="17">
        <f t="shared" si="25"/>
        <v>1.1476383000012902</v>
      </c>
      <c r="J277">
        <v>0.1</v>
      </c>
      <c r="K277">
        <f t="shared" si="26"/>
        <v>0.11476383000012902</v>
      </c>
      <c r="L277">
        <v>0.35</v>
      </c>
      <c r="M277">
        <f t="shared" si="27"/>
        <v>0.40167340500045157</v>
      </c>
    </row>
    <row r="278" spans="1:13" x14ac:dyDescent="0.3">
      <c r="A278" s="1" t="s">
        <v>274</v>
      </c>
      <c r="B278" s="1">
        <f t="shared" si="24"/>
        <v>937</v>
      </c>
      <c r="C278" s="5">
        <f t="shared" si="28"/>
        <v>2385.3230616999986</v>
      </c>
      <c r="D278" s="2">
        <v>6.6699999999999995E-2</v>
      </c>
      <c r="E278" s="1"/>
      <c r="F278" s="1">
        <v>270</v>
      </c>
      <c r="G278" s="1" t="s">
        <v>1636</v>
      </c>
      <c r="H278" s="4">
        <v>2386492</v>
      </c>
      <c r="I278" s="17">
        <f t="shared" si="25"/>
        <v>1.1689383000016278</v>
      </c>
      <c r="J278">
        <v>0.1</v>
      </c>
      <c r="K278">
        <f t="shared" si="26"/>
        <v>0.11689383000016279</v>
      </c>
      <c r="L278">
        <v>0.35</v>
      </c>
      <c r="M278">
        <f t="shared" si="27"/>
        <v>0.40912840500056968</v>
      </c>
    </row>
    <row r="279" spans="1:13" x14ac:dyDescent="0.3">
      <c r="A279" s="1" t="s">
        <v>275</v>
      </c>
      <c r="B279" s="1">
        <f t="shared" si="24"/>
        <v>938</v>
      </c>
      <c r="C279" s="5">
        <f t="shared" si="28"/>
        <v>2385.3897616999984</v>
      </c>
      <c r="D279" s="2">
        <v>6.6699999999999995E-2</v>
      </c>
      <c r="E279" s="1"/>
      <c r="F279" s="1">
        <v>271</v>
      </c>
      <c r="G279" s="1" t="s">
        <v>1637</v>
      </c>
      <c r="H279" s="4">
        <v>2386581</v>
      </c>
      <c r="I279" s="17">
        <f t="shared" si="25"/>
        <v>1.1912383000017144</v>
      </c>
      <c r="J279">
        <v>0.1</v>
      </c>
      <c r="K279">
        <f t="shared" si="26"/>
        <v>0.11912383000017145</v>
      </c>
      <c r="L279">
        <v>0.35</v>
      </c>
      <c r="M279">
        <f t="shared" si="27"/>
        <v>0.4169334050006</v>
      </c>
    </row>
    <row r="280" spans="1:13" x14ac:dyDescent="0.3">
      <c r="A280" s="1" t="s">
        <v>276</v>
      </c>
      <c r="B280" s="1">
        <f t="shared" si="24"/>
        <v>939</v>
      </c>
      <c r="C280" s="5">
        <f t="shared" si="28"/>
        <v>2385.4564616999983</v>
      </c>
      <c r="D280" s="2">
        <v>6.6699999999999995E-2</v>
      </c>
      <c r="E280" s="1"/>
      <c r="F280" s="1">
        <v>272</v>
      </c>
      <c r="G280" s="1" t="s">
        <v>1638</v>
      </c>
      <c r="H280" s="4">
        <v>2386667</v>
      </c>
      <c r="I280" s="17">
        <f t="shared" si="25"/>
        <v>1.2105383000016445</v>
      </c>
      <c r="J280">
        <v>0.1</v>
      </c>
      <c r="K280">
        <f t="shared" si="26"/>
        <v>0.12105383000016445</v>
      </c>
      <c r="L280">
        <v>0.35</v>
      </c>
      <c r="M280">
        <f t="shared" si="27"/>
        <v>0.42368840500057559</v>
      </c>
    </row>
    <row r="281" spans="1:13" x14ac:dyDescent="0.3">
      <c r="A281" s="1" t="s">
        <v>277</v>
      </c>
      <c r="B281" s="1">
        <f t="shared" si="24"/>
        <v>940</v>
      </c>
      <c r="C281" s="5">
        <f t="shared" si="28"/>
        <v>2385.5231616999981</v>
      </c>
      <c r="D281" s="2">
        <v>6.6699999999999995E-2</v>
      </c>
      <c r="E281" s="1"/>
      <c r="F281" s="1">
        <v>273</v>
      </c>
      <c r="G281" s="1" t="s">
        <v>1639</v>
      </c>
      <c r="H281" s="4">
        <v>2386747</v>
      </c>
      <c r="I281" s="17">
        <f t="shared" si="25"/>
        <v>1.2238383000017166</v>
      </c>
      <c r="J281">
        <v>0.1</v>
      </c>
      <c r="K281">
        <f t="shared" si="26"/>
        <v>0.12238383000017167</v>
      </c>
      <c r="L281">
        <v>0.35</v>
      </c>
      <c r="M281">
        <f t="shared" si="27"/>
        <v>0.42834340500060075</v>
      </c>
    </row>
    <row r="282" spans="1:13" x14ac:dyDescent="0.3">
      <c r="A282" s="1" t="s">
        <v>278</v>
      </c>
      <c r="B282" s="1">
        <f t="shared" si="24"/>
        <v>941</v>
      </c>
      <c r="C282" s="5">
        <f t="shared" si="28"/>
        <v>2385.589861699998</v>
      </c>
      <c r="D282" s="2">
        <v>6.6699999999999995E-2</v>
      </c>
      <c r="E282" s="1"/>
      <c r="F282" s="1">
        <v>274</v>
      </c>
      <c r="G282" s="1" t="s">
        <v>1640</v>
      </c>
      <c r="H282" s="4">
        <v>2386828</v>
      </c>
      <c r="I282" s="17">
        <f t="shared" si="25"/>
        <v>1.2381383000019923</v>
      </c>
      <c r="J282">
        <v>0.1</v>
      </c>
      <c r="K282">
        <f t="shared" si="26"/>
        <v>0.12381383000019924</v>
      </c>
      <c r="L282">
        <v>0.35</v>
      </c>
      <c r="M282">
        <f t="shared" si="27"/>
        <v>0.43334840500069727</v>
      </c>
    </row>
    <row r="283" spans="1:13" x14ac:dyDescent="0.3">
      <c r="A283" s="1" t="s">
        <v>279</v>
      </c>
      <c r="B283" s="1">
        <f t="shared" si="24"/>
        <v>942</v>
      </c>
      <c r="C283" s="5">
        <f t="shared" si="28"/>
        <v>2385.6565616999978</v>
      </c>
      <c r="D283" s="2">
        <v>6.6699999999999995E-2</v>
      </c>
      <c r="E283" s="1"/>
      <c r="F283" s="1">
        <v>275</v>
      </c>
      <c r="G283" s="1" t="s">
        <v>1641</v>
      </c>
      <c r="H283" s="4">
        <v>2386908</v>
      </c>
      <c r="I283" s="17">
        <f t="shared" si="25"/>
        <v>1.2514383000020644</v>
      </c>
      <c r="J283">
        <v>0.1</v>
      </c>
      <c r="K283">
        <f t="shared" si="26"/>
        <v>0.12514383000020643</v>
      </c>
      <c r="L283">
        <v>0.35</v>
      </c>
      <c r="M283">
        <f t="shared" si="27"/>
        <v>0.43800340500072249</v>
      </c>
    </row>
    <row r="284" spans="1:13" x14ac:dyDescent="0.3">
      <c r="A284" s="1" t="s">
        <v>280</v>
      </c>
      <c r="B284" s="1">
        <f t="shared" si="24"/>
        <v>943</v>
      </c>
      <c r="C284" s="5">
        <f t="shared" si="28"/>
        <v>2385.7232616999977</v>
      </c>
      <c r="D284" s="2">
        <v>6.6699999999999995E-2</v>
      </c>
      <c r="E284" s="1"/>
      <c r="F284" s="1">
        <v>276</v>
      </c>
      <c r="G284" s="1" t="s">
        <v>1642</v>
      </c>
      <c r="H284" s="4">
        <v>2386985</v>
      </c>
      <c r="I284" s="17">
        <f t="shared" si="25"/>
        <v>1.2617383000024347</v>
      </c>
      <c r="J284">
        <v>0.1</v>
      </c>
      <c r="K284">
        <f t="shared" si="26"/>
        <v>0.12617383000024349</v>
      </c>
      <c r="L284">
        <v>0.35</v>
      </c>
      <c r="M284">
        <f t="shared" si="27"/>
        <v>0.44160840500085213</v>
      </c>
    </row>
    <row r="285" spans="1:13" x14ac:dyDescent="0.3">
      <c r="A285" s="1" t="s">
        <v>281</v>
      </c>
      <c r="B285" s="1">
        <f t="shared" si="24"/>
        <v>944</v>
      </c>
      <c r="C285" s="5">
        <f t="shared" si="28"/>
        <v>2385.7899616999975</v>
      </c>
      <c r="D285" s="2">
        <v>6.6699999999999995E-2</v>
      </c>
      <c r="E285" s="1"/>
      <c r="F285" s="1">
        <v>277</v>
      </c>
      <c r="G285" s="1" t="s">
        <v>1643</v>
      </c>
      <c r="H285" s="4">
        <v>2387045</v>
      </c>
      <c r="I285" s="17">
        <f t="shared" si="25"/>
        <v>1.2550383000025249</v>
      </c>
      <c r="J285">
        <v>0.1</v>
      </c>
      <c r="K285">
        <f t="shared" si="26"/>
        <v>0.1255038300002525</v>
      </c>
      <c r="L285">
        <v>0.35</v>
      </c>
      <c r="M285">
        <f t="shared" si="27"/>
        <v>0.43926340500088368</v>
      </c>
    </row>
    <row r="286" spans="1:13" x14ac:dyDescent="0.3">
      <c r="A286" s="1" t="s">
        <v>282</v>
      </c>
      <c r="B286" s="1">
        <f t="shared" si="24"/>
        <v>945</v>
      </c>
      <c r="C286" s="5">
        <f t="shared" si="28"/>
        <v>2385.8566616999974</v>
      </c>
      <c r="D286" s="2">
        <v>6.6699999999999995E-2</v>
      </c>
      <c r="E286" s="1"/>
      <c r="F286" s="1">
        <v>278</v>
      </c>
      <c r="G286" s="1" t="s">
        <v>1644</v>
      </c>
      <c r="H286" s="4">
        <v>2387098</v>
      </c>
      <c r="I286" s="17">
        <f t="shared" si="25"/>
        <v>1.2413383000025533</v>
      </c>
      <c r="J286">
        <v>0.1</v>
      </c>
      <c r="K286">
        <f t="shared" si="26"/>
        <v>0.12413383000025534</v>
      </c>
      <c r="L286">
        <v>0.35</v>
      </c>
      <c r="M286">
        <f t="shared" si="27"/>
        <v>0.43446840500089362</v>
      </c>
    </row>
    <row r="287" spans="1:13" x14ac:dyDescent="0.3">
      <c r="A287" s="1" t="s">
        <v>283</v>
      </c>
      <c r="B287" s="1">
        <f t="shared" si="24"/>
        <v>946</v>
      </c>
      <c r="C287" s="5">
        <f t="shared" si="28"/>
        <v>2385.9233616999973</v>
      </c>
      <c r="D287" s="2">
        <v>6.6699999999999995E-2</v>
      </c>
      <c r="E287" s="1"/>
      <c r="F287" s="1">
        <v>279</v>
      </c>
      <c r="G287" s="1" t="s">
        <v>1645</v>
      </c>
      <c r="H287" s="4">
        <v>2387146</v>
      </c>
      <c r="I287" s="17">
        <f t="shared" si="25"/>
        <v>1.2226383000029273</v>
      </c>
      <c r="J287">
        <v>0.1</v>
      </c>
      <c r="K287">
        <f t="shared" si="26"/>
        <v>0.12226383000029273</v>
      </c>
      <c r="L287">
        <v>0.35</v>
      </c>
      <c r="M287">
        <f t="shared" si="27"/>
        <v>0.42792340500102455</v>
      </c>
    </row>
    <row r="288" spans="1:13" x14ac:dyDescent="0.3">
      <c r="A288" s="1" t="s">
        <v>284</v>
      </c>
      <c r="B288" s="1">
        <f t="shared" si="24"/>
        <v>947</v>
      </c>
      <c r="C288" s="5">
        <f t="shared" si="28"/>
        <v>2385.9900616999971</v>
      </c>
      <c r="D288" s="2">
        <v>6.6699999999999995E-2</v>
      </c>
      <c r="E288" s="1"/>
      <c r="F288" s="1">
        <v>280</v>
      </c>
      <c r="G288" s="1" t="s">
        <v>1646</v>
      </c>
      <c r="H288" s="4">
        <v>2387195</v>
      </c>
      <c r="I288" s="17">
        <f t="shared" si="25"/>
        <v>1.2049383000030502</v>
      </c>
      <c r="J288">
        <v>0.1</v>
      </c>
      <c r="K288">
        <f t="shared" si="26"/>
        <v>0.12049383000030503</v>
      </c>
      <c r="L288">
        <v>0.35</v>
      </c>
      <c r="M288">
        <f t="shared" si="27"/>
        <v>0.42172840500106756</v>
      </c>
    </row>
    <row r="289" spans="1:13" x14ac:dyDescent="0.3">
      <c r="A289" s="1" t="s">
        <v>285</v>
      </c>
      <c r="B289" s="1">
        <f t="shared" si="24"/>
        <v>948</v>
      </c>
      <c r="C289" s="5">
        <f t="shared" si="28"/>
        <v>2386.056761699997</v>
      </c>
      <c r="D289" s="2">
        <v>6.6699999999999995E-2</v>
      </c>
      <c r="E289" s="1"/>
      <c r="F289" s="1">
        <v>281</v>
      </c>
      <c r="G289" s="1" t="s">
        <v>1647</v>
      </c>
      <c r="H289" s="4">
        <v>2387242</v>
      </c>
      <c r="I289" s="17">
        <f t="shared" si="25"/>
        <v>1.1852383000032205</v>
      </c>
      <c r="J289">
        <v>0.1</v>
      </c>
      <c r="K289">
        <f t="shared" si="26"/>
        <v>0.11852383000032206</v>
      </c>
      <c r="L289">
        <v>0.35</v>
      </c>
      <c r="M289">
        <f t="shared" si="27"/>
        <v>0.41483340500112714</v>
      </c>
    </row>
    <row r="290" spans="1:13" x14ac:dyDescent="0.3">
      <c r="A290" s="1" t="s">
        <v>286</v>
      </c>
      <c r="B290" s="1">
        <f t="shared" si="24"/>
        <v>949</v>
      </c>
      <c r="C290" s="5">
        <f t="shared" si="28"/>
        <v>2386.1234616999968</v>
      </c>
      <c r="D290" s="2">
        <v>6.6699999999999995E-2</v>
      </c>
      <c r="E290" s="1"/>
      <c r="F290" s="1">
        <v>282</v>
      </c>
      <c r="G290" s="1" t="s">
        <v>1648</v>
      </c>
      <c r="H290" s="4">
        <v>2387281</v>
      </c>
      <c r="I290" s="17">
        <f t="shared" si="25"/>
        <v>1.1575383000031252</v>
      </c>
      <c r="J290">
        <v>0.1</v>
      </c>
      <c r="K290">
        <f t="shared" si="26"/>
        <v>0.11575383000031253</v>
      </c>
      <c r="L290">
        <v>0.35</v>
      </c>
      <c r="M290">
        <f t="shared" si="27"/>
        <v>0.40513840500109377</v>
      </c>
    </row>
    <row r="291" spans="1:13" x14ac:dyDescent="0.3">
      <c r="A291" s="1" t="s">
        <v>287</v>
      </c>
      <c r="B291" s="1">
        <f t="shared" si="24"/>
        <v>950</v>
      </c>
      <c r="C291" s="5">
        <f t="shared" si="28"/>
        <v>2386.1901616999967</v>
      </c>
      <c r="D291" s="2">
        <v>6.6699999999999995E-2</v>
      </c>
      <c r="E291" s="1"/>
      <c r="F291" s="1">
        <v>283</v>
      </c>
      <c r="G291" s="1" t="s">
        <v>1649</v>
      </c>
      <c r="H291" s="4">
        <v>2387320</v>
      </c>
      <c r="I291" s="17">
        <f t="shared" si="25"/>
        <v>1.1298383000034846</v>
      </c>
      <c r="J291">
        <v>0.1</v>
      </c>
      <c r="K291">
        <f t="shared" si="26"/>
        <v>0.11298383000034846</v>
      </c>
      <c r="L291">
        <v>0.35</v>
      </c>
      <c r="M291">
        <f t="shared" si="27"/>
        <v>0.39544340500121961</v>
      </c>
    </row>
    <row r="292" spans="1:13" x14ac:dyDescent="0.3">
      <c r="A292" s="1" t="s">
        <v>288</v>
      </c>
      <c r="B292" s="1">
        <f t="shared" si="24"/>
        <v>951</v>
      </c>
      <c r="C292" s="5">
        <f t="shared" si="28"/>
        <v>2386.2568616999965</v>
      </c>
      <c r="D292" s="2">
        <v>6.6699999999999995E-2</v>
      </c>
      <c r="E292" s="1"/>
      <c r="F292" s="1">
        <v>284</v>
      </c>
      <c r="G292" s="1" t="s">
        <v>1650</v>
      </c>
      <c r="H292" s="4">
        <v>2387360</v>
      </c>
      <c r="I292" s="17">
        <f t="shared" si="25"/>
        <v>1.103138300003593</v>
      </c>
      <c r="J292">
        <v>0.1</v>
      </c>
      <c r="K292">
        <f t="shared" si="26"/>
        <v>0.11031383000035931</v>
      </c>
      <c r="L292">
        <v>0.35</v>
      </c>
      <c r="M292">
        <f t="shared" si="27"/>
        <v>0.38609840500125753</v>
      </c>
    </row>
    <row r="293" spans="1:13" x14ac:dyDescent="0.3">
      <c r="A293" s="1" t="s">
        <v>289</v>
      </c>
      <c r="B293" s="1">
        <f t="shared" si="24"/>
        <v>952</v>
      </c>
      <c r="C293" s="5">
        <f t="shared" si="28"/>
        <v>2386.3235616999964</v>
      </c>
      <c r="D293" s="2">
        <v>6.6699999999999995E-2</v>
      </c>
      <c r="E293" s="1"/>
      <c r="F293" s="1">
        <v>285</v>
      </c>
      <c r="G293" s="1" t="s">
        <v>1651</v>
      </c>
      <c r="H293" s="4">
        <v>2387405</v>
      </c>
      <c r="I293" s="17">
        <f t="shared" si="25"/>
        <v>1.0814383000038106</v>
      </c>
      <c r="J293">
        <v>0.1</v>
      </c>
      <c r="K293">
        <f t="shared" si="26"/>
        <v>0.10814383000038107</v>
      </c>
      <c r="L293">
        <v>0.35</v>
      </c>
      <c r="M293">
        <f t="shared" si="27"/>
        <v>0.37850340500133367</v>
      </c>
    </row>
    <row r="294" spans="1:13" x14ac:dyDescent="0.3">
      <c r="A294" s="1" t="s">
        <v>290</v>
      </c>
      <c r="B294" s="1">
        <f t="shared" si="24"/>
        <v>953</v>
      </c>
      <c r="C294" s="5">
        <f t="shared" si="28"/>
        <v>2386.3902616999962</v>
      </c>
      <c r="D294" s="2">
        <v>6.6699999999999995E-2</v>
      </c>
      <c r="E294" s="1"/>
      <c r="F294" s="1">
        <v>286</v>
      </c>
      <c r="G294" s="1" t="s">
        <v>1652</v>
      </c>
      <c r="H294" s="4">
        <v>2387450</v>
      </c>
      <c r="I294" s="17">
        <f t="shared" si="25"/>
        <v>1.0597383000035734</v>
      </c>
      <c r="J294">
        <v>0.1</v>
      </c>
      <c r="K294">
        <f t="shared" si="26"/>
        <v>0.10597383000035734</v>
      </c>
      <c r="L294">
        <v>0.35</v>
      </c>
      <c r="M294">
        <f t="shared" si="27"/>
        <v>0.37090840500125066</v>
      </c>
    </row>
    <row r="295" spans="1:13" x14ac:dyDescent="0.3">
      <c r="A295" s="1" t="s">
        <v>291</v>
      </c>
      <c r="B295" s="1">
        <f t="shared" ref="B295:B359" si="29">+B294+1</f>
        <v>954</v>
      </c>
      <c r="C295" s="5">
        <f t="shared" si="28"/>
        <v>2386.4569616999961</v>
      </c>
      <c r="D295" s="2">
        <v>6.6699999999999995E-2</v>
      </c>
      <c r="E295" s="1"/>
      <c r="F295" s="1">
        <v>287</v>
      </c>
      <c r="G295" s="1" t="s">
        <v>1653</v>
      </c>
      <c r="H295" s="4">
        <v>2387496</v>
      </c>
      <c r="I295" s="17">
        <f t="shared" si="25"/>
        <v>1.0390383000039947</v>
      </c>
      <c r="J295">
        <v>0.1</v>
      </c>
      <c r="K295">
        <f t="shared" si="26"/>
        <v>0.10390383000039947</v>
      </c>
      <c r="L295">
        <v>0.35</v>
      </c>
      <c r="M295">
        <f t="shared" si="27"/>
        <v>0.3636634050013981</v>
      </c>
    </row>
    <row r="296" spans="1:13" x14ac:dyDescent="0.3">
      <c r="A296" s="1" t="s">
        <v>292</v>
      </c>
      <c r="B296" s="1">
        <f t="shared" si="29"/>
        <v>955</v>
      </c>
      <c r="C296" s="5">
        <f t="shared" si="28"/>
        <v>2386.523661699996</v>
      </c>
      <c r="D296" s="2">
        <v>6.6699999999999995E-2</v>
      </c>
      <c r="E296" s="1"/>
      <c r="F296" s="1">
        <v>288</v>
      </c>
      <c r="G296" s="1" t="s">
        <v>1654</v>
      </c>
      <c r="H296" s="4">
        <v>2387533</v>
      </c>
      <c r="I296" s="17">
        <f t="shared" si="25"/>
        <v>1.0093383000039466</v>
      </c>
      <c r="J296">
        <v>0.1</v>
      </c>
      <c r="K296">
        <f t="shared" si="26"/>
        <v>0.10093383000039467</v>
      </c>
      <c r="L296">
        <v>0.35</v>
      </c>
      <c r="M296">
        <f t="shared" si="27"/>
        <v>0.35326840500138129</v>
      </c>
    </row>
    <row r="297" spans="1:13" x14ac:dyDescent="0.3">
      <c r="A297" s="1" t="s">
        <v>293</v>
      </c>
      <c r="B297" s="1">
        <f t="shared" si="29"/>
        <v>956</v>
      </c>
      <c r="C297" s="5">
        <f t="shared" si="28"/>
        <v>2386.5903616999958</v>
      </c>
      <c r="D297" s="2">
        <v>6.6699999999999995E-2</v>
      </c>
      <c r="E297" s="1"/>
      <c r="F297" s="1">
        <v>289</v>
      </c>
      <c r="G297" s="1" t="s">
        <v>1655</v>
      </c>
      <c r="H297" s="4">
        <v>2387537</v>
      </c>
      <c r="I297" s="17">
        <f t="shared" si="25"/>
        <v>0.94663830000399685</v>
      </c>
      <c r="J297">
        <v>0.1</v>
      </c>
      <c r="K297">
        <f t="shared" si="26"/>
        <v>9.4663830000399685E-2</v>
      </c>
      <c r="L297">
        <v>0.35</v>
      </c>
      <c r="M297">
        <f t="shared" si="27"/>
        <v>0.3313234050013989</v>
      </c>
    </row>
    <row r="298" spans="1:13" x14ac:dyDescent="0.3">
      <c r="A298" s="1" t="s">
        <v>294</v>
      </c>
      <c r="B298" s="1">
        <f t="shared" si="29"/>
        <v>957</v>
      </c>
      <c r="C298" s="5">
        <f t="shared" si="28"/>
        <v>2386.6570616999957</v>
      </c>
      <c r="D298" s="2">
        <v>6.6699999999999995E-2</v>
      </c>
      <c r="E298" s="1"/>
      <c r="F298" s="1">
        <v>290</v>
      </c>
      <c r="G298" s="1" t="s">
        <v>1656</v>
      </c>
      <c r="H298" s="4">
        <v>2387573</v>
      </c>
      <c r="I298" s="17">
        <f t="shared" si="25"/>
        <v>0.91593830000419985</v>
      </c>
      <c r="J298">
        <v>0.1</v>
      </c>
      <c r="K298">
        <f t="shared" si="26"/>
        <v>9.1593830000419985E-2</v>
      </c>
      <c r="L298">
        <v>0.35</v>
      </c>
      <c r="M298">
        <f t="shared" si="27"/>
        <v>0.32057840500146995</v>
      </c>
    </row>
    <row r="299" spans="1:13" x14ac:dyDescent="0.3">
      <c r="A299" s="1" t="s">
        <v>295</v>
      </c>
      <c r="B299" s="1">
        <f t="shared" si="29"/>
        <v>958</v>
      </c>
      <c r="C299" s="5">
        <f t="shared" si="28"/>
        <v>2386.7237616999955</v>
      </c>
      <c r="D299" s="2">
        <v>6.6699999999999995E-2</v>
      </c>
      <c r="E299" s="1"/>
      <c r="F299" s="1">
        <v>291</v>
      </c>
      <c r="G299" s="1" t="s">
        <v>1657</v>
      </c>
      <c r="H299" s="4">
        <v>2387621</v>
      </c>
      <c r="I299" s="17">
        <f t="shared" si="25"/>
        <v>0.89723830000457383</v>
      </c>
      <c r="J299">
        <v>0.1</v>
      </c>
      <c r="K299">
        <f t="shared" si="26"/>
        <v>8.9723830000457389E-2</v>
      </c>
      <c r="L299">
        <v>0.35</v>
      </c>
      <c r="M299">
        <f t="shared" si="27"/>
        <v>0.31403340500160082</v>
      </c>
    </row>
    <row r="300" spans="1:13" x14ac:dyDescent="0.3">
      <c r="A300" s="1" t="s">
        <v>296</v>
      </c>
      <c r="B300" s="1">
        <f t="shared" si="29"/>
        <v>959</v>
      </c>
      <c r="C300" s="5">
        <f t="shared" si="28"/>
        <v>2386.7904616999954</v>
      </c>
      <c r="D300" s="2">
        <v>6.6699999999999995E-2</v>
      </c>
      <c r="F300" s="1">
        <v>292</v>
      </c>
      <c r="G300" s="1" t="s">
        <v>1658</v>
      </c>
      <c r="H300" s="4">
        <v>2387620</v>
      </c>
      <c r="I300" s="17">
        <f t="shared" si="25"/>
        <v>0.82953830000451489</v>
      </c>
      <c r="J300">
        <v>0.1</v>
      </c>
      <c r="K300">
        <f t="shared" si="26"/>
        <v>8.2953830000451492E-2</v>
      </c>
      <c r="L300">
        <v>0.35</v>
      </c>
      <c r="M300">
        <f t="shared" si="27"/>
        <v>0.2903384050015802</v>
      </c>
    </row>
    <row r="301" spans="1:13" x14ac:dyDescent="0.3">
      <c r="A301" s="1"/>
      <c r="B301" s="1">
        <v>959.66700000000003</v>
      </c>
      <c r="C301" s="5">
        <f t="shared" si="28"/>
        <v>2386.8349505999954</v>
      </c>
      <c r="D301" s="2">
        <v>6.6699999999999995E-2</v>
      </c>
      <c r="E301" s="1" t="s">
        <v>2</v>
      </c>
      <c r="F301" s="1"/>
      <c r="G301" s="1"/>
      <c r="H301" s="4">
        <f>+C301*1000</f>
        <v>2386834.9505999954</v>
      </c>
      <c r="I301" s="17">
        <f t="shared" ref="I301:I364" si="30">+H301/1000-C301</f>
        <v>0</v>
      </c>
      <c r="J301">
        <v>0.1</v>
      </c>
      <c r="K301">
        <f t="shared" si="26"/>
        <v>0</v>
      </c>
      <c r="L301">
        <v>0.35</v>
      </c>
      <c r="M301">
        <f t="shared" si="27"/>
        <v>0</v>
      </c>
    </row>
    <row r="302" spans="1:13" x14ac:dyDescent="0.3">
      <c r="A302" s="1" t="s">
        <v>297</v>
      </c>
      <c r="B302" s="1">
        <f>+B300+1</f>
        <v>960</v>
      </c>
      <c r="C302" s="5">
        <f t="shared" si="28"/>
        <v>2386.8021833999956</v>
      </c>
      <c r="D302" s="2">
        <v>-9.8400000000000001E-2</v>
      </c>
      <c r="E302" s="1"/>
      <c r="F302" s="1">
        <v>293</v>
      </c>
      <c r="G302" s="1" t="s">
        <v>1659</v>
      </c>
      <c r="H302" s="4">
        <v>2387606</v>
      </c>
      <c r="I302" s="17">
        <f t="shared" si="30"/>
        <v>0.80381660000466582</v>
      </c>
      <c r="J302">
        <v>0.1</v>
      </c>
      <c r="K302">
        <f t="shared" si="26"/>
        <v>8.0381660000466593E-2</v>
      </c>
      <c r="L302">
        <v>0.35</v>
      </c>
      <c r="M302">
        <f t="shared" si="27"/>
        <v>0.28133581000163299</v>
      </c>
    </row>
    <row r="303" spans="1:13" x14ac:dyDescent="0.3">
      <c r="A303" s="1" t="s">
        <v>298</v>
      </c>
      <c r="B303" s="1">
        <f t="shared" si="29"/>
        <v>961</v>
      </c>
      <c r="C303" s="5">
        <f t="shared" si="28"/>
        <v>2386.7037833999957</v>
      </c>
      <c r="D303" s="2">
        <v>-9.8400000000000001E-2</v>
      </c>
      <c r="E303" s="1"/>
      <c r="F303" s="1">
        <v>294</v>
      </c>
      <c r="G303" s="1" t="s">
        <v>1660</v>
      </c>
      <c r="H303" s="4">
        <v>2387593</v>
      </c>
      <c r="I303" s="17">
        <f t="shared" si="30"/>
        <v>0.88921660000414704</v>
      </c>
      <c r="J303">
        <v>0.1</v>
      </c>
      <c r="K303">
        <f t="shared" si="26"/>
        <v>8.892166000041471E-2</v>
      </c>
      <c r="L303">
        <v>0.35</v>
      </c>
      <c r="M303">
        <f t="shared" si="27"/>
        <v>0.31122581000145144</v>
      </c>
    </row>
    <row r="304" spans="1:13" x14ac:dyDescent="0.3">
      <c r="A304" s="1" t="s">
        <v>299</v>
      </c>
      <c r="B304" s="1">
        <f t="shared" si="29"/>
        <v>962</v>
      </c>
      <c r="C304" s="5">
        <f t="shared" si="28"/>
        <v>2386.6053833999958</v>
      </c>
      <c r="D304" s="2">
        <v>-9.8400000000000001E-2</v>
      </c>
      <c r="E304" s="1"/>
      <c r="F304" s="1">
        <v>295</v>
      </c>
      <c r="G304" s="1" t="s">
        <v>1661</v>
      </c>
      <c r="H304" s="4">
        <v>2387578</v>
      </c>
      <c r="I304" s="17">
        <f t="shared" si="30"/>
        <v>0.97261660000413031</v>
      </c>
      <c r="J304">
        <v>0.1</v>
      </c>
      <c r="K304">
        <f t="shared" si="26"/>
        <v>9.7261660000413031E-2</v>
      </c>
      <c r="L304">
        <v>0.35</v>
      </c>
      <c r="M304">
        <f t="shared" si="27"/>
        <v>0.34041581000144561</v>
      </c>
    </row>
    <row r="305" spans="1:13" x14ac:dyDescent="0.3">
      <c r="A305" s="1" t="s">
        <v>300</v>
      </c>
      <c r="B305" s="1">
        <f t="shared" si="29"/>
        <v>963</v>
      </c>
      <c r="C305" s="5">
        <f t="shared" si="28"/>
        <v>2386.506983399996</v>
      </c>
      <c r="D305" s="2">
        <v>-9.8400000000000001E-2</v>
      </c>
      <c r="E305" s="1"/>
      <c r="F305" s="1">
        <v>296</v>
      </c>
      <c r="G305" s="1" t="s">
        <v>1662</v>
      </c>
      <c r="H305" s="4">
        <v>2387551</v>
      </c>
      <c r="I305" s="17">
        <f t="shared" si="30"/>
        <v>1.0440166000039426</v>
      </c>
      <c r="J305">
        <v>0.1</v>
      </c>
      <c r="K305">
        <f t="shared" si="26"/>
        <v>0.10440166000039426</v>
      </c>
      <c r="L305">
        <v>0.35</v>
      </c>
      <c r="M305">
        <f t="shared" si="27"/>
        <v>0.36540581000137989</v>
      </c>
    </row>
    <row r="306" spans="1:13" x14ac:dyDescent="0.3">
      <c r="A306" s="1" t="s">
        <v>301</v>
      </c>
      <c r="B306" s="1">
        <f t="shared" si="29"/>
        <v>964</v>
      </c>
      <c r="C306" s="5">
        <f t="shared" si="28"/>
        <v>2386.4085833999961</v>
      </c>
      <c r="D306" s="2">
        <v>-9.8400000000000001E-2</v>
      </c>
      <c r="E306" s="1"/>
      <c r="F306" s="1">
        <v>297</v>
      </c>
      <c r="G306" s="1" t="s">
        <v>1663</v>
      </c>
      <c r="H306" s="4">
        <v>2387512</v>
      </c>
      <c r="I306" s="17">
        <f t="shared" si="30"/>
        <v>1.1034166000040386</v>
      </c>
      <c r="J306">
        <v>0.1</v>
      </c>
      <c r="K306">
        <f t="shared" si="26"/>
        <v>0.11034166000040387</v>
      </c>
      <c r="L306">
        <v>0.35</v>
      </c>
      <c r="M306">
        <f t="shared" si="27"/>
        <v>0.38619581000141351</v>
      </c>
    </row>
    <row r="307" spans="1:13" x14ac:dyDescent="0.3">
      <c r="A307" s="1" t="s">
        <v>302</v>
      </c>
      <c r="B307" s="1">
        <f t="shared" si="29"/>
        <v>965</v>
      </c>
      <c r="C307" s="5">
        <f t="shared" si="28"/>
        <v>2386.3101833999963</v>
      </c>
      <c r="D307" s="2">
        <v>-9.8400000000000001E-2</v>
      </c>
      <c r="E307" s="1"/>
      <c r="F307" s="1">
        <v>298</v>
      </c>
      <c r="G307" s="1" t="s">
        <v>1664</v>
      </c>
      <c r="H307" s="4">
        <v>2387474</v>
      </c>
      <c r="I307" s="17">
        <f t="shared" si="30"/>
        <v>1.1638166000038837</v>
      </c>
      <c r="J307">
        <v>0.1</v>
      </c>
      <c r="K307">
        <f t="shared" si="26"/>
        <v>0.11638166000038837</v>
      </c>
      <c r="L307">
        <v>0.35</v>
      </c>
      <c r="M307">
        <f t="shared" si="27"/>
        <v>0.40733581000135927</v>
      </c>
    </row>
    <row r="308" spans="1:13" x14ac:dyDescent="0.3">
      <c r="A308" s="1" t="s">
        <v>303</v>
      </c>
      <c r="B308" s="1">
        <f t="shared" si="29"/>
        <v>966</v>
      </c>
      <c r="C308" s="5">
        <f t="shared" si="28"/>
        <v>2386.2117833999964</v>
      </c>
      <c r="D308" s="2">
        <v>-9.8400000000000001E-2</v>
      </c>
      <c r="E308" s="1"/>
      <c r="F308" s="1">
        <v>299</v>
      </c>
      <c r="G308" s="1" t="s">
        <v>1665</v>
      </c>
      <c r="H308" s="4">
        <v>2387432</v>
      </c>
      <c r="I308" s="17">
        <f t="shared" si="30"/>
        <v>1.2202166000033685</v>
      </c>
      <c r="J308">
        <v>0.1</v>
      </c>
      <c r="K308">
        <f t="shared" si="26"/>
        <v>0.12202166000033686</v>
      </c>
      <c r="L308">
        <v>0.35</v>
      </c>
      <c r="M308">
        <f t="shared" si="27"/>
        <v>0.42707581000117895</v>
      </c>
    </row>
    <row r="309" spans="1:13" x14ac:dyDescent="0.3">
      <c r="A309" s="1" t="s">
        <v>304</v>
      </c>
      <c r="B309" s="1">
        <f t="shared" si="29"/>
        <v>967</v>
      </c>
      <c r="C309" s="5">
        <f t="shared" si="28"/>
        <v>2386.1133833999966</v>
      </c>
      <c r="D309" s="2">
        <v>-9.8400000000000001E-2</v>
      </c>
      <c r="E309" s="1"/>
      <c r="F309" s="1">
        <v>300</v>
      </c>
      <c r="G309" s="1" t="s">
        <v>1666</v>
      </c>
      <c r="H309" s="4">
        <v>2387381</v>
      </c>
      <c r="I309" s="17">
        <f t="shared" si="30"/>
        <v>1.2676166000032936</v>
      </c>
      <c r="J309">
        <v>0.1</v>
      </c>
      <c r="K309">
        <f t="shared" si="26"/>
        <v>0.12676166000032937</v>
      </c>
      <c r="L309">
        <v>0.35</v>
      </c>
      <c r="M309">
        <f t="shared" si="27"/>
        <v>0.44366581000115274</v>
      </c>
    </row>
    <row r="310" spans="1:13" x14ac:dyDescent="0.3">
      <c r="A310" s="1" t="s">
        <v>305</v>
      </c>
      <c r="B310" s="1">
        <f t="shared" si="29"/>
        <v>968</v>
      </c>
      <c r="C310" s="5">
        <f t="shared" si="28"/>
        <v>2386.0149833999967</v>
      </c>
      <c r="D310" s="2">
        <v>-9.8400000000000001E-2</v>
      </c>
      <c r="E310" s="1"/>
      <c r="F310" s="1">
        <v>301</v>
      </c>
      <c r="G310" s="1" t="s">
        <v>1667</v>
      </c>
      <c r="H310" s="4">
        <v>2387330</v>
      </c>
      <c r="I310" s="17">
        <f t="shared" si="30"/>
        <v>1.3150166000032186</v>
      </c>
      <c r="J310">
        <v>0.1</v>
      </c>
      <c r="K310">
        <f t="shared" si="26"/>
        <v>0.13150166000032187</v>
      </c>
      <c r="L310">
        <v>0.35</v>
      </c>
      <c r="M310">
        <f t="shared" si="27"/>
        <v>0.46025581000112648</v>
      </c>
    </row>
    <row r="311" spans="1:13" x14ac:dyDescent="0.3">
      <c r="A311" s="1" t="s">
        <v>306</v>
      </c>
      <c r="B311" s="1">
        <f t="shared" si="29"/>
        <v>969</v>
      </c>
      <c r="C311" s="5">
        <f t="shared" si="28"/>
        <v>2385.9165833999969</v>
      </c>
      <c r="D311" s="2">
        <v>-9.8400000000000001E-2</v>
      </c>
      <c r="E311" s="1"/>
      <c r="F311" s="1">
        <v>302</v>
      </c>
      <c r="G311" s="1" t="s">
        <v>1668</v>
      </c>
      <c r="H311" s="4">
        <v>2387285</v>
      </c>
      <c r="I311" s="17">
        <f t="shared" si="30"/>
        <v>1.3684166000030018</v>
      </c>
      <c r="J311">
        <v>0.1</v>
      </c>
      <c r="K311">
        <f t="shared" si="26"/>
        <v>0.13684166000030018</v>
      </c>
      <c r="L311">
        <v>0.35</v>
      </c>
      <c r="M311">
        <f t="shared" si="27"/>
        <v>0.47894581000105058</v>
      </c>
    </row>
    <row r="312" spans="1:13" x14ac:dyDescent="0.3">
      <c r="A312" s="1" t="s">
        <v>307</v>
      </c>
      <c r="B312" s="1">
        <f t="shared" si="29"/>
        <v>970</v>
      </c>
      <c r="C312" s="5">
        <f t="shared" si="28"/>
        <v>2385.818183399997</v>
      </c>
      <c r="D312" s="2">
        <v>-9.8400000000000001E-2</v>
      </c>
      <c r="E312" s="1"/>
      <c r="F312" s="1">
        <v>303</v>
      </c>
      <c r="G312" s="1" t="s">
        <v>1669</v>
      </c>
      <c r="H312" s="4">
        <v>2387236</v>
      </c>
      <c r="I312" s="17">
        <f t="shared" si="30"/>
        <v>1.4178166000028796</v>
      </c>
      <c r="J312">
        <v>0.1</v>
      </c>
      <c r="K312">
        <f t="shared" si="26"/>
        <v>0.14178166000028797</v>
      </c>
      <c r="L312">
        <v>0.35</v>
      </c>
      <c r="M312">
        <f t="shared" si="27"/>
        <v>0.4962358100010078</v>
      </c>
    </row>
    <row r="313" spans="1:13" x14ac:dyDescent="0.3">
      <c r="A313" s="1" t="s">
        <v>308</v>
      </c>
      <c r="B313" s="1">
        <f t="shared" si="29"/>
        <v>971</v>
      </c>
      <c r="C313" s="5">
        <f t="shared" si="28"/>
        <v>2385.7197833999971</v>
      </c>
      <c r="D313" s="2">
        <v>-9.8400000000000001E-2</v>
      </c>
      <c r="E313" s="1"/>
      <c r="F313" s="1">
        <v>304</v>
      </c>
      <c r="G313" s="1" t="s">
        <v>1670</v>
      </c>
      <c r="H313" s="4">
        <v>2387177</v>
      </c>
      <c r="I313" s="17">
        <f t="shared" si="30"/>
        <v>1.4572166000029938</v>
      </c>
      <c r="J313">
        <v>0.1</v>
      </c>
      <c r="K313">
        <f t="shared" si="26"/>
        <v>0.14572166000029937</v>
      </c>
      <c r="L313">
        <v>0.35</v>
      </c>
      <c r="M313">
        <f t="shared" si="27"/>
        <v>0.51002581000104785</v>
      </c>
    </row>
    <row r="314" spans="1:13" x14ac:dyDescent="0.3">
      <c r="A314" s="1" t="s">
        <v>309</v>
      </c>
      <c r="B314" s="1">
        <f t="shared" si="29"/>
        <v>972</v>
      </c>
      <c r="C314" s="5">
        <f t="shared" si="28"/>
        <v>2385.6213833999973</v>
      </c>
      <c r="D314" s="2">
        <v>-9.8400000000000001E-2</v>
      </c>
      <c r="E314" s="1"/>
      <c r="F314" s="1">
        <v>305</v>
      </c>
      <c r="G314" s="1" t="s">
        <v>1671</v>
      </c>
      <c r="H314" s="4">
        <v>2387118</v>
      </c>
      <c r="I314" s="17">
        <f t="shared" si="30"/>
        <v>1.4966166000026533</v>
      </c>
      <c r="J314">
        <v>0.1</v>
      </c>
      <c r="K314">
        <f t="shared" si="26"/>
        <v>0.14966166000026535</v>
      </c>
      <c r="L314">
        <v>0.35</v>
      </c>
      <c r="M314">
        <f t="shared" si="27"/>
        <v>0.52381581000092858</v>
      </c>
    </row>
    <row r="315" spans="1:13" x14ac:dyDescent="0.3">
      <c r="A315" s="1" t="s">
        <v>310</v>
      </c>
      <c r="B315" s="1">
        <f t="shared" si="29"/>
        <v>973</v>
      </c>
      <c r="C315" s="5">
        <f t="shared" si="28"/>
        <v>2385.5229833999974</v>
      </c>
      <c r="D315" s="2">
        <v>-9.8400000000000001E-2</v>
      </c>
      <c r="E315" s="1"/>
      <c r="F315" s="1">
        <v>306</v>
      </c>
      <c r="G315" s="1" t="s">
        <v>1672</v>
      </c>
      <c r="H315" s="4">
        <v>2387059</v>
      </c>
      <c r="I315" s="17">
        <f t="shared" si="30"/>
        <v>1.5360166000027675</v>
      </c>
      <c r="J315">
        <v>0.1</v>
      </c>
      <c r="K315">
        <f t="shared" si="26"/>
        <v>0.15360166000027675</v>
      </c>
      <c r="L315">
        <v>0.35</v>
      </c>
      <c r="M315">
        <f t="shared" si="27"/>
        <v>0.53760581000096863</v>
      </c>
    </row>
    <row r="316" spans="1:13" x14ac:dyDescent="0.3">
      <c r="A316" s="1" t="s">
        <v>311</v>
      </c>
      <c r="B316" s="1">
        <f t="shared" si="29"/>
        <v>974</v>
      </c>
      <c r="C316" s="5">
        <f t="shared" si="28"/>
        <v>2385.4245833999976</v>
      </c>
      <c r="D316" s="2">
        <v>-9.8400000000000001E-2</v>
      </c>
      <c r="E316" s="1"/>
      <c r="F316" s="1">
        <v>307</v>
      </c>
      <c r="G316" s="1" t="s">
        <v>1673</v>
      </c>
      <c r="H316" s="4">
        <v>2386999</v>
      </c>
      <c r="I316" s="17">
        <f t="shared" si="30"/>
        <v>1.5744166000022233</v>
      </c>
      <c r="J316">
        <v>0.1</v>
      </c>
      <c r="K316">
        <f t="shared" si="26"/>
        <v>0.15744166000022233</v>
      </c>
      <c r="L316">
        <v>0.35</v>
      </c>
      <c r="M316">
        <f t="shared" si="27"/>
        <v>0.55104581000077812</v>
      </c>
    </row>
    <row r="317" spans="1:13" x14ac:dyDescent="0.3">
      <c r="A317" s="1" t="s">
        <v>312</v>
      </c>
      <c r="B317" s="1">
        <f t="shared" si="29"/>
        <v>975</v>
      </c>
      <c r="C317" s="5">
        <f t="shared" si="28"/>
        <v>2385.3261833999977</v>
      </c>
      <c r="D317" s="2">
        <v>-9.8400000000000001E-2</v>
      </c>
      <c r="E317" s="1"/>
      <c r="F317" s="1">
        <v>308</v>
      </c>
      <c r="G317" s="1" t="s">
        <v>1674</v>
      </c>
      <c r="H317" s="4">
        <v>2386885</v>
      </c>
      <c r="I317" s="17">
        <f t="shared" si="30"/>
        <v>1.5588166000025012</v>
      </c>
      <c r="J317">
        <v>0.1</v>
      </c>
      <c r="K317">
        <f t="shared" si="26"/>
        <v>0.15588166000025014</v>
      </c>
      <c r="L317">
        <v>0.35</v>
      </c>
      <c r="M317">
        <f t="shared" si="27"/>
        <v>0.54558581000087536</v>
      </c>
    </row>
    <row r="318" spans="1:13" x14ac:dyDescent="0.3">
      <c r="A318" s="1" t="s">
        <v>313</v>
      </c>
      <c r="B318" s="1">
        <f t="shared" si="29"/>
        <v>976</v>
      </c>
      <c r="C318" s="5">
        <f t="shared" si="28"/>
        <v>2385.2277833999979</v>
      </c>
      <c r="D318" s="2">
        <v>-9.8400000000000001E-2</v>
      </c>
      <c r="E318" s="1"/>
      <c r="F318" s="1">
        <v>309</v>
      </c>
      <c r="G318" s="1" t="s">
        <v>1675</v>
      </c>
      <c r="H318" s="4">
        <v>2386772</v>
      </c>
      <c r="I318" s="17">
        <f t="shared" si="30"/>
        <v>1.5442166000020734</v>
      </c>
      <c r="J318">
        <v>0.1</v>
      </c>
      <c r="K318">
        <f t="shared" si="26"/>
        <v>0.15442166000020735</v>
      </c>
      <c r="L318">
        <v>0.35</v>
      </c>
      <c r="M318">
        <f t="shared" si="27"/>
        <v>0.54047581000072564</v>
      </c>
    </row>
    <row r="319" spans="1:13" x14ac:dyDescent="0.3">
      <c r="A319" s="1" t="s">
        <v>314</v>
      </c>
      <c r="B319" s="1">
        <f t="shared" si="29"/>
        <v>977</v>
      </c>
      <c r="C319" s="5">
        <f t="shared" si="28"/>
        <v>2385.129383399998</v>
      </c>
      <c r="D319" s="2">
        <v>-9.8400000000000001E-2</v>
      </c>
      <c r="E319" s="1"/>
      <c r="F319" s="1">
        <v>310</v>
      </c>
      <c r="G319" s="1" t="s">
        <v>1676</v>
      </c>
      <c r="H319" s="4">
        <v>2386659</v>
      </c>
      <c r="I319" s="17">
        <f t="shared" si="30"/>
        <v>1.5296166000021003</v>
      </c>
      <c r="J319">
        <v>0.1</v>
      </c>
      <c r="K319">
        <f t="shared" si="26"/>
        <v>0.15296166000021005</v>
      </c>
      <c r="L319">
        <v>0.35</v>
      </c>
      <c r="M319">
        <f t="shared" si="27"/>
        <v>0.53536581000073502</v>
      </c>
    </row>
    <row r="320" spans="1:13" x14ac:dyDescent="0.3">
      <c r="A320" s="1" t="s">
        <v>315</v>
      </c>
      <c r="B320" s="1">
        <f t="shared" si="29"/>
        <v>978</v>
      </c>
      <c r="C320" s="5">
        <f t="shared" si="28"/>
        <v>2385.0309833999981</v>
      </c>
      <c r="D320" s="2">
        <v>-9.8400000000000001E-2</v>
      </c>
      <c r="E320" s="1"/>
      <c r="F320" s="1">
        <v>311</v>
      </c>
      <c r="G320" s="1" t="s">
        <v>1677</v>
      </c>
      <c r="H320" s="4">
        <v>2386552</v>
      </c>
      <c r="I320" s="17">
        <f t="shared" si="30"/>
        <v>1.5210166000019854</v>
      </c>
      <c r="J320">
        <v>0.1</v>
      </c>
      <c r="K320">
        <f t="shared" si="26"/>
        <v>0.15210166000019854</v>
      </c>
      <c r="L320">
        <v>0.35</v>
      </c>
      <c r="M320">
        <f t="shared" si="27"/>
        <v>0.53235581000069487</v>
      </c>
    </row>
    <row r="321" spans="1:13" x14ac:dyDescent="0.3">
      <c r="A321" s="1" t="s">
        <v>316</v>
      </c>
      <c r="B321" s="1">
        <f t="shared" si="29"/>
        <v>979</v>
      </c>
      <c r="C321" s="5">
        <f t="shared" si="28"/>
        <v>2384.9325833999983</v>
      </c>
      <c r="D321" s="2">
        <v>-9.8400000000000001E-2</v>
      </c>
      <c r="E321" s="1"/>
      <c r="F321" s="1">
        <v>312</v>
      </c>
      <c r="G321" s="1" t="s">
        <v>1678</v>
      </c>
      <c r="H321" s="4">
        <v>2386445</v>
      </c>
      <c r="I321" s="17">
        <f t="shared" si="30"/>
        <v>1.5124166000018704</v>
      </c>
      <c r="J321">
        <v>0.1</v>
      </c>
      <c r="K321">
        <f t="shared" si="26"/>
        <v>0.15124166000018704</v>
      </c>
      <c r="L321">
        <v>0.35</v>
      </c>
      <c r="M321">
        <f t="shared" si="27"/>
        <v>0.52934581000065462</v>
      </c>
    </row>
    <row r="322" spans="1:13" x14ac:dyDescent="0.3">
      <c r="A322" s="1" t="s">
        <v>317</v>
      </c>
      <c r="B322" s="1">
        <f t="shared" si="29"/>
        <v>980</v>
      </c>
      <c r="C322" s="5">
        <f t="shared" si="28"/>
        <v>2384.8341833999984</v>
      </c>
      <c r="D322" s="2">
        <v>-9.8400000000000001E-2</v>
      </c>
      <c r="E322" s="1"/>
      <c r="F322" s="1">
        <v>313</v>
      </c>
      <c r="G322" s="1" t="s">
        <v>1679</v>
      </c>
      <c r="H322" s="4">
        <v>2386338</v>
      </c>
      <c r="I322" s="17">
        <f t="shared" si="30"/>
        <v>1.5038166000017554</v>
      </c>
      <c r="J322">
        <v>0.1</v>
      </c>
      <c r="K322">
        <f t="shared" si="26"/>
        <v>0.15038166000017555</v>
      </c>
      <c r="L322">
        <v>0.35</v>
      </c>
      <c r="M322">
        <f t="shared" si="27"/>
        <v>0.52633581000061436</v>
      </c>
    </row>
    <row r="323" spans="1:13" x14ac:dyDescent="0.3">
      <c r="A323" s="1" t="s">
        <v>318</v>
      </c>
      <c r="B323" s="1">
        <f t="shared" si="29"/>
        <v>981</v>
      </c>
      <c r="C323" s="5">
        <f t="shared" si="28"/>
        <v>2384.7357833999986</v>
      </c>
      <c r="D323" s="2">
        <v>-9.8400000000000001E-2</v>
      </c>
      <c r="E323" s="1"/>
      <c r="F323" s="1">
        <v>314</v>
      </c>
      <c r="G323" s="1" t="s">
        <v>1680</v>
      </c>
      <c r="H323" s="4">
        <v>2386237</v>
      </c>
      <c r="I323" s="17">
        <f t="shared" si="30"/>
        <v>1.5012166000014986</v>
      </c>
      <c r="J323">
        <v>0.1</v>
      </c>
      <c r="K323">
        <f t="shared" si="26"/>
        <v>0.15012166000014987</v>
      </c>
      <c r="L323">
        <v>0.35</v>
      </c>
      <c r="M323">
        <f t="shared" si="27"/>
        <v>0.52542581000052446</v>
      </c>
    </row>
    <row r="324" spans="1:13" x14ac:dyDescent="0.3">
      <c r="A324" s="1" t="s">
        <v>319</v>
      </c>
      <c r="B324" s="1">
        <f t="shared" si="29"/>
        <v>982</v>
      </c>
      <c r="C324" s="5">
        <f t="shared" si="28"/>
        <v>2384.6373833999987</v>
      </c>
      <c r="D324" s="2">
        <v>-9.8400000000000001E-2</v>
      </c>
      <c r="E324" s="1"/>
      <c r="F324" s="1">
        <v>315</v>
      </c>
      <c r="G324" s="1" t="s">
        <v>1681</v>
      </c>
      <c r="H324" s="4">
        <v>2386135</v>
      </c>
      <c r="I324" s="17">
        <f t="shared" si="30"/>
        <v>1.4976166000014928</v>
      </c>
      <c r="J324">
        <v>0.1</v>
      </c>
      <c r="K324">
        <f t="shared" ref="K324:K387" si="31">+I324*J324</f>
        <v>0.14976166000014929</v>
      </c>
      <c r="L324">
        <v>0.35</v>
      </c>
      <c r="M324">
        <f t="shared" ref="M324:M387" si="32">+I324*L324</f>
        <v>0.52416581000052243</v>
      </c>
    </row>
    <row r="325" spans="1:13" x14ac:dyDescent="0.3">
      <c r="A325" s="1" t="s">
        <v>320</v>
      </c>
      <c r="B325" s="1">
        <f t="shared" si="29"/>
        <v>983</v>
      </c>
      <c r="C325" s="5">
        <f t="shared" si="28"/>
        <v>2384.5389833999989</v>
      </c>
      <c r="D325" s="2">
        <v>-9.8400000000000001E-2</v>
      </c>
      <c r="E325" s="1"/>
      <c r="F325" s="1">
        <v>316</v>
      </c>
      <c r="G325" s="1" t="s">
        <v>1682</v>
      </c>
      <c r="H325" s="4">
        <v>2386032</v>
      </c>
      <c r="I325" s="17">
        <f t="shared" si="30"/>
        <v>1.4930166000012832</v>
      </c>
      <c r="J325">
        <v>0.1</v>
      </c>
      <c r="K325">
        <f t="shared" si="31"/>
        <v>0.14930166000012832</v>
      </c>
      <c r="L325">
        <v>0.35</v>
      </c>
      <c r="M325">
        <f t="shared" si="32"/>
        <v>0.52255581000044915</v>
      </c>
    </row>
    <row r="326" spans="1:13" x14ac:dyDescent="0.3">
      <c r="A326" s="1" t="s">
        <v>321</v>
      </c>
      <c r="B326" s="1">
        <f t="shared" si="29"/>
        <v>984</v>
      </c>
      <c r="C326" s="5">
        <f t="shared" ref="C326:C389" si="33">C325+(B326-B325)*D326</f>
        <v>2384.440583399999</v>
      </c>
      <c r="D326" s="2">
        <v>-9.8400000000000001E-2</v>
      </c>
      <c r="E326" s="1"/>
      <c r="F326" s="1">
        <v>317</v>
      </c>
      <c r="G326" s="1" t="s">
        <v>1683</v>
      </c>
      <c r="H326" s="4">
        <v>2385903</v>
      </c>
      <c r="I326" s="17">
        <f t="shared" si="30"/>
        <v>1.462416600000779</v>
      </c>
      <c r="J326">
        <v>0.1</v>
      </c>
      <c r="K326">
        <f t="shared" si="31"/>
        <v>0.14624166000007791</v>
      </c>
      <c r="L326">
        <v>0.35</v>
      </c>
      <c r="M326">
        <f t="shared" si="32"/>
        <v>0.51184581000027263</v>
      </c>
    </row>
    <row r="327" spans="1:13" x14ac:dyDescent="0.3">
      <c r="A327" s="1" t="s">
        <v>322</v>
      </c>
      <c r="B327" s="1">
        <f t="shared" si="29"/>
        <v>985</v>
      </c>
      <c r="C327" s="5">
        <f t="shared" si="33"/>
        <v>2384.3421833999992</v>
      </c>
      <c r="D327" s="2">
        <v>-9.8400000000000001E-2</v>
      </c>
      <c r="E327" s="1"/>
      <c r="F327" s="1">
        <v>318</v>
      </c>
      <c r="G327" s="1" t="s">
        <v>1684</v>
      </c>
      <c r="H327" s="4">
        <v>2385764</v>
      </c>
      <c r="I327" s="17">
        <f t="shared" si="30"/>
        <v>1.421816600000966</v>
      </c>
      <c r="J327">
        <v>0.1</v>
      </c>
      <c r="K327">
        <f t="shared" si="31"/>
        <v>0.1421816600000966</v>
      </c>
      <c r="L327">
        <v>0.35</v>
      </c>
      <c r="M327">
        <f t="shared" si="32"/>
        <v>0.49763581000033807</v>
      </c>
    </row>
    <row r="328" spans="1:13" x14ac:dyDescent="0.3">
      <c r="A328" s="1" t="s">
        <v>323</v>
      </c>
      <c r="B328" s="1">
        <f t="shared" si="29"/>
        <v>986</v>
      </c>
      <c r="C328" s="5">
        <f t="shared" si="33"/>
        <v>2384.2437833999993</v>
      </c>
      <c r="D328" s="2">
        <v>-9.8400000000000001E-2</v>
      </c>
      <c r="E328" s="1"/>
      <c r="F328" s="1">
        <v>319</v>
      </c>
      <c r="G328" s="1" t="s">
        <v>1685</v>
      </c>
      <c r="H328" s="4">
        <v>2385626</v>
      </c>
      <c r="I328" s="17">
        <f t="shared" si="30"/>
        <v>1.382216600000902</v>
      </c>
      <c r="J328">
        <v>0.1</v>
      </c>
      <c r="K328">
        <f t="shared" si="31"/>
        <v>0.1382216600000902</v>
      </c>
      <c r="L328">
        <v>0.35</v>
      </c>
      <c r="M328">
        <f t="shared" si="32"/>
        <v>0.48377581000031566</v>
      </c>
    </row>
    <row r="329" spans="1:13" x14ac:dyDescent="0.3">
      <c r="A329" s="1" t="s">
        <v>324</v>
      </c>
      <c r="B329" s="1">
        <f t="shared" si="29"/>
        <v>987</v>
      </c>
      <c r="C329" s="5">
        <f t="shared" si="33"/>
        <v>2384.1453833999994</v>
      </c>
      <c r="D329" s="2">
        <v>-9.8400000000000001E-2</v>
      </c>
      <c r="E329" s="1"/>
      <c r="F329" s="1">
        <v>320</v>
      </c>
      <c r="G329" s="1" t="s">
        <v>1686</v>
      </c>
      <c r="H329" s="4">
        <v>2385493</v>
      </c>
      <c r="I329" s="17">
        <f t="shared" si="30"/>
        <v>1.3476166000004923</v>
      </c>
      <c r="J329">
        <v>0.1</v>
      </c>
      <c r="K329">
        <f t="shared" si="31"/>
        <v>0.13476166000004924</v>
      </c>
      <c r="L329">
        <v>0.35</v>
      </c>
      <c r="M329">
        <f t="shared" si="32"/>
        <v>0.47166581000017227</v>
      </c>
    </row>
    <row r="330" spans="1:13" x14ac:dyDescent="0.3">
      <c r="A330" s="1" t="s">
        <v>325</v>
      </c>
      <c r="B330" s="1">
        <f t="shared" si="29"/>
        <v>988</v>
      </c>
      <c r="C330" s="5">
        <f t="shared" si="33"/>
        <v>2384.0469833999996</v>
      </c>
      <c r="D330" s="2">
        <v>-9.8400000000000001E-2</v>
      </c>
      <c r="E330" s="1"/>
      <c r="F330" s="1">
        <v>321</v>
      </c>
      <c r="G330" s="1" t="s">
        <v>1687</v>
      </c>
      <c r="H330" s="4">
        <v>2385361</v>
      </c>
      <c r="I330" s="17">
        <f t="shared" si="30"/>
        <v>1.3140166000002864</v>
      </c>
      <c r="J330">
        <v>0.1</v>
      </c>
      <c r="K330">
        <f t="shared" si="31"/>
        <v>0.13140166000002865</v>
      </c>
      <c r="L330">
        <v>0.35</v>
      </c>
      <c r="M330">
        <f t="shared" si="32"/>
        <v>0.45990581000010022</v>
      </c>
    </row>
    <row r="331" spans="1:13" x14ac:dyDescent="0.3">
      <c r="A331" s="1" t="s">
        <v>326</v>
      </c>
      <c r="B331" s="1">
        <f t="shared" si="29"/>
        <v>989</v>
      </c>
      <c r="C331" s="5">
        <f t="shared" si="33"/>
        <v>2383.9485833999997</v>
      </c>
      <c r="D331" s="2">
        <v>-9.8400000000000001E-2</v>
      </c>
      <c r="E331" s="1"/>
      <c r="F331" s="1">
        <v>322</v>
      </c>
      <c r="G331" s="1" t="s">
        <v>1688</v>
      </c>
      <c r="H331" s="4">
        <v>2385233</v>
      </c>
      <c r="I331" s="17">
        <f t="shared" si="30"/>
        <v>1.2844166000004407</v>
      </c>
      <c r="J331">
        <v>0.1</v>
      </c>
      <c r="K331">
        <f t="shared" si="31"/>
        <v>0.12844166000004406</v>
      </c>
      <c r="L331">
        <v>0.35</v>
      </c>
      <c r="M331">
        <f t="shared" si="32"/>
        <v>0.4495458100001542</v>
      </c>
    </row>
    <row r="332" spans="1:13" x14ac:dyDescent="0.3">
      <c r="A332" s="1" t="s">
        <v>327</v>
      </c>
      <c r="B332" s="1">
        <f t="shared" si="29"/>
        <v>990</v>
      </c>
      <c r="C332" s="5">
        <f t="shared" si="33"/>
        <v>2383.8501833999999</v>
      </c>
      <c r="D332" s="2">
        <v>-9.8400000000000001E-2</v>
      </c>
      <c r="E332" s="1"/>
      <c r="F332" s="1">
        <v>323</v>
      </c>
      <c r="G332" s="1" t="s">
        <v>1689</v>
      </c>
      <c r="H332" s="4">
        <v>2385110</v>
      </c>
      <c r="I332" s="17">
        <f t="shared" si="30"/>
        <v>1.2598166000002493</v>
      </c>
      <c r="J332">
        <v>0.1</v>
      </c>
      <c r="K332">
        <f t="shared" si="31"/>
        <v>0.12598166000002495</v>
      </c>
      <c r="L332">
        <v>0.35</v>
      </c>
      <c r="M332">
        <f t="shared" si="32"/>
        <v>0.44093581000008725</v>
      </c>
    </row>
    <row r="333" spans="1:13" x14ac:dyDescent="0.3">
      <c r="A333" s="1" t="s">
        <v>328</v>
      </c>
      <c r="B333" s="1">
        <f t="shared" si="29"/>
        <v>991</v>
      </c>
      <c r="C333" s="5">
        <f t="shared" si="33"/>
        <v>2383.7517834</v>
      </c>
      <c r="D333" s="2">
        <v>-9.8400000000000001E-2</v>
      </c>
      <c r="E333" s="1"/>
      <c r="F333" s="1">
        <v>324</v>
      </c>
      <c r="G333" s="1" t="s">
        <v>1690</v>
      </c>
      <c r="H333" s="4">
        <v>2384984</v>
      </c>
      <c r="I333" s="17">
        <f t="shared" si="30"/>
        <v>1.2322165999999015</v>
      </c>
      <c r="J333">
        <v>0.1</v>
      </c>
      <c r="K333">
        <f t="shared" si="31"/>
        <v>0.12322165999999016</v>
      </c>
      <c r="L333">
        <v>0.35</v>
      </c>
      <c r="M333">
        <f t="shared" si="32"/>
        <v>0.43127580999996551</v>
      </c>
    </row>
    <row r="334" spans="1:13" x14ac:dyDescent="0.3">
      <c r="A334" s="1" t="s">
        <v>329</v>
      </c>
      <c r="B334" s="1">
        <f t="shared" si="29"/>
        <v>992</v>
      </c>
      <c r="C334" s="5">
        <f t="shared" si="33"/>
        <v>2383.6533834000002</v>
      </c>
      <c r="D334" s="2">
        <v>-9.8400000000000001E-2</v>
      </c>
      <c r="E334" s="1"/>
      <c r="F334" s="1">
        <v>325</v>
      </c>
      <c r="G334" s="1" t="s">
        <v>1691</v>
      </c>
      <c r="H334" s="4">
        <v>2384849</v>
      </c>
      <c r="I334" s="17">
        <f t="shared" si="30"/>
        <v>1.1956165999999939</v>
      </c>
      <c r="J334">
        <v>0.1</v>
      </c>
      <c r="K334">
        <f t="shared" si="31"/>
        <v>0.1195616599999994</v>
      </c>
      <c r="L334">
        <v>0.35</v>
      </c>
      <c r="M334">
        <f t="shared" si="32"/>
        <v>0.41846580999999783</v>
      </c>
    </row>
    <row r="335" spans="1:13" x14ac:dyDescent="0.3">
      <c r="A335" s="1" t="s">
        <v>330</v>
      </c>
      <c r="B335" s="1">
        <f t="shared" si="29"/>
        <v>993</v>
      </c>
      <c r="C335" s="5">
        <f t="shared" si="33"/>
        <v>2383.5549834000003</v>
      </c>
      <c r="D335" s="2">
        <v>-9.8400000000000001E-2</v>
      </c>
      <c r="E335" s="1"/>
      <c r="F335" s="1">
        <v>326</v>
      </c>
      <c r="G335" s="1" t="s">
        <v>1692</v>
      </c>
      <c r="H335" s="4">
        <v>2384716</v>
      </c>
      <c r="I335" s="17">
        <f t="shared" si="30"/>
        <v>1.1610165999995843</v>
      </c>
      <c r="J335">
        <v>0.1</v>
      </c>
      <c r="K335">
        <f t="shared" si="31"/>
        <v>0.11610165999995843</v>
      </c>
      <c r="L335">
        <v>0.35</v>
      </c>
      <c r="M335">
        <f t="shared" si="32"/>
        <v>0.40635580999985449</v>
      </c>
    </row>
    <row r="336" spans="1:13" x14ac:dyDescent="0.3">
      <c r="A336" s="1" t="s">
        <v>331</v>
      </c>
      <c r="B336" s="1">
        <f t="shared" si="29"/>
        <v>994</v>
      </c>
      <c r="C336" s="5">
        <f t="shared" si="33"/>
        <v>2383.4565834000005</v>
      </c>
      <c r="D336" s="2">
        <v>-9.8400000000000001E-2</v>
      </c>
      <c r="E336" s="1"/>
      <c r="F336" s="1">
        <v>327</v>
      </c>
      <c r="G336" s="1" t="s">
        <v>1693</v>
      </c>
      <c r="H336" s="4">
        <v>2384582</v>
      </c>
      <c r="I336" s="17">
        <f t="shared" si="30"/>
        <v>1.1254165999994257</v>
      </c>
      <c r="J336">
        <v>0.1</v>
      </c>
      <c r="K336">
        <f t="shared" si="31"/>
        <v>0.11254165999994258</v>
      </c>
      <c r="L336">
        <v>0.35</v>
      </c>
      <c r="M336">
        <f t="shared" si="32"/>
        <v>0.39389580999979895</v>
      </c>
    </row>
    <row r="337" spans="1:13" x14ac:dyDescent="0.3">
      <c r="A337" s="1" t="s">
        <v>332</v>
      </c>
      <c r="B337" s="1">
        <f t="shared" si="29"/>
        <v>995</v>
      </c>
      <c r="C337" s="5">
        <f t="shared" si="33"/>
        <v>2383.3581834000006</v>
      </c>
      <c r="D337" s="2">
        <v>-9.8400000000000001E-2</v>
      </c>
      <c r="E337" s="1"/>
      <c r="F337" s="1">
        <v>328</v>
      </c>
      <c r="G337" s="1" t="s">
        <v>1694</v>
      </c>
      <c r="H337" s="4">
        <v>2384441</v>
      </c>
      <c r="I337" s="17">
        <f t="shared" si="30"/>
        <v>1.0828165999992052</v>
      </c>
      <c r="J337">
        <v>0.1</v>
      </c>
      <c r="K337">
        <f t="shared" si="31"/>
        <v>0.10828165999992052</v>
      </c>
      <c r="L337">
        <v>0.35</v>
      </c>
      <c r="M337">
        <f t="shared" si="32"/>
        <v>0.37898580999972181</v>
      </c>
    </row>
    <row r="338" spans="1:13" x14ac:dyDescent="0.3">
      <c r="A338" s="1" t="s">
        <v>333</v>
      </c>
      <c r="B338" s="1">
        <f t="shared" si="29"/>
        <v>996</v>
      </c>
      <c r="C338" s="5">
        <f t="shared" si="33"/>
        <v>2383.2597834000007</v>
      </c>
      <c r="D338" s="2">
        <v>-9.8400000000000001E-2</v>
      </c>
      <c r="E338" s="1"/>
      <c r="F338" s="1">
        <v>329</v>
      </c>
      <c r="G338" s="1" t="s">
        <v>1695</v>
      </c>
      <c r="H338" s="4">
        <v>2384307</v>
      </c>
      <c r="I338" s="17">
        <f t="shared" si="30"/>
        <v>1.0472165999990466</v>
      </c>
      <c r="J338">
        <v>0.1</v>
      </c>
      <c r="K338">
        <f t="shared" si="31"/>
        <v>0.10472165999990467</v>
      </c>
      <c r="L338">
        <v>0.35</v>
      </c>
      <c r="M338">
        <f t="shared" si="32"/>
        <v>0.36652580999966627</v>
      </c>
    </row>
    <row r="339" spans="1:13" x14ac:dyDescent="0.3">
      <c r="A339" s="1" t="s">
        <v>334</v>
      </c>
      <c r="B339" s="1">
        <f t="shared" si="29"/>
        <v>997</v>
      </c>
      <c r="C339" s="5">
        <f t="shared" si="33"/>
        <v>2383.1613834000009</v>
      </c>
      <c r="D339" s="2">
        <v>-9.8400000000000001E-2</v>
      </c>
      <c r="E339" s="1"/>
      <c r="F339" s="1">
        <v>330</v>
      </c>
      <c r="G339" s="1" t="s">
        <v>1696</v>
      </c>
      <c r="H339" s="4">
        <v>2384170</v>
      </c>
      <c r="I339" s="17">
        <f t="shared" si="30"/>
        <v>1.0086165999991863</v>
      </c>
      <c r="J339">
        <v>0.1</v>
      </c>
      <c r="K339">
        <f t="shared" si="31"/>
        <v>0.10086165999991864</v>
      </c>
      <c r="L339">
        <v>0.35</v>
      </c>
      <c r="M339">
        <f t="shared" si="32"/>
        <v>0.35301580999971516</v>
      </c>
    </row>
    <row r="340" spans="1:13" x14ac:dyDescent="0.3">
      <c r="A340" s="1" t="s">
        <v>335</v>
      </c>
      <c r="B340" s="1">
        <f t="shared" si="29"/>
        <v>998</v>
      </c>
      <c r="C340" s="5">
        <f t="shared" si="33"/>
        <v>2383.062983400001</v>
      </c>
      <c r="D340" s="2">
        <v>-9.8400000000000001E-2</v>
      </c>
      <c r="E340" s="1"/>
      <c r="F340" s="1">
        <v>331</v>
      </c>
      <c r="G340" s="1" t="s">
        <v>1697</v>
      </c>
      <c r="H340" s="4">
        <v>2384047</v>
      </c>
      <c r="I340" s="17">
        <f t="shared" si="30"/>
        <v>0.98401659999899493</v>
      </c>
      <c r="J340">
        <v>0.1</v>
      </c>
      <c r="K340">
        <f t="shared" si="31"/>
        <v>9.8401659999899499E-2</v>
      </c>
      <c r="L340">
        <v>0.35</v>
      </c>
      <c r="M340">
        <f t="shared" si="32"/>
        <v>0.3444058099996482</v>
      </c>
    </row>
    <row r="341" spans="1:13" x14ac:dyDescent="0.3">
      <c r="A341" s="1" t="s">
        <v>336</v>
      </c>
      <c r="B341" s="1">
        <f t="shared" si="29"/>
        <v>999</v>
      </c>
      <c r="C341" s="5">
        <f t="shared" si="33"/>
        <v>2382.9645834000012</v>
      </c>
      <c r="D341" s="2">
        <v>-9.8400000000000001E-2</v>
      </c>
      <c r="E341" s="1"/>
      <c r="F341" s="1">
        <v>332</v>
      </c>
      <c r="G341" s="1" t="s">
        <v>1698</v>
      </c>
      <c r="H341" s="4">
        <v>2383918</v>
      </c>
      <c r="I341" s="17">
        <f t="shared" si="30"/>
        <v>0.95341659999894546</v>
      </c>
      <c r="J341">
        <v>0.1</v>
      </c>
      <c r="K341">
        <f t="shared" si="31"/>
        <v>9.5341659999894551E-2</v>
      </c>
      <c r="L341">
        <v>0.35</v>
      </c>
      <c r="M341">
        <f t="shared" si="32"/>
        <v>0.33369580999963089</v>
      </c>
    </row>
    <row r="342" spans="1:13" x14ac:dyDescent="0.3">
      <c r="A342" s="1" t="s">
        <v>337</v>
      </c>
      <c r="B342" s="1">
        <f t="shared" si="29"/>
        <v>1000</v>
      </c>
      <c r="C342" s="5">
        <f t="shared" si="33"/>
        <v>2382.8661834000013</v>
      </c>
      <c r="D342" s="2">
        <v>-9.8400000000000001E-2</v>
      </c>
      <c r="E342" s="1"/>
      <c r="F342" s="1">
        <v>333</v>
      </c>
      <c r="G342" s="1" t="s">
        <v>1699</v>
      </c>
      <c r="H342" s="4">
        <v>2383794</v>
      </c>
      <c r="I342" s="17">
        <f t="shared" si="30"/>
        <v>0.92781659999855037</v>
      </c>
      <c r="J342">
        <v>0.1</v>
      </c>
      <c r="K342">
        <f t="shared" si="31"/>
        <v>9.2781659999855048E-2</v>
      </c>
      <c r="L342">
        <v>0.35</v>
      </c>
      <c r="M342">
        <f t="shared" si="32"/>
        <v>0.32473580999949259</v>
      </c>
    </row>
    <row r="343" spans="1:13" x14ac:dyDescent="0.3">
      <c r="A343" s="1" t="s">
        <v>338</v>
      </c>
      <c r="B343" s="1">
        <f t="shared" si="29"/>
        <v>1001</v>
      </c>
      <c r="C343" s="5">
        <f t="shared" si="33"/>
        <v>2382.7677834000015</v>
      </c>
      <c r="D343" s="2">
        <v>-9.8400000000000001E-2</v>
      </c>
      <c r="E343" s="1"/>
      <c r="F343" s="1">
        <v>334</v>
      </c>
      <c r="G343" s="1" t="s">
        <v>1700</v>
      </c>
      <c r="H343" s="4">
        <v>2383670</v>
      </c>
      <c r="I343" s="17">
        <f t="shared" si="30"/>
        <v>0.90221659999861004</v>
      </c>
      <c r="J343">
        <v>0.1</v>
      </c>
      <c r="K343">
        <f t="shared" si="31"/>
        <v>9.0221659999861009E-2</v>
      </c>
      <c r="L343">
        <v>0.35</v>
      </c>
      <c r="M343">
        <f t="shared" si="32"/>
        <v>0.31577580999951349</v>
      </c>
    </row>
    <row r="344" spans="1:13" x14ac:dyDescent="0.3">
      <c r="A344" s="1" t="s">
        <v>339</v>
      </c>
      <c r="B344" s="1">
        <f t="shared" si="29"/>
        <v>1002</v>
      </c>
      <c r="C344" s="5">
        <f t="shared" si="33"/>
        <v>2382.6693834000016</v>
      </c>
      <c r="D344" s="2">
        <v>-9.8400000000000001E-2</v>
      </c>
      <c r="E344" s="1"/>
      <c r="F344" s="1">
        <v>335</v>
      </c>
      <c r="G344" s="1" t="s">
        <v>1701</v>
      </c>
      <c r="H344" s="4">
        <v>2383550</v>
      </c>
      <c r="I344" s="17">
        <f t="shared" si="30"/>
        <v>0.88061659999857511</v>
      </c>
      <c r="J344">
        <v>0.1</v>
      </c>
      <c r="K344">
        <f t="shared" si="31"/>
        <v>8.8061659999857517E-2</v>
      </c>
      <c r="L344">
        <v>0.35</v>
      </c>
      <c r="M344">
        <f t="shared" si="32"/>
        <v>0.30821580999950127</v>
      </c>
    </row>
    <row r="345" spans="1:13" x14ac:dyDescent="0.3">
      <c r="A345" s="1" t="s">
        <v>340</v>
      </c>
      <c r="B345" s="1">
        <f t="shared" si="29"/>
        <v>1003</v>
      </c>
      <c r="C345" s="5">
        <f t="shared" si="33"/>
        <v>2382.5709834000018</v>
      </c>
      <c r="D345" s="2">
        <v>-9.8400000000000001E-2</v>
      </c>
      <c r="E345" s="1"/>
      <c r="F345" s="1">
        <v>336</v>
      </c>
      <c r="G345" s="1" t="s">
        <v>1702</v>
      </c>
      <c r="H345" s="4">
        <v>2383430</v>
      </c>
      <c r="I345" s="17">
        <f t="shared" si="30"/>
        <v>0.85901659999808544</v>
      </c>
      <c r="J345">
        <v>0.1</v>
      </c>
      <c r="K345">
        <f t="shared" si="31"/>
        <v>8.5901659999808547E-2</v>
      </c>
      <c r="L345">
        <v>0.35</v>
      </c>
      <c r="M345">
        <f t="shared" si="32"/>
        <v>0.30065580999932989</v>
      </c>
    </row>
    <row r="346" spans="1:13" x14ac:dyDescent="0.3">
      <c r="A346" s="1" t="s">
        <v>341</v>
      </c>
      <c r="B346" s="1">
        <f t="shared" si="29"/>
        <v>1004</v>
      </c>
      <c r="C346" s="5">
        <f t="shared" si="33"/>
        <v>2382.4725834000019</v>
      </c>
      <c r="D346" s="2">
        <v>-9.8400000000000001E-2</v>
      </c>
      <c r="E346" s="1"/>
      <c r="F346" s="1">
        <v>337</v>
      </c>
      <c r="G346" s="1" t="s">
        <v>1703</v>
      </c>
      <c r="H346" s="4">
        <v>2383310</v>
      </c>
      <c r="I346" s="17">
        <f t="shared" si="30"/>
        <v>0.83741659999805051</v>
      </c>
      <c r="J346">
        <v>0.1</v>
      </c>
      <c r="K346">
        <f t="shared" si="31"/>
        <v>8.3741659999805054E-2</v>
      </c>
      <c r="L346">
        <v>0.35</v>
      </c>
      <c r="M346">
        <f t="shared" si="32"/>
        <v>0.29309580999931767</v>
      </c>
    </row>
    <row r="347" spans="1:13" x14ac:dyDescent="0.3">
      <c r="A347" s="1" t="s">
        <v>342</v>
      </c>
      <c r="B347" s="1">
        <f t="shared" si="29"/>
        <v>1005</v>
      </c>
      <c r="C347" s="5">
        <f t="shared" si="33"/>
        <v>2382.374183400002</v>
      </c>
      <c r="D347" s="2">
        <v>-9.8400000000000001E-2</v>
      </c>
      <c r="E347" s="1"/>
      <c r="F347" s="1">
        <v>338</v>
      </c>
      <c r="G347" s="1" t="s">
        <v>1704</v>
      </c>
      <c r="H347" s="4">
        <v>2383195</v>
      </c>
      <c r="I347" s="17">
        <f t="shared" si="30"/>
        <v>0.82081659999812473</v>
      </c>
      <c r="J347">
        <v>0.1</v>
      </c>
      <c r="K347">
        <f t="shared" si="31"/>
        <v>8.2081659999812484E-2</v>
      </c>
      <c r="L347">
        <v>0.35</v>
      </c>
      <c r="M347">
        <f t="shared" si="32"/>
        <v>0.28728580999934361</v>
      </c>
    </row>
    <row r="348" spans="1:13" x14ac:dyDescent="0.3">
      <c r="A348" s="1" t="s">
        <v>343</v>
      </c>
      <c r="B348" s="1">
        <f t="shared" si="29"/>
        <v>1006</v>
      </c>
      <c r="C348" s="5">
        <f t="shared" si="33"/>
        <v>2382.2757834000022</v>
      </c>
      <c r="D348" s="2">
        <v>-9.8400000000000001E-2</v>
      </c>
      <c r="E348" s="1"/>
      <c r="F348" s="1">
        <v>339</v>
      </c>
      <c r="G348" s="1" t="s">
        <v>1705</v>
      </c>
      <c r="H348" s="4">
        <v>2383080</v>
      </c>
      <c r="I348" s="17">
        <f t="shared" si="30"/>
        <v>0.8042165999977442</v>
      </c>
      <c r="J348">
        <v>0.1</v>
      </c>
      <c r="K348">
        <f t="shared" si="31"/>
        <v>8.0421659999774422E-2</v>
      </c>
      <c r="L348">
        <v>0.35</v>
      </c>
      <c r="M348">
        <f t="shared" si="32"/>
        <v>0.28147580999921046</v>
      </c>
    </row>
    <row r="349" spans="1:13" x14ac:dyDescent="0.3">
      <c r="A349" s="1" t="s">
        <v>344</v>
      </c>
      <c r="B349" s="1">
        <f t="shared" si="29"/>
        <v>1007</v>
      </c>
      <c r="C349" s="5">
        <f t="shared" si="33"/>
        <v>2382.1773834000023</v>
      </c>
      <c r="D349" s="2">
        <v>-9.8400000000000001E-2</v>
      </c>
      <c r="E349" s="1"/>
      <c r="F349" s="1">
        <v>340</v>
      </c>
      <c r="G349" s="1" t="s">
        <v>1706</v>
      </c>
      <c r="H349" s="4">
        <v>2382966</v>
      </c>
      <c r="I349" s="17">
        <f t="shared" si="30"/>
        <v>0.78861659999756739</v>
      </c>
      <c r="J349">
        <v>0.1</v>
      </c>
      <c r="K349">
        <f t="shared" si="31"/>
        <v>7.886165999975675E-2</v>
      </c>
      <c r="L349">
        <v>0.35</v>
      </c>
      <c r="M349">
        <f t="shared" si="32"/>
        <v>0.27601580999914854</v>
      </c>
    </row>
    <row r="350" spans="1:13" x14ac:dyDescent="0.3">
      <c r="A350" s="1" t="s">
        <v>345</v>
      </c>
      <c r="B350" s="1">
        <f t="shared" si="29"/>
        <v>1008</v>
      </c>
      <c r="C350" s="5">
        <f t="shared" si="33"/>
        <v>2382.0789834000025</v>
      </c>
      <c r="D350" s="2">
        <v>-9.8400000000000001E-2</v>
      </c>
      <c r="E350" s="1"/>
      <c r="F350" s="1">
        <v>341</v>
      </c>
      <c r="G350" s="1" t="s">
        <v>1707</v>
      </c>
      <c r="H350" s="4">
        <v>2382849</v>
      </c>
      <c r="I350" s="17">
        <f t="shared" si="30"/>
        <v>0.7700165999976889</v>
      </c>
      <c r="J350">
        <v>0.1</v>
      </c>
      <c r="K350">
        <f t="shared" si="31"/>
        <v>7.7001659999768893E-2</v>
      </c>
      <c r="L350">
        <v>0.35</v>
      </c>
      <c r="M350">
        <f t="shared" si="32"/>
        <v>0.2695058099991911</v>
      </c>
    </row>
    <row r="351" spans="1:13" x14ac:dyDescent="0.3">
      <c r="A351" s="1" t="s">
        <v>346</v>
      </c>
      <c r="B351" s="1">
        <f t="shared" si="29"/>
        <v>1009</v>
      </c>
      <c r="C351" s="5">
        <f t="shared" si="33"/>
        <v>2381.9805834000026</v>
      </c>
      <c r="D351" s="2">
        <v>-9.8400000000000001E-2</v>
      </c>
      <c r="E351" s="1"/>
      <c r="F351" s="1">
        <v>342</v>
      </c>
      <c r="G351" s="1" t="s">
        <v>1708</v>
      </c>
      <c r="H351" s="4">
        <v>2382731</v>
      </c>
      <c r="I351" s="17">
        <f t="shared" si="30"/>
        <v>0.75041659999760668</v>
      </c>
      <c r="J351">
        <v>0.1</v>
      </c>
      <c r="K351">
        <f t="shared" si="31"/>
        <v>7.5041659999760674E-2</v>
      </c>
      <c r="L351">
        <v>0.35</v>
      </c>
      <c r="M351">
        <f t="shared" si="32"/>
        <v>0.26264580999916232</v>
      </c>
    </row>
    <row r="352" spans="1:13" x14ac:dyDescent="0.3">
      <c r="A352" s="1" t="s">
        <v>347</v>
      </c>
      <c r="B352" s="1">
        <f t="shared" si="29"/>
        <v>1010</v>
      </c>
      <c r="C352" s="5">
        <f t="shared" si="33"/>
        <v>2381.8821834000028</v>
      </c>
      <c r="D352" s="2">
        <v>-9.8400000000000001E-2</v>
      </c>
      <c r="E352" s="1"/>
      <c r="F352" s="1">
        <v>343</v>
      </c>
      <c r="G352" s="1" t="s">
        <v>1709</v>
      </c>
      <c r="H352" s="4">
        <v>2382611</v>
      </c>
      <c r="I352" s="17">
        <f t="shared" si="30"/>
        <v>0.72881659999711701</v>
      </c>
      <c r="J352">
        <v>0.1</v>
      </c>
      <c r="K352">
        <f t="shared" si="31"/>
        <v>7.2881659999711704E-2</v>
      </c>
      <c r="L352">
        <v>0.35</v>
      </c>
      <c r="M352">
        <f t="shared" si="32"/>
        <v>0.25508580999899094</v>
      </c>
    </row>
    <row r="353" spans="1:13" x14ac:dyDescent="0.3">
      <c r="A353" s="1" t="s">
        <v>348</v>
      </c>
      <c r="B353" s="1">
        <f t="shared" si="29"/>
        <v>1011</v>
      </c>
      <c r="C353" s="5">
        <f t="shared" si="33"/>
        <v>2381.7837834000029</v>
      </c>
      <c r="D353" s="2">
        <v>-9.8400000000000001E-2</v>
      </c>
      <c r="E353" s="1"/>
      <c r="F353" s="1">
        <v>344</v>
      </c>
      <c r="G353" s="1" t="s">
        <v>1710</v>
      </c>
      <c r="H353" s="4">
        <v>2382490</v>
      </c>
      <c r="I353" s="17">
        <f t="shared" si="30"/>
        <v>0.70621659999687836</v>
      </c>
      <c r="J353">
        <v>0.1</v>
      </c>
      <c r="K353">
        <f t="shared" si="31"/>
        <v>7.0621659999687836E-2</v>
      </c>
      <c r="L353">
        <v>0.35</v>
      </c>
      <c r="M353">
        <f t="shared" si="32"/>
        <v>0.2471758099989074</v>
      </c>
    </row>
    <row r="354" spans="1:13" x14ac:dyDescent="0.3">
      <c r="A354" s="1" t="s">
        <v>349</v>
      </c>
      <c r="B354" s="1">
        <f t="shared" si="29"/>
        <v>1012</v>
      </c>
      <c r="C354" s="5">
        <f t="shared" si="33"/>
        <v>2381.685383400003</v>
      </c>
      <c r="D354" s="2">
        <v>-9.8400000000000001E-2</v>
      </c>
      <c r="E354" s="1"/>
      <c r="F354" s="1">
        <v>345</v>
      </c>
      <c r="G354" s="1" t="s">
        <v>1711</v>
      </c>
      <c r="H354" s="4">
        <v>2382367</v>
      </c>
      <c r="I354" s="17">
        <f t="shared" si="30"/>
        <v>0.68161659999714175</v>
      </c>
      <c r="J354">
        <v>0.1</v>
      </c>
      <c r="K354">
        <f t="shared" si="31"/>
        <v>6.8161659999714172E-2</v>
      </c>
      <c r="L354">
        <v>0.35</v>
      </c>
      <c r="M354">
        <f t="shared" si="32"/>
        <v>0.2385658099989996</v>
      </c>
    </row>
    <row r="355" spans="1:13" x14ac:dyDescent="0.3">
      <c r="A355" s="1" t="s">
        <v>350</v>
      </c>
      <c r="B355" s="1">
        <f t="shared" si="29"/>
        <v>1013</v>
      </c>
      <c r="C355" s="5">
        <f t="shared" si="33"/>
        <v>2381.5869834000032</v>
      </c>
      <c r="D355" s="2">
        <v>-9.8400000000000001E-2</v>
      </c>
      <c r="E355" s="1"/>
      <c r="F355" s="1">
        <v>346</v>
      </c>
      <c r="G355" s="1" t="s">
        <v>1712</v>
      </c>
      <c r="H355" s="4">
        <v>2382244</v>
      </c>
      <c r="I355" s="17">
        <f t="shared" si="30"/>
        <v>0.65701659999695039</v>
      </c>
      <c r="J355">
        <v>0.1</v>
      </c>
      <c r="K355">
        <f t="shared" si="31"/>
        <v>6.5701659999695045E-2</v>
      </c>
      <c r="L355">
        <v>0.35</v>
      </c>
      <c r="M355">
        <f t="shared" si="32"/>
        <v>0.22995580999893261</v>
      </c>
    </row>
    <row r="356" spans="1:13" x14ac:dyDescent="0.3">
      <c r="A356" s="1" t="s">
        <v>351</v>
      </c>
      <c r="B356" s="1">
        <f t="shared" si="29"/>
        <v>1014</v>
      </c>
      <c r="C356" s="5">
        <f t="shared" si="33"/>
        <v>2381.4885834000033</v>
      </c>
      <c r="D356" s="2">
        <v>-9.8400000000000001E-2</v>
      </c>
      <c r="E356" s="1"/>
      <c r="F356" s="1">
        <v>347</v>
      </c>
      <c r="G356" s="1" t="s">
        <v>1713</v>
      </c>
      <c r="H356" s="4">
        <v>2382117</v>
      </c>
      <c r="I356" s="17">
        <f t="shared" si="30"/>
        <v>0.62841659999685362</v>
      </c>
      <c r="J356">
        <v>0.1</v>
      </c>
      <c r="K356">
        <f t="shared" si="31"/>
        <v>6.284165999968537E-2</v>
      </c>
      <c r="L356">
        <v>0.35</v>
      </c>
      <c r="M356">
        <f t="shared" si="32"/>
        <v>0.21994580999889876</v>
      </c>
    </row>
    <row r="357" spans="1:13" x14ac:dyDescent="0.3">
      <c r="A357" s="1" t="s">
        <v>352</v>
      </c>
      <c r="B357" s="1">
        <f t="shared" si="29"/>
        <v>1015</v>
      </c>
      <c r="C357" s="5">
        <f t="shared" si="33"/>
        <v>2381.3901834000035</v>
      </c>
      <c r="D357" s="2">
        <v>-9.8400000000000001E-2</v>
      </c>
      <c r="E357" s="1"/>
      <c r="F357" s="1">
        <v>348</v>
      </c>
      <c r="G357" s="1" t="s">
        <v>1714</v>
      </c>
      <c r="H357" s="4">
        <v>2381993</v>
      </c>
      <c r="I357" s="17">
        <f t="shared" si="30"/>
        <v>0.60281659999645854</v>
      </c>
      <c r="J357">
        <v>0.1</v>
      </c>
      <c r="K357">
        <f t="shared" si="31"/>
        <v>6.0281659999645854E-2</v>
      </c>
      <c r="L357">
        <v>0.35</v>
      </c>
      <c r="M357">
        <f t="shared" si="32"/>
        <v>0.21098580999876049</v>
      </c>
    </row>
    <row r="358" spans="1:13" x14ac:dyDescent="0.3">
      <c r="A358" s="1" t="s">
        <v>353</v>
      </c>
      <c r="B358" s="1">
        <f t="shared" si="29"/>
        <v>1016</v>
      </c>
      <c r="C358" s="5">
        <f t="shared" si="33"/>
        <v>2381.2917834000036</v>
      </c>
      <c r="D358" s="2">
        <v>-9.8400000000000001E-2</v>
      </c>
      <c r="E358" s="1"/>
      <c r="F358" s="1">
        <v>349</v>
      </c>
      <c r="G358" s="1" t="s">
        <v>1715</v>
      </c>
      <c r="H358" s="4">
        <v>2381914</v>
      </c>
      <c r="I358" s="17">
        <f t="shared" si="30"/>
        <v>0.62221659999659096</v>
      </c>
      <c r="J358">
        <v>0.1</v>
      </c>
      <c r="K358">
        <f t="shared" si="31"/>
        <v>6.2221659999659097E-2</v>
      </c>
      <c r="L358">
        <v>0.35</v>
      </c>
      <c r="M358">
        <f t="shared" si="32"/>
        <v>0.21777580999880683</v>
      </c>
    </row>
    <row r="359" spans="1:13" x14ac:dyDescent="0.3">
      <c r="A359" s="1" t="s">
        <v>354</v>
      </c>
      <c r="B359" s="1">
        <f t="shared" si="29"/>
        <v>1017</v>
      </c>
      <c r="C359" s="5">
        <f t="shared" si="33"/>
        <v>2381.1933834000038</v>
      </c>
      <c r="D359" s="2">
        <v>-9.8400000000000001E-2</v>
      </c>
      <c r="E359" s="1"/>
      <c r="F359" s="1">
        <v>350</v>
      </c>
      <c r="G359" s="1" t="s">
        <v>1716</v>
      </c>
      <c r="H359" s="4">
        <v>2381838</v>
      </c>
      <c r="I359" s="17">
        <f t="shared" si="30"/>
        <v>0.64461659999642507</v>
      </c>
      <c r="J359">
        <v>0.1</v>
      </c>
      <c r="K359">
        <f t="shared" si="31"/>
        <v>6.4461659999642512E-2</v>
      </c>
      <c r="L359">
        <v>0.35</v>
      </c>
      <c r="M359">
        <f t="shared" si="32"/>
        <v>0.22561580999874875</v>
      </c>
    </row>
    <row r="360" spans="1:13" x14ac:dyDescent="0.3">
      <c r="A360" s="1" t="s">
        <v>355</v>
      </c>
      <c r="B360" s="1">
        <f t="shared" ref="B360:B423" si="34">+B359+1</f>
        <v>1018</v>
      </c>
      <c r="C360" s="5">
        <f t="shared" si="33"/>
        <v>2381.0949834000039</v>
      </c>
      <c r="D360" s="2">
        <v>-9.8400000000000001E-2</v>
      </c>
      <c r="E360" s="1"/>
      <c r="F360" s="1">
        <v>351</v>
      </c>
      <c r="G360" s="1" t="s">
        <v>1717</v>
      </c>
      <c r="H360" s="4">
        <v>2381777</v>
      </c>
      <c r="I360" s="17">
        <f t="shared" si="30"/>
        <v>0.68201659999613184</v>
      </c>
      <c r="J360">
        <v>0.1</v>
      </c>
      <c r="K360">
        <f t="shared" si="31"/>
        <v>6.8201659999613182E-2</v>
      </c>
      <c r="L360">
        <v>0.35</v>
      </c>
      <c r="M360">
        <f t="shared" si="32"/>
        <v>0.23870580999864613</v>
      </c>
    </row>
    <row r="361" spans="1:13" x14ac:dyDescent="0.3">
      <c r="A361" s="1" t="s">
        <v>356</v>
      </c>
      <c r="B361" s="1">
        <f t="shared" si="34"/>
        <v>1019</v>
      </c>
      <c r="C361" s="5">
        <f t="shared" si="33"/>
        <v>2380.9965834000041</v>
      </c>
      <c r="D361" s="2">
        <v>-9.8400000000000001E-2</v>
      </c>
      <c r="E361" s="1"/>
      <c r="F361" s="1">
        <v>352</v>
      </c>
      <c r="G361" s="1" t="s">
        <v>1718</v>
      </c>
      <c r="H361" s="4">
        <v>2381728</v>
      </c>
      <c r="I361" s="17">
        <f t="shared" si="30"/>
        <v>0.73141659999600961</v>
      </c>
      <c r="J361">
        <v>0.1</v>
      </c>
      <c r="K361">
        <f t="shared" si="31"/>
        <v>7.3141659999600969E-2</v>
      </c>
      <c r="L361">
        <v>0.35</v>
      </c>
      <c r="M361">
        <f t="shared" si="32"/>
        <v>0.25599580999860333</v>
      </c>
    </row>
    <row r="362" spans="1:13" x14ac:dyDescent="0.3">
      <c r="A362" s="1" t="s">
        <v>357</v>
      </c>
      <c r="B362" s="1">
        <f t="shared" si="34"/>
        <v>1020</v>
      </c>
      <c r="C362" s="5">
        <f t="shared" si="33"/>
        <v>2380.8981834000042</v>
      </c>
      <c r="D362" s="2">
        <v>-9.8400000000000001E-2</v>
      </c>
      <c r="E362" s="1"/>
      <c r="F362" s="1">
        <v>353</v>
      </c>
      <c r="G362" s="1" t="s">
        <v>1719</v>
      </c>
      <c r="H362" s="4">
        <v>2381679</v>
      </c>
      <c r="I362" s="17">
        <f t="shared" si="30"/>
        <v>0.78081659999588737</v>
      </c>
      <c r="J362">
        <v>0.1</v>
      </c>
      <c r="K362">
        <f t="shared" si="31"/>
        <v>7.8081659999588743E-2</v>
      </c>
      <c r="L362">
        <v>0.35</v>
      </c>
      <c r="M362">
        <f t="shared" si="32"/>
        <v>0.27328580999856056</v>
      </c>
    </row>
    <row r="363" spans="1:13" x14ac:dyDescent="0.3">
      <c r="A363" s="1" t="s">
        <v>358</v>
      </c>
      <c r="B363" s="1">
        <f t="shared" si="34"/>
        <v>1021</v>
      </c>
      <c r="C363" s="5">
        <f t="shared" si="33"/>
        <v>2380.7997834000043</v>
      </c>
      <c r="D363" s="2">
        <v>-9.8400000000000001E-2</v>
      </c>
      <c r="E363" s="1"/>
      <c r="F363" s="1">
        <v>354</v>
      </c>
      <c r="G363" s="1" t="s">
        <v>1720</v>
      </c>
      <c r="H363" s="4">
        <v>2381620</v>
      </c>
      <c r="I363" s="17">
        <f t="shared" si="30"/>
        <v>0.82021659999554686</v>
      </c>
      <c r="J363">
        <v>0.1</v>
      </c>
      <c r="K363">
        <f t="shared" si="31"/>
        <v>8.2021659999554686E-2</v>
      </c>
      <c r="L363">
        <v>0.35</v>
      </c>
      <c r="M363">
        <f t="shared" si="32"/>
        <v>0.2870758099984414</v>
      </c>
    </row>
    <row r="364" spans="1:13" x14ac:dyDescent="0.3">
      <c r="A364" s="1" t="s">
        <v>359</v>
      </c>
      <c r="B364" s="1">
        <f t="shared" si="34"/>
        <v>1022</v>
      </c>
      <c r="C364" s="5">
        <f t="shared" si="33"/>
        <v>2380.7013834000045</v>
      </c>
      <c r="D364" s="2">
        <v>-9.8400000000000001E-2</v>
      </c>
      <c r="E364" s="1"/>
      <c r="F364" s="1">
        <v>355</v>
      </c>
      <c r="G364" s="1" t="s">
        <v>1721</v>
      </c>
      <c r="H364" s="4">
        <v>2381563</v>
      </c>
      <c r="I364" s="17">
        <f t="shared" si="30"/>
        <v>0.8616165999956138</v>
      </c>
      <c r="J364">
        <v>0.1</v>
      </c>
      <c r="K364">
        <f t="shared" si="31"/>
        <v>8.616165999956138E-2</v>
      </c>
      <c r="L364">
        <v>0.35</v>
      </c>
      <c r="M364">
        <f t="shared" si="32"/>
        <v>0.30156580999846483</v>
      </c>
    </row>
    <row r="365" spans="1:13" x14ac:dyDescent="0.3">
      <c r="A365" s="1" t="s">
        <v>360</v>
      </c>
      <c r="B365" s="1">
        <f t="shared" si="34"/>
        <v>1023</v>
      </c>
      <c r="C365" s="5">
        <f t="shared" si="33"/>
        <v>2380.6029834000046</v>
      </c>
      <c r="D365" s="2">
        <v>-9.8400000000000001E-2</v>
      </c>
      <c r="E365" s="1"/>
      <c r="F365" s="1">
        <v>356</v>
      </c>
      <c r="G365" s="1" t="s">
        <v>1722</v>
      </c>
      <c r="H365" s="4">
        <v>2381515</v>
      </c>
      <c r="I365" s="17">
        <f t="shared" ref="I365:I428" si="35">+H365/1000-C365</f>
        <v>0.91201659999524054</v>
      </c>
      <c r="J365">
        <v>0.1</v>
      </c>
      <c r="K365">
        <f t="shared" si="31"/>
        <v>9.1201659999524065E-2</v>
      </c>
      <c r="L365">
        <v>0.35</v>
      </c>
      <c r="M365">
        <f t="shared" si="32"/>
        <v>0.31920580999833414</v>
      </c>
    </row>
    <row r="366" spans="1:13" x14ac:dyDescent="0.3">
      <c r="A366" s="1" t="s">
        <v>361</v>
      </c>
      <c r="B366" s="1">
        <f t="shared" si="34"/>
        <v>1024</v>
      </c>
      <c r="C366" s="5">
        <f t="shared" si="33"/>
        <v>2380.5045834000048</v>
      </c>
      <c r="D366" s="2">
        <v>-9.8400000000000001E-2</v>
      </c>
      <c r="E366" s="1"/>
      <c r="F366" s="1">
        <v>357</v>
      </c>
      <c r="G366" s="1" t="s">
        <v>1723</v>
      </c>
      <c r="H366" s="4">
        <v>2381470</v>
      </c>
      <c r="I366" s="17">
        <f t="shared" si="35"/>
        <v>0.96541659999502372</v>
      </c>
      <c r="J366">
        <v>0.1</v>
      </c>
      <c r="K366">
        <f t="shared" si="31"/>
        <v>9.6541659999502372E-2</v>
      </c>
      <c r="L366">
        <v>0.35</v>
      </c>
      <c r="M366">
        <f t="shared" si="32"/>
        <v>0.3378958099982583</v>
      </c>
    </row>
    <row r="367" spans="1:13" x14ac:dyDescent="0.3">
      <c r="A367" s="1" t="s">
        <v>362</v>
      </c>
      <c r="B367" s="1">
        <f t="shared" si="34"/>
        <v>1025</v>
      </c>
      <c r="C367" s="5">
        <f t="shared" si="33"/>
        <v>2380.4061834000049</v>
      </c>
      <c r="D367" s="2">
        <v>-9.8400000000000001E-2</v>
      </c>
      <c r="E367" s="1"/>
      <c r="F367" s="1">
        <v>358</v>
      </c>
      <c r="G367" s="1" t="s">
        <v>1724</v>
      </c>
      <c r="H367" s="4">
        <v>2381425</v>
      </c>
      <c r="I367" s="17">
        <f t="shared" si="35"/>
        <v>1.0188165999952616</v>
      </c>
      <c r="J367">
        <v>0.1</v>
      </c>
      <c r="K367">
        <f t="shared" si="31"/>
        <v>0.10188165999952617</v>
      </c>
      <c r="L367">
        <v>0.35</v>
      </c>
      <c r="M367">
        <f t="shared" si="32"/>
        <v>0.35658580999834155</v>
      </c>
    </row>
    <row r="368" spans="1:13" x14ac:dyDescent="0.3">
      <c r="A368" s="1" t="s">
        <v>363</v>
      </c>
      <c r="B368" s="1">
        <f t="shared" si="34"/>
        <v>1026</v>
      </c>
      <c r="C368" s="5">
        <f t="shared" si="33"/>
        <v>2380.3077834000051</v>
      </c>
      <c r="D368" s="2">
        <v>-9.8400000000000001E-2</v>
      </c>
      <c r="E368" s="1"/>
      <c r="F368" s="1">
        <v>359</v>
      </c>
      <c r="G368" s="1" t="s">
        <v>1725</v>
      </c>
      <c r="H368" s="4">
        <v>2381382</v>
      </c>
      <c r="I368" s="17">
        <f t="shared" si="35"/>
        <v>1.0742165999949975</v>
      </c>
      <c r="J368">
        <v>0.1</v>
      </c>
      <c r="K368">
        <f t="shared" si="31"/>
        <v>0.10742165999949976</v>
      </c>
      <c r="L368">
        <v>0.35</v>
      </c>
      <c r="M368">
        <f t="shared" si="32"/>
        <v>0.37597580999824909</v>
      </c>
    </row>
    <row r="369" spans="1:13" x14ac:dyDescent="0.3">
      <c r="A369" s="1" t="s">
        <v>364</v>
      </c>
      <c r="B369" s="1">
        <f t="shared" si="34"/>
        <v>1027</v>
      </c>
      <c r="C369" s="5">
        <f t="shared" si="33"/>
        <v>2380.2093834000052</v>
      </c>
      <c r="D369" s="2">
        <v>-9.8400000000000001E-2</v>
      </c>
      <c r="E369" s="1"/>
      <c r="F369" s="1">
        <v>360</v>
      </c>
      <c r="G369" s="1" t="s">
        <v>1726</v>
      </c>
      <c r="H369" s="4">
        <v>2381333</v>
      </c>
      <c r="I369" s="17">
        <f t="shared" si="35"/>
        <v>1.1236165999948753</v>
      </c>
      <c r="J369">
        <v>0.1</v>
      </c>
      <c r="K369">
        <f t="shared" si="31"/>
        <v>0.11236165999948754</v>
      </c>
      <c r="L369">
        <v>0.35</v>
      </c>
      <c r="M369">
        <f t="shared" si="32"/>
        <v>0.39326580999820632</v>
      </c>
    </row>
    <row r="370" spans="1:13" x14ac:dyDescent="0.3">
      <c r="A370" s="1" t="s">
        <v>365</v>
      </c>
      <c r="B370" s="1">
        <f t="shared" si="34"/>
        <v>1028</v>
      </c>
      <c r="C370" s="5">
        <f t="shared" si="33"/>
        <v>2380.1109834000054</v>
      </c>
      <c r="D370" s="2">
        <v>-9.8400000000000001E-2</v>
      </c>
      <c r="E370" s="1"/>
      <c r="F370" s="1">
        <v>361</v>
      </c>
      <c r="G370" s="1" t="s">
        <v>1727</v>
      </c>
      <c r="H370" s="4">
        <v>2381295</v>
      </c>
      <c r="I370" s="17">
        <f t="shared" si="35"/>
        <v>1.1840165999947203</v>
      </c>
      <c r="J370">
        <v>0.1</v>
      </c>
      <c r="K370">
        <f t="shared" si="31"/>
        <v>0.11840165999947204</v>
      </c>
      <c r="L370">
        <v>0.35</v>
      </c>
      <c r="M370">
        <f t="shared" si="32"/>
        <v>0.41440580999815207</v>
      </c>
    </row>
    <row r="371" spans="1:13" x14ac:dyDescent="0.3">
      <c r="A371" s="1" t="s">
        <v>366</v>
      </c>
      <c r="B371" s="1">
        <f t="shared" si="34"/>
        <v>1029</v>
      </c>
      <c r="C371" s="5">
        <f t="shared" si="33"/>
        <v>2380.0125834000055</v>
      </c>
      <c r="D371" s="2">
        <v>-9.8400000000000001E-2</v>
      </c>
      <c r="E371" s="1"/>
      <c r="F371" s="1">
        <v>362</v>
      </c>
      <c r="G371" s="1" t="s">
        <v>1728</v>
      </c>
      <c r="H371" s="4">
        <v>2381278</v>
      </c>
      <c r="I371" s="17">
        <f t="shared" si="35"/>
        <v>1.2654165999942961</v>
      </c>
      <c r="J371">
        <v>0.1</v>
      </c>
      <c r="K371">
        <f t="shared" si="31"/>
        <v>0.12654165999942962</v>
      </c>
      <c r="L371">
        <v>0.35</v>
      </c>
      <c r="M371">
        <f t="shared" si="32"/>
        <v>0.4428958099980036</v>
      </c>
    </row>
    <row r="372" spans="1:13" x14ac:dyDescent="0.3">
      <c r="A372" s="1" t="s">
        <v>367</v>
      </c>
      <c r="B372" s="1">
        <f t="shared" si="34"/>
        <v>1030</v>
      </c>
      <c r="C372" s="5">
        <f t="shared" si="33"/>
        <v>2379.9141834000056</v>
      </c>
      <c r="D372" s="2">
        <v>-9.8400000000000001E-2</v>
      </c>
      <c r="E372" s="1"/>
      <c r="F372" s="1">
        <v>363</v>
      </c>
      <c r="G372" s="1" t="s">
        <v>1729</v>
      </c>
      <c r="H372" s="4">
        <v>2381255</v>
      </c>
      <c r="I372" s="17">
        <f t="shared" si="35"/>
        <v>1.3408165999944686</v>
      </c>
      <c r="J372">
        <v>0.1</v>
      </c>
      <c r="K372">
        <f t="shared" si="31"/>
        <v>0.13408165999944685</v>
      </c>
      <c r="L372">
        <v>0.35</v>
      </c>
      <c r="M372">
        <f t="shared" si="32"/>
        <v>0.46928580999806396</v>
      </c>
    </row>
    <row r="373" spans="1:13" x14ac:dyDescent="0.3">
      <c r="A373" s="1" t="s">
        <v>368</v>
      </c>
      <c r="B373" s="1">
        <f t="shared" si="34"/>
        <v>1031</v>
      </c>
      <c r="C373" s="5">
        <f t="shared" si="33"/>
        <v>2379.8157834000058</v>
      </c>
      <c r="D373" s="2">
        <v>-9.8400000000000001E-2</v>
      </c>
      <c r="E373" s="1"/>
      <c r="F373" s="1">
        <v>364</v>
      </c>
      <c r="G373" s="1" t="s">
        <v>1730</v>
      </c>
      <c r="H373" s="4">
        <v>2381238</v>
      </c>
      <c r="I373" s="17">
        <f t="shared" si="35"/>
        <v>1.4222165999940444</v>
      </c>
      <c r="J373">
        <v>0.1</v>
      </c>
      <c r="K373">
        <f t="shared" si="31"/>
        <v>0.14222165999940445</v>
      </c>
      <c r="L373">
        <v>0.35</v>
      </c>
      <c r="M373">
        <f t="shared" si="32"/>
        <v>0.49777580999791549</v>
      </c>
    </row>
    <row r="374" spans="1:13" x14ac:dyDescent="0.3">
      <c r="A374" s="1" t="s">
        <v>369</v>
      </c>
      <c r="B374" s="1">
        <f t="shared" si="34"/>
        <v>1032</v>
      </c>
      <c r="C374" s="5">
        <f t="shared" si="33"/>
        <v>2379.7173834000059</v>
      </c>
      <c r="D374" s="2">
        <v>-9.8400000000000001E-2</v>
      </c>
      <c r="E374" s="1"/>
      <c r="F374" s="1">
        <v>365</v>
      </c>
      <c r="G374" s="1" t="s">
        <v>1731</v>
      </c>
      <c r="H374" s="4">
        <v>2381213</v>
      </c>
      <c r="I374" s="17">
        <f t="shared" si="35"/>
        <v>1.4956165999942641</v>
      </c>
      <c r="J374">
        <v>0.1</v>
      </c>
      <c r="K374">
        <f t="shared" si="31"/>
        <v>0.14956165999942642</v>
      </c>
      <c r="L374">
        <v>0.35</v>
      </c>
      <c r="M374">
        <f t="shared" si="32"/>
        <v>0.52346580999799242</v>
      </c>
    </row>
    <row r="375" spans="1:13" x14ac:dyDescent="0.3">
      <c r="A375" s="1" t="s">
        <v>370</v>
      </c>
      <c r="B375" s="1">
        <f t="shared" si="34"/>
        <v>1033</v>
      </c>
      <c r="C375" s="5">
        <f t="shared" si="33"/>
        <v>2379.6189834000061</v>
      </c>
      <c r="D375" s="2">
        <v>-9.8400000000000001E-2</v>
      </c>
      <c r="E375" s="1"/>
      <c r="F375" s="1">
        <v>366</v>
      </c>
      <c r="G375" s="1" t="s">
        <v>1732</v>
      </c>
      <c r="H375" s="4">
        <v>2381183</v>
      </c>
      <c r="I375" s="17">
        <f t="shared" si="35"/>
        <v>1.56401659999392</v>
      </c>
      <c r="J375">
        <v>0.1</v>
      </c>
      <c r="K375">
        <f t="shared" si="31"/>
        <v>0.15640165999939201</v>
      </c>
      <c r="L375">
        <v>0.35</v>
      </c>
      <c r="M375">
        <f t="shared" si="32"/>
        <v>0.54740580999787192</v>
      </c>
    </row>
    <row r="376" spans="1:13" x14ac:dyDescent="0.3">
      <c r="A376" s="1" t="s">
        <v>371</v>
      </c>
      <c r="B376" s="1">
        <f t="shared" si="34"/>
        <v>1034</v>
      </c>
      <c r="C376" s="5">
        <f t="shared" si="33"/>
        <v>2379.5205834000062</v>
      </c>
      <c r="D376" s="2">
        <v>-9.8400000000000001E-2</v>
      </c>
      <c r="E376" s="1"/>
      <c r="F376" s="1">
        <v>367</v>
      </c>
      <c r="G376" s="1" t="s">
        <v>1733</v>
      </c>
      <c r="H376" s="4">
        <v>2381149</v>
      </c>
      <c r="I376" s="17">
        <f t="shared" si="35"/>
        <v>1.6284165999936704</v>
      </c>
      <c r="J376">
        <v>0.1</v>
      </c>
      <c r="K376">
        <f t="shared" si="31"/>
        <v>0.16284165999936706</v>
      </c>
      <c r="L376">
        <v>0.35</v>
      </c>
      <c r="M376">
        <f t="shared" si="32"/>
        <v>0.56994580999778455</v>
      </c>
    </row>
    <row r="377" spans="1:13" x14ac:dyDescent="0.3">
      <c r="A377" s="1" t="s">
        <v>372</v>
      </c>
      <c r="B377" s="1">
        <f t="shared" si="34"/>
        <v>1035</v>
      </c>
      <c r="C377" s="5">
        <f t="shared" si="33"/>
        <v>2379.4221834000064</v>
      </c>
      <c r="D377" s="2">
        <v>-9.8400000000000001E-2</v>
      </c>
      <c r="E377" s="1"/>
      <c r="F377" s="1">
        <v>368</v>
      </c>
      <c r="G377" s="1" t="s">
        <v>1734</v>
      </c>
      <c r="H377" s="4">
        <v>2381117</v>
      </c>
      <c r="I377" s="17">
        <f t="shared" si="35"/>
        <v>1.6948165999938283</v>
      </c>
      <c r="J377">
        <v>0.1</v>
      </c>
      <c r="K377">
        <f t="shared" si="31"/>
        <v>0.16948165999938283</v>
      </c>
      <c r="L377">
        <v>0.35</v>
      </c>
      <c r="M377">
        <f t="shared" si="32"/>
        <v>0.59318580999783987</v>
      </c>
    </row>
    <row r="378" spans="1:13" x14ac:dyDescent="0.3">
      <c r="A378" s="1" t="s">
        <v>373</v>
      </c>
      <c r="B378" s="1">
        <f t="shared" si="34"/>
        <v>1036</v>
      </c>
      <c r="C378" s="5">
        <f t="shared" si="33"/>
        <v>2379.3237834000065</v>
      </c>
      <c r="D378" s="2">
        <v>-9.8400000000000001E-2</v>
      </c>
      <c r="E378" s="1"/>
      <c r="F378" s="1">
        <v>369</v>
      </c>
      <c r="G378" s="1" t="s">
        <v>1735</v>
      </c>
      <c r="H378" s="4">
        <v>2381072</v>
      </c>
      <c r="I378" s="17">
        <f t="shared" si="35"/>
        <v>1.7482165999936115</v>
      </c>
      <c r="J378">
        <v>0.1</v>
      </c>
      <c r="K378">
        <f t="shared" si="31"/>
        <v>0.17482165999936117</v>
      </c>
      <c r="L378">
        <v>0.35</v>
      </c>
      <c r="M378">
        <f t="shared" si="32"/>
        <v>0.61187580999776392</v>
      </c>
    </row>
    <row r="379" spans="1:13" x14ac:dyDescent="0.3">
      <c r="A379" s="1" t="s">
        <v>374</v>
      </c>
      <c r="B379" s="1">
        <f t="shared" si="34"/>
        <v>1037</v>
      </c>
      <c r="C379" s="5">
        <f t="shared" si="33"/>
        <v>2379.2253834000066</v>
      </c>
      <c r="D379" s="2">
        <v>-9.8400000000000001E-2</v>
      </c>
      <c r="E379" s="1"/>
      <c r="F379" s="1">
        <v>370</v>
      </c>
      <c r="G379" s="1" t="s">
        <v>1736</v>
      </c>
      <c r="H379" s="4">
        <v>2381015</v>
      </c>
      <c r="I379" s="17">
        <f t="shared" si="35"/>
        <v>1.7896165999932236</v>
      </c>
      <c r="J379">
        <v>0.1</v>
      </c>
      <c r="K379">
        <f t="shared" si="31"/>
        <v>0.17896165999932237</v>
      </c>
      <c r="L379">
        <v>0.35</v>
      </c>
      <c r="M379">
        <f t="shared" si="32"/>
        <v>0.62636580999762825</v>
      </c>
    </row>
    <row r="380" spans="1:13" x14ac:dyDescent="0.3">
      <c r="A380" s="1" t="s">
        <v>375</v>
      </c>
      <c r="B380" s="1">
        <f t="shared" si="34"/>
        <v>1038</v>
      </c>
      <c r="C380" s="5">
        <f t="shared" si="33"/>
        <v>2379.1269834000068</v>
      </c>
      <c r="D380" s="2">
        <v>-9.8400000000000001E-2</v>
      </c>
      <c r="E380" s="1"/>
      <c r="F380" s="1">
        <v>371</v>
      </c>
      <c r="G380" s="1" t="s">
        <v>1737</v>
      </c>
      <c r="H380" s="4">
        <v>2380883</v>
      </c>
      <c r="I380" s="17">
        <f t="shared" si="35"/>
        <v>1.7560165999930177</v>
      </c>
      <c r="J380">
        <v>0.1</v>
      </c>
      <c r="K380">
        <f t="shared" si="31"/>
        <v>0.17560165999930177</v>
      </c>
      <c r="L380">
        <v>0.35</v>
      </c>
      <c r="M380">
        <f t="shared" si="32"/>
        <v>0.61460580999755621</v>
      </c>
    </row>
    <row r="381" spans="1:13" x14ac:dyDescent="0.3">
      <c r="A381" s="1" t="s">
        <v>376</v>
      </c>
      <c r="B381" s="1">
        <f t="shared" si="34"/>
        <v>1039</v>
      </c>
      <c r="C381" s="5">
        <f t="shared" si="33"/>
        <v>2379.0285834000069</v>
      </c>
      <c r="D381" s="2">
        <v>-9.8400000000000001E-2</v>
      </c>
      <c r="E381" s="1"/>
      <c r="F381" s="1">
        <v>372</v>
      </c>
      <c r="G381" s="1" t="s">
        <v>1738</v>
      </c>
      <c r="H381" s="4">
        <v>2380720</v>
      </c>
      <c r="I381" s="17">
        <f t="shared" si="35"/>
        <v>1.6914165999928628</v>
      </c>
      <c r="J381">
        <v>0.1</v>
      </c>
      <c r="K381">
        <f t="shared" si="31"/>
        <v>0.16914165999928629</v>
      </c>
      <c r="L381">
        <v>0.35</v>
      </c>
      <c r="M381">
        <f t="shared" si="32"/>
        <v>0.5919958099975019</v>
      </c>
    </row>
    <row r="382" spans="1:13" x14ac:dyDescent="0.3">
      <c r="A382" s="1" t="s">
        <v>377</v>
      </c>
      <c r="B382" s="1">
        <f t="shared" si="34"/>
        <v>1040</v>
      </c>
      <c r="C382" s="5">
        <f t="shared" si="33"/>
        <v>2378.9301834000071</v>
      </c>
      <c r="D382" s="2">
        <v>-9.8400000000000001E-2</v>
      </c>
      <c r="E382" s="1"/>
      <c r="F382" s="1">
        <v>373</v>
      </c>
      <c r="G382" s="1" t="s">
        <v>1739</v>
      </c>
      <c r="H382" s="4">
        <v>2380588</v>
      </c>
      <c r="I382" s="17">
        <f t="shared" si="35"/>
        <v>1.6578165999931116</v>
      </c>
      <c r="J382">
        <v>0.1</v>
      </c>
      <c r="K382">
        <f t="shared" si="31"/>
        <v>0.16578165999931116</v>
      </c>
      <c r="L382">
        <v>0.35</v>
      </c>
      <c r="M382">
        <f t="shared" si="32"/>
        <v>0.58023580999758906</v>
      </c>
    </row>
    <row r="383" spans="1:13" x14ac:dyDescent="0.3">
      <c r="A383" s="1" t="s">
        <v>378</v>
      </c>
      <c r="B383" s="1">
        <f t="shared" si="34"/>
        <v>1041</v>
      </c>
      <c r="C383" s="5">
        <f t="shared" si="33"/>
        <v>2378.8317834000072</v>
      </c>
      <c r="D383" s="2">
        <v>-9.8400000000000001E-2</v>
      </c>
      <c r="E383" s="1"/>
      <c r="F383" s="1">
        <v>374</v>
      </c>
      <c r="G383" s="1" t="s">
        <v>1740</v>
      </c>
      <c r="H383" s="4">
        <v>2380451</v>
      </c>
      <c r="I383" s="17">
        <f t="shared" si="35"/>
        <v>1.6192165999927965</v>
      </c>
      <c r="J383">
        <v>0.1</v>
      </c>
      <c r="K383">
        <f t="shared" si="31"/>
        <v>0.16192165999927965</v>
      </c>
      <c r="L383">
        <v>0.35</v>
      </c>
      <c r="M383">
        <f t="shared" si="32"/>
        <v>0.56672580999747879</v>
      </c>
    </row>
    <row r="384" spans="1:13" x14ac:dyDescent="0.3">
      <c r="A384" s="1" t="s">
        <v>379</v>
      </c>
      <c r="B384" s="1">
        <f t="shared" si="34"/>
        <v>1042</v>
      </c>
      <c r="C384" s="5">
        <f t="shared" si="33"/>
        <v>2378.7333834000074</v>
      </c>
      <c r="D384" s="2">
        <v>-9.8400000000000001E-2</v>
      </c>
      <c r="E384" s="1"/>
      <c r="F384" s="1">
        <v>375</v>
      </c>
      <c r="G384" s="1" t="s">
        <v>1741</v>
      </c>
      <c r="H384" s="4">
        <v>2380297</v>
      </c>
      <c r="I384" s="17">
        <f t="shared" si="35"/>
        <v>1.5636165999926561</v>
      </c>
      <c r="J384">
        <v>0.1</v>
      </c>
      <c r="K384">
        <f t="shared" si="31"/>
        <v>0.15636165999926563</v>
      </c>
      <c r="L384">
        <v>0.35</v>
      </c>
      <c r="M384">
        <f t="shared" si="32"/>
        <v>0.54726580999742958</v>
      </c>
    </row>
    <row r="385" spans="1:13" x14ac:dyDescent="0.3">
      <c r="A385" s="1" t="s">
        <v>380</v>
      </c>
      <c r="B385" s="1">
        <f t="shared" si="34"/>
        <v>1043</v>
      </c>
      <c r="C385" s="5">
        <f t="shared" si="33"/>
        <v>2378.6349834000075</v>
      </c>
      <c r="D385" s="2">
        <v>-9.8400000000000001E-2</v>
      </c>
      <c r="E385" s="1"/>
      <c r="F385" s="1">
        <v>376</v>
      </c>
      <c r="G385" s="1" t="s">
        <v>1742</v>
      </c>
      <c r="H385" s="4">
        <v>2380131</v>
      </c>
      <c r="I385" s="17">
        <f t="shared" si="35"/>
        <v>1.4960165999923447</v>
      </c>
      <c r="J385">
        <v>0.1</v>
      </c>
      <c r="K385">
        <f t="shared" si="31"/>
        <v>0.14960165999923447</v>
      </c>
      <c r="L385">
        <v>0.35</v>
      </c>
      <c r="M385">
        <f t="shared" si="32"/>
        <v>0.52360580999732065</v>
      </c>
    </row>
    <row r="386" spans="1:13" x14ac:dyDescent="0.3">
      <c r="A386" s="1" t="s">
        <v>381</v>
      </c>
      <c r="B386" s="1">
        <f t="shared" si="34"/>
        <v>1044</v>
      </c>
      <c r="C386" s="5">
        <f t="shared" si="33"/>
        <v>2378.5365834000077</v>
      </c>
      <c r="D386" s="2">
        <v>-9.8400000000000001E-2</v>
      </c>
      <c r="E386" s="1"/>
      <c r="F386" s="1">
        <v>377</v>
      </c>
      <c r="G386" s="1" t="s">
        <v>1743</v>
      </c>
      <c r="H386" s="4">
        <v>2379974</v>
      </c>
      <c r="I386" s="17">
        <f t="shared" si="35"/>
        <v>1.4374165999925026</v>
      </c>
      <c r="J386">
        <v>0.1</v>
      </c>
      <c r="K386">
        <f t="shared" si="31"/>
        <v>0.14374165999925026</v>
      </c>
      <c r="L386">
        <v>0.35</v>
      </c>
      <c r="M386">
        <f t="shared" si="32"/>
        <v>0.50309580999737591</v>
      </c>
    </row>
    <row r="387" spans="1:13" x14ac:dyDescent="0.3">
      <c r="A387" s="1" t="s">
        <v>382</v>
      </c>
      <c r="B387" s="1">
        <f t="shared" si="34"/>
        <v>1045</v>
      </c>
      <c r="C387" s="5">
        <f t="shared" si="33"/>
        <v>2378.4381834000078</v>
      </c>
      <c r="D387" s="2">
        <v>-9.8400000000000001E-2</v>
      </c>
      <c r="E387" s="1"/>
      <c r="F387" s="1">
        <v>378</v>
      </c>
      <c r="G387" s="1" t="s">
        <v>1744</v>
      </c>
      <c r="H387" s="4">
        <v>2379876</v>
      </c>
      <c r="I387" s="17">
        <f t="shared" si="35"/>
        <v>1.4378165999924022</v>
      </c>
      <c r="J387">
        <v>0.1</v>
      </c>
      <c r="K387">
        <f t="shared" si="31"/>
        <v>0.14378165999924022</v>
      </c>
      <c r="L387">
        <v>0.35</v>
      </c>
      <c r="M387">
        <f t="shared" si="32"/>
        <v>0.50323580999734074</v>
      </c>
    </row>
    <row r="388" spans="1:13" x14ac:dyDescent="0.3">
      <c r="A388" s="1" t="s">
        <v>383</v>
      </c>
      <c r="B388" s="1">
        <f t="shared" si="34"/>
        <v>1046</v>
      </c>
      <c r="C388" s="5">
        <f t="shared" si="33"/>
        <v>2378.3397834000079</v>
      </c>
      <c r="D388" s="2">
        <v>-9.8400000000000001E-2</v>
      </c>
      <c r="E388" s="1"/>
      <c r="F388" s="1">
        <v>379</v>
      </c>
      <c r="G388" s="1" t="s">
        <v>1745</v>
      </c>
      <c r="H388" s="4">
        <v>2379783</v>
      </c>
      <c r="I388" s="17">
        <f t="shared" si="35"/>
        <v>1.4432165999919562</v>
      </c>
      <c r="J388">
        <v>0.1</v>
      </c>
      <c r="K388">
        <f t="shared" ref="K388:K451" si="36">+I388*J388</f>
        <v>0.14432165999919563</v>
      </c>
      <c r="L388">
        <v>0.35</v>
      </c>
      <c r="M388">
        <f t="shared" ref="M388:M451" si="37">+I388*L388</f>
        <v>0.50512580999718459</v>
      </c>
    </row>
    <row r="389" spans="1:13" x14ac:dyDescent="0.3">
      <c r="A389" s="1" t="s">
        <v>384</v>
      </c>
      <c r="B389" s="1">
        <f t="shared" si="34"/>
        <v>1047</v>
      </c>
      <c r="C389" s="5">
        <f t="shared" si="33"/>
        <v>2378.2413834000081</v>
      </c>
      <c r="D389" s="2">
        <v>-9.8400000000000001E-2</v>
      </c>
      <c r="E389" s="1"/>
      <c r="F389" s="1">
        <v>380</v>
      </c>
      <c r="G389" s="1" t="s">
        <v>1746</v>
      </c>
      <c r="H389" s="4">
        <v>2379680</v>
      </c>
      <c r="I389" s="17">
        <f t="shared" si="35"/>
        <v>1.4386165999917466</v>
      </c>
      <c r="J389">
        <v>0.1</v>
      </c>
      <c r="K389">
        <f t="shared" si="36"/>
        <v>0.14386165999917466</v>
      </c>
      <c r="L389">
        <v>0.35</v>
      </c>
      <c r="M389">
        <f t="shared" si="37"/>
        <v>0.50351580999711132</v>
      </c>
    </row>
    <row r="390" spans="1:13" x14ac:dyDescent="0.3">
      <c r="A390" s="1" t="s">
        <v>385</v>
      </c>
      <c r="B390" s="1">
        <f t="shared" si="34"/>
        <v>1048</v>
      </c>
      <c r="C390" s="5">
        <f t="shared" ref="C390:C453" si="38">C389+(B390-B389)*D390</f>
        <v>2378.1429834000082</v>
      </c>
      <c r="D390" s="2">
        <v>-9.8400000000000001E-2</v>
      </c>
      <c r="E390" s="1"/>
      <c r="F390" s="1">
        <v>381</v>
      </c>
      <c r="G390" s="1" t="s">
        <v>1747</v>
      </c>
      <c r="H390" s="4">
        <v>2379580</v>
      </c>
      <c r="I390" s="17">
        <f t="shared" si="35"/>
        <v>1.4370165999916935</v>
      </c>
      <c r="J390">
        <v>0.1</v>
      </c>
      <c r="K390">
        <f t="shared" si="36"/>
        <v>0.14370165999916937</v>
      </c>
      <c r="L390">
        <v>0.35</v>
      </c>
      <c r="M390">
        <f t="shared" si="37"/>
        <v>0.50295580999709266</v>
      </c>
    </row>
    <row r="391" spans="1:13" x14ac:dyDescent="0.3">
      <c r="A391" s="1" t="s">
        <v>386</v>
      </c>
      <c r="B391" s="1">
        <f t="shared" si="34"/>
        <v>1049</v>
      </c>
      <c r="C391" s="5">
        <f t="shared" si="38"/>
        <v>2378.0445834000084</v>
      </c>
      <c r="D391" s="2">
        <v>-9.8400000000000001E-2</v>
      </c>
      <c r="E391" s="1"/>
      <c r="F391" s="1">
        <v>382</v>
      </c>
      <c r="G391" s="1" t="s">
        <v>1748</v>
      </c>
      <c r="H391" s="4">
        <v>2379481</v>
      </c>
      <c r="I391" s="17">
        <f t="shared" si="35"/>
        <v>1.4364165999918441</v>
      </c>
      <c r="J391">
        <v>0.1</v>
      </c>
      <c r="K391">
        <f t="shared" si="36"/>
        <v>0.14364165999918441</v>
      </c>
      <c r="L391">
        <v>0.35</v>
      </c>
      <c r="M391">
        <f t="shared" si="37"/>
        <v>0.50274580999714547</v>
      </c>
    </row>
    <row r="392" spans="1:13" x14ac:dyDescent="0.3">
      <c r="A392" s="1" t="s">
        <v>387</v>
      </c>
      <c r="B392" s="1">
        <f t="shared" si="34"/>
        <v>1050</v>
      </c>
      <c r="C392" s="5">
        <f t="shared" si="38"/>
        <v>2377.9461834000085</v>
      </c>
      <c r="D392" s="2">
        <v>-9.8400000000000001E-2</v>
      </c>
      <c r="E392" s="1"/>
      <c r="F392" s="1">
        <v>383</v>
      </c>
      <c r="G392" s="1" t="s">
        <v>1749</v>
      </c>
      <c r="H392" s="4">
        <v>2379382</v>
      </c>
      <c r="I392" s="17">
        <f t="shared" si="35"/>
        <v>1.43581659999154</v>
      </c>
      <c r="J392">
        <v>0.1</v>
      </c>
      <c r="K392">
        <f t="shared" si="36"/>
        <v>0.14358165999915401</v>
      </c>
      <c r="L392">
        <v>0.35</v>
      </c>
      <c r="M392">
        <f t="shared" si="37"/>
        <v>0.50253580999703895</v>
      </c>
    </row>
    <row r="393" spans="1:13" x14ac:dyDescent="0.3">
      <c r="A393" s="1" t="s">
        <v>388</v>
      </c>
      <c r="B393" s="1">
        <f t="shared" si="34"/>
        <v>1051</v>
      </c>
      <c r="C393" s="5">
        <f t="shared" si="38"/>
        <v>2377.8477834000087</v>
      </c>
      <c r="D393" s="2">
        <v>-9.8400000000000001E-2</v>
      </c>
      <c r="E393" s="1"/>
      <c r="F393" s="1">
        <v>384</v>
      </c>
      <c r="G393" s="1" t="s">
        <v>1750</v>
      </c>
      <c r="H393" s="4">
        <v>2379282</v>
      </c>
      <c r="I393" s="17">
        <f t="shared" si="35"/>
        <v>1.4342165999914869</v>
      </c>
      <c r="J393">
        <v>0.1</v>
      </c>
      <c r="K393">
        <f t="shared" si="36"/>
        <v>0.14342165999914869</v>
      </c>
      <c r="L393">
        <v>0.35</v>
      </c>
      <c r="M393">
        <f t="shared" si="37"/>
        <v>0.50197580999702041</v>
      </c>
    </row>
    <row r="394" spans="1:13" x14ac:dyDescent="0.3">
      <c r="A394" s="1" t="s">
        <v>389</v>
      </c>
      <c r="B394" s="1">
        <f t="shared" si="34"/>
        <v>1052</v>
      </c>
      <c r="C394" s="5">
        <f t="shared" si="38"/>
        <v>2377.7493834000088</v>
      </c>
      <c r="D394" s="2">
        <v>-9.8400000000000001E-2</v>
      </c>
      <c r="E394" s="1"/>
      <c r="F394" s="1">
        <v>385</v>
      </c>
      <c r="G394" s="1" t="s">
        <v>1751</v>
      </c>
      <c r="H394" s="4">
        <v>2379182</v>
      </c>
      <c r="I394" s="17">
        <f t="shared" si="35"/>
        <v>1.432616599990979</v>
      </c>
      <c r="J394">
        <v>0.1</v>
      </c>
      <c r="K394">
        <f t="shared" si="36"/>
        <v>0.1432616599990979</v>
      </c>
      <c r="L394">
        <v>0.35</v>
      </c>
      <c r="M394">
        <f t="shared" si="37"/>
        <v>0.50141580999684265</v>
      </c>
    </row>
    <row r="395" spans="1:13" x14ac:dyDescent="0.3">
      <c r="A395" s="1" t="s">
        <v>390</v>
      </c>
      <c r="B395" s="1">
        <f t="shared" si="34"/>
        <v>1053</v>
      </c>
      <c r="C395" s="5">
        <f t="shared" si="38"/>
        <v>2377.650983400009</v>
      </c>
      <c r="D395" s="2">
        <v>-9.8400000000000001E-2</v>
      </c>
      <c r="E395" s="1"/>
      <c r="F395" s="1">
        <v>386</v>
      </c>
      <c r="G395" s="1" t="s">
        <v>1752</v>
      </c>
      <c r="H395" s="4">
        <v>2379082</v>
      </c>
      <c r="I395" s="17">
        <f t="shared" si="35"/>
        <v>1.4310165999909259</v>
      </c>
      <c r="J395">
        <v>0.1</v>
      </c>
      <c r="K395">
        <f t="shared" si="36"/>
        <v>0.14310165999909261</v>
      </c>
      <c r="L395">
        <v>0.35</v>
      </c>
      <c r="M395">
        <f t="shared" si="37"/>
        <v>0.500855809996824</v>
      </c>
    </row>
    <row r="396" spans="1:13" x14ac:dyDescent="0.3">
      <c r="A396" s="1" t="s">
        <v>391</v>
      </c>
      <c r="B396" s="1">
        <f t="shared" si="34"/>
        <v>1054</v>
      </c>
      <c r="C396" s="5">
        <f t="shared" si="38"/>
        <v>2377.5525834000091</v>
      </c>
      <c r="D396" s="2">
        <v>-9.8400000000000001E-2</v>
      </c>
      <c r="E396" s="1"/>
      <c r="F396" s="1">
        <v>387</v>
      </c>
      <c r="G396" s="1" t="s">
        <v>1753</v>
      </c>
      <c r="H396" s="4">
        <v>2378985</v>
      </c>
      <c r="I396" s="17">
        <f t="shared" si="35"/>
        <v>1.4324165999910292</v>
      </c>
      <c r="J396">
        <v>0.1</v>
      </c>
      <c r="K396">
        <f t="shared" si="36"/>
        <v>0.14324165999910293</v>
      </c>
      <c r="L396">
        <v>0.35</v>
      </c>
      <c r="M396">
        <f t="shared" si="37"/>
        <v>0.50134580999686018</v>
      </c>
    </row>
    <row r="397" spans="1:13" x14ac:dyDescent="0.3">
      <c r="A397" s="1" t="s">
        <v>392</v>
      </c>
      <c r="B397" s="1">
        <f t="shared" si="34"/>
        <v>1055</v>
      </c>
      <c r="C397" s="5">
        <f t="shared" si="38"/>
        <v>2377.4541834000092</v>
      </c>
      <c r="D397" s="2">
        <v>-9.8400000000000001E-2</v>
      </c>
      <c r="E397" s="1"/>
      <c r="F397" s="1">
        <v>388</v>
      </c>
      <c r="G397" s="1" t="s">
        <v>1754</v>
      </c>
      <c r="H397" s="4">
        <v>2378884</v>
      </c>
      <c r="I397" s="17">
        <f t="shared" si="35"/>
        <v>1.4298165999907724</v>
      </c>
      <c r="J397">
        <v>0.1</v>
      </c>
      <c r="K397">
        <f t="shared" si="36"/>
        <v>0.14298165999907725</v>
      </c>
      <c r="L397">
        <v>0.35</v>
      </c>
      <c r="M397">
        <f t="shared" si="37"/>
        <v>0.50043580999677029</v>
      </c>
    </row>
    <row r="398" spans="1:13" x14ac:dyDescent="0.3">
      <c r="A398" s="1" t="s">
        <v>393</v>
      </c>
      <c r="B398" s="1">
        <f t="shared" si="34"/>
        <v>1056</v>
      </c>
      <c r="C398" s="5">
        <f t="shared" si="38"/>
        <v>2377.3557834000094</v>
      </c>
      <c r="D398" s="2">
        <v>-9.8400000000000001E-2</v>
      </c>
      <c r="E398" s="1"/>
      <c r="F398" s="1">
        <v>389</v>
      </c>
      <c r="G398" s="1" t="s">
        <v>1755</v>
      </c>
      <c r="H398" s="4">
        <v>2378796</v>
      </c>
      <c r="I398" s="17">
        <f t="shared" si="35"/>
        <v>1.4402165999904355</v>
      </c>
      <c r="J398">
        <v>0.1</v>
      </c>
      <c r="K398">
        <f t="shared" si="36"/>
        <v>0.14402165999904357</v>
      </c>
      <c r="L398">
        <v>0.35</v>
      </c>
      <c r="M398">
        <f t="shared" si="37"/>
        <v>0.50407580999665236</v>
      </c>
    </row>
    <row r="399" spans="1:13" x14ac:dyDescent="0.3">
      <c r="A399" s="1" t="s">
        <v>394</v>
      </c>
      <c r="B399" s="1">
        <f t="shared" si="34"/>
        <v>1057</v>
      </c>
      <c r="C399" s="5">
        <f t="shared" si="38"/>
        <v>2377.2573834000095</v>
      </c>
      <c r="D399" s="2">
        <v>-9.8400000000000001E-2</v>
      </c>
      <c r="E399" s="1"/>
      <c r="F399" s="1">
        <v>390</v>
      </c>
      <c r="G399" s="1" t="s">
        <v>1756</v>
      </c>
      <c r="H399" s="4">
        <v>2378727</v>
      </c>
      <c r="I399" s="17">
        <f t="shared" si="35"/>
        <v>1.4696165999903315</v>
      </c>
      <c r="J399">
        <v>0.1</v>
      </c>
      <c r="K399">
        <f t="shared" si="36"/>
        <v>0.14696165999903316</v>
      </c>
      <c r="L399">
        <v>0.35</v>
      </c>
      <c r="M399">
        <f t="shared" si="37"/>
        <v>0.51436580999661596</v>
      </c>
    </row>
    <row r="400" spans="1:13" x14ac:dyDescent="0.3">
      <c r="A400" s="1" t="s">
        <v>395</v>
      </c>
      <c r="B400" s="1">
        <f t="shared" si="34"/>
        <v>1058</v>
      </c>
      <c r="C400" s="5">
        <f t="shared" si="38"/>
        <v>2377.1589834000097</v>
      </c>
      <c r="D400" s="2">
        <v>-9.8400000000000001E-2</v>
      </c>
      <c r="E400" s="1"/>
      <c r="F400" s="1">
        <v>391</v>
      </c>
      <c r="G400" s="1" t="s">
        <v>1757</v>
      </c>
      <c r="H400" s="4">
        <v>2378654</v>
      </c>
      <c r="I400" s="17">
        <f t="shared" si="35"/>
        <v>1.495016599990322</v>
      </c>
      <c r="J400">
        <v>0.1</v>
      </c>
      <c r="K400">
        <f t="shared" si="36"/>
        <v>0.1495016599990322</v>
      </c>
      <c r="L400">
        <v>0.35</v>
      </c>
      <c r="M400">
        <f t="shared" si="37"/>
        <v>0.5232558099966127</v>
      </c>
    </row>
    <row r="401" spans="1:13" x14ac:dyDescent="0.3">
      <c r="A401" s="1" t="s">
        <v>396</v>
      </c>
      <c r="B401" s="1">
        <f t="shared" si="34"/>
        <v>1059</v>
      </c>
      <c r="C401" s="5">
        <f t="shared" si="38"/>
        <v>2377.0605834000098</v>
      </c>
      <c r="D401" s="2">
        <v>-9.8400000000000001E-2</v>
      </c>
      <c r="E401" s="1"/>
      <c r="F401" s="1">
        <v>392</v>
      </c>
      <c r="G401" s="1" t="s">
        <v>1758</v>
      </c>
      <c r="H401" s="4">
        <v>2378565</v>
      </c>
      <c r="I401" s="17">
        <f t="shared" si="35"/>
        <v>1.5044165999902361</v>
      </c>
      <c r="J401">
        <v>0.1</v>
      </c>
      <c r="K401">
        <f t="shared" si="36"/>
        <v>0.15044165999902362</v>
      </c>
      <c r="L401">
        <v>0.35</v>
      </c>
      <c r="M401">
        <f t="shared" si="37"/>
        <v>0.52654580999658263</v>
      </c>
    </row>
    <row r="402" spans="1:13" x14ac:dyDescent="0.3">
      <c r="A402" s="1" t="s">
        <v>397</v>
      </c>
      <c r="B402" s="1">
        <f t="shared" si="34"/>
        <v>1060</v>
      </c>
      <c r="C402" s="5">
        <f t="shared" si="38"/>
        <v>2376.96218340001</v>
      </c>
      <c r="D402" s="2">
        <v>-9.8400000000000001E-2</v>
      </c>
      <c r="E402" s="1"/>
      <c r="F402" s="1">
        <v>393</v>
      </c>
      <c r="G402" s="1" t="s">
        <v>1759</v>
      </c>
      <c r="H402" s="4">
        <v>2378478</v>
      </c>
      <c r="I402" s="17">
        <f t="shared" si="35"/>
        <v>1.515816599990103</v>
      </c>
      <c r="J402">
        <v>0.1</v>
      </c>
      <c r="K402">
        <f t="shared" si="36"/>
        <v>0.1515816599990103</v>
      </c>
      <c r="L402">
        <v>0.35</v>
      </c>
      <c r="M402">
        <f t="shared" si="37"/>
        <v>0.53053580999653605</v>
      </c>
    </row>
    <row r="403" spans="1:13" x14ac:dyDescent="0.3">
      <c r="A403" s="1" t="s">
        <v>398</v>
      </c>
      <c r="B403" s="1">
        <f t="shared" si="34"/>
        <v>1061</v>
      </c>
      <c r="C403" s="5">
        <f t="shared" si="38"/>
        <v>2376.8637834000101</v>
      </c>
      <c r="D403" s="2">
        <v>-9.8400000000000001E-2</v>
      </c>
      <c r="E403" s="1"/>
      <c r="F403" s="1">
        <v>394</v>
      </c>
      <c r="G403" s="1" t="s">
        <v>1760</v>
      </c>
      <c r="H403" s="4">
        <v>2378400</v>
      </c>
      <c r="I403" s="17">
        <f t="shared" si="35"/>
        <v>1.5362165999899844</v>
      </c>
      <c r="J403">
        <v>0.1</v>
      </c>
      <c r="K403">
        <f t="shared" si="36"/>
        <v>0.15362165999899846</v>
      </c>
      <c r="L403">
        <v>0.35</v>
      </c>
      <c r="M403">
        <f t="shared" si="37"/>
        <v>0.53767580999649445</v>
      </c>
    </row>
    <row r="404" spans="1:13" x14ac:dyDescent="0.3">
      <c r="A404" s="1" t="s">
        <v>399</v>
      </c>
      <c r="B404" s="1">
        <f t="shared" si="34"/>
        <v>1062</v>
      </c>
      <c r="C404" s="5">
        <f t="shared" si="38"/>
        <v>2376.7653834000103</v>
      </c>
      <c r="D404" s="2">
        <v>-9.8400000000000001E-2</v>
      </c>
      <c r="E404" s="1"/>
      <c r="F404" s="1">
        <v>395</v>
      </c>
      <c r="G404" s="1" t="s">
        <v>1761</v>
      </c>
      <c r="H404" s="4">
        <v>2378323</v>
      </c>
      <c r="I404" s="17">
        <f t="shared" si="35"/>
        <v>1.5576165999896148</v>
      </c>
      <c r="J404">
        <v>0.1</v>
      </c>
      <c r="K404">
        <f t="shared" si="36"/>
        <v>0.15576165999896149</v>
      </c>
      <c r="L404">
        <v>0.35</v>
      </c>
      <c r="M404">
        <f t="shared" si="37"/>
        <v>0.5451658099963651</v>
      </c>
    </row>
    <row r="405" spans="1:13" x14ac:dyDescent="0.3">
      <c r="A405" s="1" t="s">
        <v>400</v>
      </c>
      <c r="B405" s="1">
        <f t="shared" si="34"/>
        <v>1063</v>
      </c>
      <c r="C405" s="5">
        <f t="shared" si="38"/>
        <v>2376.6669834000104</v>
      </c>
      <c r="D405" s="2">
        <v>-9.8400000000000001E-2</v>
      </c>
      <c r="E405" s="1"/>
      <c r="F405" s="1">
        <v>396</v>
      </c>
      <c r="G405" s="1" t="s">
        <v>1762</v>
      </c>
      <c r="H405" s="4">
        <v>2378247</v>
      </c>
      <c r="I405" s="17">
        <f t="shared" si="35"/>
        <v>1.5800165999894489</v>
      </c>
      <c r="J405">
        <v>0.1</v>
      </c>
      <c r="K405">
        <f t="shared" si="36"/>
        <v>0.15800165999894489</v>
      </c>
      <c r="L405">
        <v>0.35</v>
      </c>
      <c r="M405">
        <f t="shared" si="37"/>
        <v>0.55300580999630711</v>
      </c>
    </row>
    <row r="406" spans="1:13" x14ac:dyDescent="0.3">
      <c r="A406" s="1" t="s">
        <v>401</v>
      </c>
      <c r="B406" s="1">
        <f t="shared" si="34"/>
        <v>1064</v>
      </c>
      <c r="C406" s="5">
        <f t="shared" si="38"/>
        <v>2376.5685834000105</v>
      </c>
      <c r="D406" s="2">
        <v>-9.8400000000000001E-2</v>
      </c>
      <c r="E406" s="1"/>
      <c r="F406" s="1">
        <v>397</v>
      </c>
      <c r="G406" s="1" t="s">
        <v>1763</v>
      </c>
      <c r="H406" s="4">
        <v>2378156</v>
      </c>
      <c r="I406" s="17">
        <f t="shared" si="35"/>
        <v>1.5874165999894103</v>
      </c>
      <c r="J406">
        <v>0.1</v>
      </c>
      <c r="K406">
        <f t="shared" si="36"/>
        <v>0.15874165999894105</v>
      </c>
      <c r="L406">
        <v>0.35</v>
      </c>
      <c r="M406">
        <f t="shared" si="37"/>
        <v>0.55559580999629354</v>
      </c>
    </row>
    <row r="407" spans="1:13" x14ac:dyDescent="0.3">
      <c r="A407" s="1" t="s">
        <v>402</v>
      </c>
      <c r="B407" s="1">
        <f t="shared" si="34"/>
        <v>1065</v>
      </c>
      <c r="C407" s="5">
        <f t="shared" si="38"/>
        <v>2376.4701834000107</v>
      </c>
      <c r="D407" s="2">
        <v>-9.8400000000000001E-2</v>
      </c>
      <c r="E407" s="1"/>
      <c r="F407" s="1">
        <v>398</v>
      </c>
      <c r="G407" s="1" t="s">
        <v>1764</v>
      </c>
      <c r="H407" s="4">
        <v>2378066</v>
      </c>
      <c r="I407" s="17">
        <f t="shared" si="35"/>
        <v>1.5958165999891207</v>
      </c>
      <c r="J407">
        <v>0.1</v>
      </c>
      <c r="K407">
        <f t="shared" si="36"/>
        <v>0.15958165999891208</v>
      </c>
      <c r="L407">
        <v>0.35</v>
      </c>
      <c r="M407">
        <f t="shared" si="37"/>
        <v>0.55853580999619223</v>
      </c>
    </row>
    <row r="408" spans="1:13" x14ac:dyDescent="0.3">
      <c r="A408" s="1" t="s">
        <v>403</v>
      </c>
      <c r="B408" s="1">
        <f t="shared" si="34"/>
        <v>1066</v>
      </c>
      <c r="C408" s="5">
        <f t="shared" si="38"/>
        <v>2376.3717834000108</v>
      </c>
      <c r="D408" s="2">
        <v>-9.8400000000000001E-2</v>
      </c>
      <c r="E408" s="1"/>
      <c r="F408" s="1">
        <v>399</v>
      </c>
      <c r="G408" s="1" t="s">
        <v>1765</v>
      </c>
      <c r="H408" s="4">
        <v>2377986</v>
      </c>
      <c r="I408" s="17">
        <f t="shared" si="35"/>
        <v>1.6142165999890494</v>
      </c>
      <c r="J408">
        <v>0.1</v>
      </c>
      <c r="K408">
        <f t="shared" si="36"/>
        <v>0.16142165999890495</v>
      </c>
      <c r="L408">
        <v>0.35</v>
      </c>
      <c r="M408">
        <f t="shared" si="37"/>
        <v>0.56497580999616726</v>
      </c>
    </row>
    <row r="409" spans="1:13" x14ac:dyDescent="0.3">
      <c r="A409" s="1" t="s">
        <v>404</v>
      </c>
      <c r="B409" s="1">
        <f t="shared" si="34"/>
        <v>1067</v>
      </c>
      <c r="C409" s="5">
        <f t="shared" si="38"/>
        <v>2376.273383400011</v>
      </c>
      <c r="D409" s="2">
        <v>-9.8400000000000001E-2</v>
      </c>
      <c r="E409" s="1"/>
      <c r="F409" s="1">
        <v>400</v>
      </c>
      <c r="G409" s="1" t="s">
        <v>1766</v>
      </c>
      <c r="H409" s="4">
        <v>2377915</v>
      </c>
      <c r="I409" s="17">
        <f t="shared" si="35"/>
        <v>1.6416165999889927</v>
      </c>
      <c r="J409">
        <v>0.1</v>
      </c>
      <c r="K409">
        <f t="shared" si="36"/>
        <v>0.16416165999889928</v>
      </c>
      <c r="L409">
        <v>0.35</v>
      </c>
      <c r="M409">
        <f t="shared" si="37"/>
        <v>0.57456580999614737</v>
      </c>
    </row>
    <row r="410" spans="1:13" x14ac:dyDescent="0.3">
      <c r="A410" s="1" t="s">
        <v>406</v>
      </c>
      <c r="B410" s="1">
        <f t="shared" si="34"/>
        <v>1068</v>
      </c>
      <c r="C410" s="5">
        <f t="shared" si="38"/>
        <v>2376.1749834000111</v>
      </c>
      <c r="D410" s="2">
        <v>-9.8400000000000001E-2</v>
      </c>
      <c r="E410" s="1"/>
      <c r="F410" s="1">
        <v>401</v>
      </c>
      <c r="G410" s="1" t="s">
        <v>1767</v>
      </c>
      <c r="H410" s="4">
        <v>2377847</v>
      </c>
      <c r="I410" s="17">
        <f t="shared" si="35"/>
        <v>1.6720165999890924</v>
      </c>
      <c r="J410">
        <v>0.1</v>
      </c>
      <c r="K410">
        <f t="shared" si="36"/>
        <v>0.16720165999890924</v>
      </c>
      <c r="L410">
        <v>0.35</v>
      </c>
      <c r="M410">
        <f t="shared" si="37"/>
        <v>0.58520580999618232</v>
      </c>
    </row>
    <row r="411" spans="1:13" x14ac:dyDescent="0.3">
      <c r="A411" s="1" t="s">
        <v>1366</v>
      </c>
      <c r="B411" s="1">
        <f t="shared" si="34"/>
        <v>1069</v>
      </c>
      <c r="C411" s="5">
        <f t="shared" si="38"/>
        <v>2376.0765834000113</v>
      </c>
      <c r="D411" s="2">
        <v>-9.8400000000000001E-2</v>
      </c>
      <c r="E411" s="1"/>
      <c r="F411" s="1">
        <v>402</v>
      </c>
      <c r="G411" s="1" t="s">
        <v>1768</v>
      </c>
      <c r="H411" s="4">
        <v>2377787</v>
      </c>
      <c r="I411" s="17">
        <f t="shared" si="35"/>
        <v>1.7104165999885481</v>
      </c>
      <c r="J411">
        <v>0.1</v>
      </c>
      <c r="K411">
        <f t="shared" si="36"/>
        <v>0.17104165999885482</v>
      </c>
      <c r="L411">
        <v>0.35</v>
      </c>
      <c r="M411">
        <f t="shared" si="37"/>
        <v>0.59864580999599182</v>
      </c>
    </row>
    <row r="412" spans="1:13" x14ac:dyDescent="0.3">
      <c r="A412" s="1" t="s">
        <v>408</v>
      </c>
      <c r="B412" s="1">
        <f>+B411+1</f>
        <v>1070</v>
      </c>
      <c r="C412" s="5">
        <f t="shared" si="38"/>
        <v>2375.9781834000114</v>
      </c>
      <c r="D412" s="2">
        <v>-9.8400000000000001E-2</v>
      </c>
      <c r="E412" s="1"/>
      <c r="F412" s="1">
        <v>404</v>
      </c>
      <c r="G412" s="1" t="s">
        <v>1769</v>
      </c>
      <c r="H412" s="4">
        <v>2377726</v>
      </c>
      <c r="I412" s="17">
        <f t="shared" si="35"/>
        <v>1.7478165999887096</v>
      </c>
      <c r="J412">
        <v>0.1</v>
      </c>
      <c r="K412">
        <f t="shared" si="36"/>
        <v>0.17478165999887096</v>
      </c>
      <c r="L412">
        <v>0.35</v>
      </c>
      <c r="M412">
        <f t="shared" si="37"/>
        <v>0.61173580999604837</v>
      </c>
    </row>
    <row r="413" spans="1:13" x14ac:dyDescent="0.3">
      <c r="A413" s="1"/>
      <c r="B413" s="1">
        <v>1070.547</v>
      </c>
      <c r="C413" s="5">
        <f t="shared" si="38"/>
        <v>2375.9243586000116</v>
      </c>
      <c r="D413" s="2">
        <v>-9.8400000000000001E-2</v>
      </c>
      <c r="E413" s="1"/>
      <c r="F413" s="1"/>
      <c r="G413" s="1"/>
      <c r="H413" s="4">
        <f>+C413*1000</f>
        <v>2375924.3586000116</v>
      </c>
      <c r="I413" s="17">
        <f t="shared" si="35"/>
        <v>0</v>
      </c>
      <c r="J413">
        <v>0.1</v>
      </c>
      <c r="K413">
        <f t="shared" si="36"/>
        <v>0</v>
      </c>
      <c r="L413">
        <v>0.35</v>
      </c>
      <c r="M413">
        <f t="shared" si="37"/>
        <v>0</v>
      </c>
    </row>
    <row r="414" spans="1:13" x14ac:dyDescent="0.3">
      <c r="A414" s="1" t="s">
        <v>409</v>
      </c>
      <c r="B414" s="1">
        <f>+B412+1</f>
        <v>1071</v>
      </c>
      <c r="C414" s="5">
        <f t="shared" si="38"/>
        <v>2375.8918785000114</v>
      </c>
      <c r="D414" s="2">
        <v>-7.17E-2</v>
      </c>
      <c r="E414" s="1"/>
      <c r="F414" s="1">
        <v>405</v>
      </c>
      <c r="G414" s="1" t="s">
        <v>1770</v>
      </c>
      <c r="H414" s="4">
        <v>2377666</v>
      </c>
      <c r="I414" s="17">
        <f t="shared" si="35"/>
        <v>1.7741214999887234</v>
      </c>
      <c r="J414">
        <v>0.1</v>
      </c>
      <c r="K414">
        <f t="shared" si="36"/>
        <v>0.17741214999887234</v>
      </c>
      <c r="L414">
        <v>0.35</v>
      </c>
      <c r="M414">
        <f t="shared" si="37"/>
        <v>0.62094252499605318</v>
      </c>
    </row>
    <row r="415" spans="1:13" x14ac:dyDescent="0.3">
      <c r="A415" s="1" t="s">
        <v>410</v>
      </c>
      <c r="B415" s="1">
        <f t="shared" si="34"/>
        <v>1072</v>
      </c>
      <c r="C415" s="5">
        <f t="shared" si="38"/>
        <v>2375.8201785000115</v>
      </c>
      <c r="D415" s="2">
        <v>-7.17E-2</v>
      </c>
      <c r="E415" s="1"/>
      <c r="F415" s="1">
        <v>406</v>
      </c>
      <c r="G415" s="1" t="s">
        <v>1771</v>
      </c>
      <c r="H415" s="4">
        <v>2377594</v>
      </c>
      <c r="I415" s="17">
        <f t="shared" si="35"/>
        <v>1.7738214999885713</v>
      </c>
      <c r="J415">
        <v>0.1</v>
      </c>
      <c r="K415">
        <f t="shared" si="36"/>
        <v>0.17738214999885715</v>
      </c>
      <c r="L415">
        <v>0.35</v>
      </c>
      <c r="M415">
        <f t="shared" si="37"/>
        <v>0.62083752499599987</v>
      </c>
    </row>
    <row r="416" spans="1:13" x14ac:dyDescent="0.3">
      <c r="A416" s="1" t="s">
        <v>411</v>
      </c>
      <c r="B416" s="1">
        <f t="shared" si="34"/>
        <v>1073</v>
      </c>
      <c r="C416" s="5">
        <f t="shared" si="38"/>
        <v>2375.7484785000115</v>
      </c>
      <c r="D416" s="2">
        <v>-7.17E-2</v>
      </c>
      <c r="E416" s="1"/>
      <c r="F416" s="1">
        <v>407</v>
      </c>
      <c r="G416" s="1" t="s">
        <v>1772</v>
      </c>
      <c r="H416" s="4">
        <v>2377519</v>
      </c>
      <c r="I416" s="17">
        <f t="shared" si="35"/>
        <v>1.7705214999882628</v>
      </c>
      <c r="J416">
        <v>0.1</v>
      </c>
      <c r="K416">
        <f t="shared" si="36"/>
        <v>0.17705214999882629</v>
      </c>
      <c r="L416">
        <v>0.35</v>
      </c>
      <c r="M416">
        <f t="shared" si="37"/>
        <v>0.61968252499589194</v>
      </c>
    </row>
    <row r="417" spans="1:13" x14ac:dyDescent="0.3">
      <c r="A417" s="1" t="s">
        <v>412</v>
      </c>
      <c r="B417" s="1">
        <f t="shared" si="34"/>
        <v>1074</v>
      </c>
      <c r="C417" s="5">
        <f t="shared" si="38"/>
        <v>2375.6767785000116</v>
      </c>
      <c r="D417" s="2">
        <v>-7.17E-2</v>
      </c>
      <c r="E417" s="1"/>
      <c r="F417" s="1">
        <v>408</v>
      </c>
      <c r="G417" s="1" t="s">
        <v>1773</v>
      </c>
      <c r="H417" s="4">
        <v>2377449</v>
      </c>
      <c r="I417" s="17">
        <f t="shared" si="35"/>
        <v>1.7722214999885182</v>
      </c>
      <c r="J417">
        <v>0.1</v>
      </c>
      <c r="K417">
        <f t="shared" si="36"/>
        <v>0.17722214999885183</v>
      </c>
      <c r="L417">
        <v>0.35</v>
      </c>
      <c r="M417">
        <f t="shared" si="37"/>
        <v>0.62027752499598132</v>
      </c>
    </row>
    <row r="418" spans="1:13" x14ac:dyDescent="0.3">
      <c r="A418" s="1" t="s">
        <v>413</v>
      </c>
      <c r="B418" s="1">
        <f t="shared" si="34"/>
        <v>1075</v>
      </c>
      <c r="C418" s="5">
        <f t="shared" si="38"/>
        <v>2375.6050785000116</v>
      </c>
      <c r="D418" s="2">
        <v>-7.17E-2</v>
      </c>
      <c r="E418" s="1"/>
      <c r="F418" s="1">
        <v>409</v>
      </c>
      <c r="G418" s="1" t="s">
        <v>1774</v>
      </c>
      <c r="H418" s="4">
        <v>2377380</v>
      </c>
      <c r="I418" s="17">
        <f t="shared" si="35"/>
        <v>1.7749214999885226</v>
      </c>
      <c r="J418">
        <v>0.1</v>
      </c>
      <c r="K418">
        <f t="shared" si="36"/>
        <v>0.17749214999885227</v>
      </c>
      <c r="L418">
        <v>0.35</v>
      </c>
      <c r="M418">
        <f t="shared" si="37"/>
        <v>0.62122252499598285</v>
      </c>
    </row>
    <row r="419" spans="1:13" x14ac:dyDescent="0.3">
      <c r="A419" s="1" t="s">
        <v>414</v>
      </c>
      <c r="B419" s="1">
        <f t="shared" si="34"/>
        <v>1076</v>
      </c>
      <c r="C419" s="5">
        <f t="shared" si="38"/>
        <v>2375.5333785000116</v>
      </c>
      <c r="D419" s="2">
        <v>-7.17E-2</v>
      </c>
      <c r="E419" s="1"/>
      <c r="F419" s="1">
        <v>410</v>
      </c>
      <c r="G419" s="1" t="s">
        <v>1775</v>
      </c>
      <c r="H419" s="4">
        <v>2377299</v>
      </c>
      <c r="I419" s="17">
        <f t="shared" si="35"/>
        <v>1.7656214999883559</v>
      </c>
      <c r="J419">
        <v>0.1</v>
      </c>
      <c r="K419">
        <f t="shared" si="36"/>
        <v>0.1765621499988356</v>
      </c>
      <c r="L419">
        <v>0.35</v>
      </c>
      <c r="M419">
        <f t="shared" si="37"/>
        <v>0.61796752499592456</v>
      </c>
    </row>
    <row r="420" spans="1:13" x14ac:dyDescent="0.3">
      <c r="A420" s="1" t="s">
        <v>415</v>
      </c>
      <c r="B420" s="1">
        <f t="shared" si="34"/>
        <v>1077</v>
      </c>
      <c r="C420" s="5">
        <f t="shared" si="38"/>
        <v>2375.4616785000117</v>
      </c>
      <c r="D420" s="2">
        <v>-7.17E-2</v>
      </c>
      <c r="E420" s="1"/>
      <c r="F420" s="1">
        <v>411</v>
      </c>
      <c r="G420" s="1" t="s">
        <v>1776</v>
      </c>
      <c r="H420" s="4">
        <v>2377207</v>
      </c>
      <c r="I420" s="17">
        <f t="shared" si="35"/>
        <v>1.7453214999882221</v>
      </c>
      <c r="J420">
        <v>0.1</v>
      </c>
      <c r="K420">
        <f t="shared" si="36"/>
        <v>0.17453214999882222</v>
      </c>
      <c r="L420">
        <v>0.35</v>
      </c>
      <c r="M420">
        <f t="shared" si="37"/>
        <v>0.61086252499587768</v>
      </c>
    </row>
    <row r="421" spans="1:13" x14ac:dyDescent="0.3">
      <c r="A421" s="1" t="s">
        <v>416</v>
      </c>
      <c r="B421" s="1">
        <f t="shared" si="34"/>
        <v>1078</v>
      </c>
      <c r="C421" s="5">
        <f t="shared" si="38"/>
        <v>2375.3899785000117</v>
      </c>
      <c r="D421" s="2">
        <v>-7.17E-2</v>
      </c>
      <c r="E421" s="1"/>
      <c r="F421" s="1">
        <v>412</v>
      </c>
      <c r="G421" s="1" t="s">
        <v>1777</v>
      </c>
      <c r="H421" s="4">
        <v>2377115</v>
      </c>
      <c r="I421" s="17">
        <f t="shared" si="35"/>
        <v>1.7250214999880882</v>
      </c>
      <c r="J421">
        <v>0.1</v>
      </c>
      <c r="K421">
        <f t="shared" si="36"/>
        <v>0.17250214999880883</v>
      </c>
      <c r="L421">
        <v>0.35</v>
      </c>
      <c r="M421">
        <f t="shared" si="37"/>
        <v>0.6037575249958308</v>
      </c>
    </row>
    <row r="422" spans="1:13" x14ac:dyDescent="0.3">
      <c r="A422" s="1" t="s">
        <v>417</v>
      </c>
      <c r="B422" s="1">
        <f t="shared" si="34"/>
        <v>1079</v>
      </c>
      <c r="C422" s="5">
        <f t="shared" si="38"/>
        <v>2375.3182785000117</v>
      </c>
      <c r="D422" s="2">
        <v>-7.17E-2</v>
      </c>
      <c r="E422" s="1"/>
      <c r="F422" s="1">
        <v>413</v>
      </c>
      <c r="G422" s="1" t="s">
        <v>1778</v>
      </c>
      <c r="H422" s="4">
        <v>2377029</v>
      </c>
      <c r="I422" s="17">
        <f t="shared" si="35"/>
        <v>1.7107214999882672</v>
      </c>
      <c r="J422">
        <v>0.1</v>
      </c>
      <c r="K422">
        <f t="shared" si="36"/>
        <v>0.17107214999882672</v>
      </c>
      <c r="L422">
        <v>0.35</v>
      </c>
      <c r="M422">
        <f t="shared" si="37"/>
        <v>0.59875252499589349</v>
      </c>
    </row>
    <row r="423" spans="1:13" x14ac:dyDescent="0.3">
      <c r="A423" s="1" t="s">
        <v>418</v>
      </c>
      <c r="B423" s="1">
        <f t="shared" si="34"/>
        <v>1080</v>
      </c>
      <c r="C423" s="5">
        <f t="shared" si="38"/>
        <v>2375.2465785000118</v>
      </c>
      <c r="D423" s="2">
        <v>-7.17E-2</v>
      </c>
      <c r="E423" s="1"/>
      <c r="F423" s="1">
        <v>414</v>
      </c>
      <c r="G423" s="1" t="s">
        <v>1779</v>
      </c>
      <c r="H423" s="4">
        <v>2376931</v>
      </c>
      <c r="I423" s="17">
        <f t="shared" si="35"/>
        <v>1.6844214999882752</v>
      </c>
      <c r="J423">
        <v>0.1</v>
      </c>
      <c r="K423">
        <f t="shared" si="36"/>
        <v>0.16844214999882753</v>
      </c>
      <c r="L423">
        <v>0.35</v>
      </c>
      <c r="M423">
        <f t="shared" si="37"/>
        <v>0.58954752499589624</v>
      </c>
    </row>
    <row r="424" spans="1:13" x14ac:dyDescent="0.3">
      <c r="A424" s="1" t="s">
        <v>419</v>
      </c>
      <c r="B424" s="1">
        <f t="shared" ref="B424:B487" si="39">+B423+1</f>
        <v>1081</v>
      </c>
      <c r="C424" s="5">
        <f t="shared" si="38"/>
        <v>2375.1748785000118</v>
      </c>
      <c r="D424" s="2">
        <v>-7.17E-2</v>
      </c>
      <c r="E424" s="1"/>
      <c r="F424" s="1">
        <v>415</v>
      </c>
      <c r="G424" s="1" t="s">
        <v>1780</v>
      </c>
      <c r="H424" s="4">
        <v>2376832</v>
      </c>
      <c r="I424" s="17">
        <f t="shared" si="35"/>
        <v>1.6571214999880794</v>
      </c>
      <c r="J424">
        <v>0.1</v>
      </c>
      <c r="K424">
        <f t="shared" si="36"/>
        <v>0.16571214999880796</v>
      </c>
      <c r="L424">
        <v>0.35</v>
      </c>
      <c r="M424">
        <f t="shared" si="37"/>
        <v>0.57999252499582776</v>
      </c>
    </row>
    <row r="425" spans="1:13" x14ac:dyDescent="0.3">
      <c r="A425" s="1" t="s">
        <v>420</v>
      </c>
      <c r="B425" s="1">
        <f t="shared" si="39"/>
        <v>1082</v>
      </c>
      <c r="C425" s="5">
        <f t="shared" si="38"/>
        <v>2375.1031785000118</v>
      </c>
      <c r="D425" s="2">
        <v>-7.17E-2</v>
      </c>
      <c r="E425" s="1"/>
      <c r="F425" s="1">
        <v>416</v>
      </c>
      <c r="G425" s="1" t="s">
        <v>1781</v>
      </c>
      <c r="H425" s="4">
        <v>2376737</v>
      </c>
      <c r="I425" s="17">
        <f t="shared" si="35"/>
        <v>1.6338214999882439</v>
      </c>
      <c r="J425">
        <v>0.1</v>
      </c>
      <c r="K425">
        <f t="shared" si="36"/>
        <v>0.16338214999882439</v>
      </c>
      <c r="L425">
        <v>0.35</v>
      </c>
      <c r="M425">
        <f t="shared" si="37"/>
        <v>0.57183752499588536</v>
      </c>
    </row>
    <row r="426" spans="1:13" x14ac:dyDescent="0.3">
      <c r="A426" s="1" t="s">
        <v>421</v>
      </c>
      <c r="B426" s="1">
        <f t="shared" si="39"/>
        <v>1083</v>
      </c>
      <c r="C426" s="5">
        <f t="shared" si="38"/>
        <v>2375.0314785000119</v>
      </c>
      <c r="D426" s="2">
        <v>-7.17E-2</v>
      </c>
      <c r="E426" s="1"/>
      <c r="F426" s="1">
        <v>417</v>
      </c>
      <c r="G426" s="1" t="s">
        <v>1782</v>
      </c>
      <c r="H426" s="4">
        <v>2376644</v>
      </c>
      <c r="I426" s="17">
        <f t="shared" si="35"/>
        <v>1.6125214999879063</v>
      </c>
      <c r="J426">
        <v>0.1</v>
      </c>
      <c r="K426">
        <f t="shared" si="36"/>
        <v>0.16125214999879064</v>
      </c>
      <c r="L426">
        <v>0.35</v>
      </c>
      <c r="M426">
        <f t="shared" si="37"/>
        <v>0.56438252499576713</v>
      </c>
    </row>
    <row r="427" spans="1:13" x14ac:dyDescent="0.3">
      <c r="A427" s="1" t="s">
        <v>422</v>
      </c>
      <c r="B427" s="1">
        <f t="shared" si="39"/>
        <v>1084</v>
      </c>
      <c r="C427" s="5">
        <f t="shared" si="38"/>
        <v>2374.9597785000119</v>
      </c>
      <c r="D427" s="2">
        <v>-7.17E-2</v>
      </c>
      <c r="E427" s="1"/>
      <c r="F427" s="1">
        <v>418</v>
      </c>
      <c r="G427" s="1" t="s">
        <v>1783</v>
      </c>
      <c r="H427" s="4">
        <v>2376539</v>
      </c>
      <c r="I427" s="17">
        <f t="shared" si="35"/>
        <v>1.5792214999883072</v>
      </c>
      <c r="J427">
        <v>0.1</v>
      </c>
      <c r="K427">
        <f t="shared" si="36"/>
        <v>0.15792214999883072</v>
      </c>
      <c r="L427">
        <v>0.35</v>
      </c>
      <c r="M427">
        <f t="shared" si="37"/>
        <v>0.55272752499590749</v>
      </c>
    </row>
    <row r="428" spans="1:13" x14ac:dyDescent="0.3">
      <c r="A428" s="1" t="s">
        <v>423</v>
      </c>
      <c r="B428" s="1">
        <f t="shared" si="39"/>
        <v>1085</v>
      </c>
      <c r="C428" s="5">
        <f t="shared" si="38"/>
        <v>2374.8880785000119</v>
      </c>
      <c r="D428" s="2">
        <v>-7.17E-2</v>
      </c>
      <c r="E428" s="1"/>
      <c r="F428" s="1">
        <v>419</v>
      </c>
      <c r="G428" s="1" t="s">
        <v>1784</v>
      </c>
      <c r="H428" s="4">
        <v>2376430</v>
      </c>
      <c r="I428" s="17">
        <f t="shared" si="35"/>
        <v>1.5419214999878932</v>
      </c>
      <c r="J428">
        <v>0.1</v>
      </c>
      <c r="K428">
        <f t="shared" si="36"/>
        <v>0.15419214999878933</v>
      </c>
      <c r="L428">
        <v>0.35</v>
      </c>
      <c r="M428">
        <f t="shared" si="37"/>
        <v>0.53967252499576257</v>
      </c>
    </row>
    <row r="429" spans="1:13" x14ac:dyDescent="0.3">
      <c r="A429" s="1" t="s">
        <v>424</v>
      </c>
      <c r="B429" s="1">
        <f t="shared" si="39"/>
        <v>1086</v>
      </c>
      <c r="C429" s="5">
        <f t="shared" si="38"/>
        <v>2374.816378500012</v>
      </c>
      <c r="D429" s="2">
        <v>-7.17E-2</v>
      </c>
      <c r="E429" s="1"/>
      <c r="F429" s="1">
        <v>420</v>
      </c>
      <c r="G429" s="1" t="s">
        <v>1785</v>
      </c>
      <c r="H429" s="4">
        <v>2376319</v>
      </c>
      <c r="I429" s="17">
        <f t="shared" ref="I429:I492" si="40">+H429/1000-C429</f>
        <v>1.5026214999879812</v>
      </c>
      <c r="J429">
        <v>0.1</v>
      </c>
      <c r="K429">
        <f t="shared" si="36"/>
        <v>0.15026214999879814</v>
      </c>
      <c r="L429">
        <v>0.35</v>
      </c>
      <c r="M429">
        <f t="shared" si="37"/>
        <v>0.52591752499579336</v>
      </c>
    </row>
    <row r="430" spans="1:13" x14ac:dyDescent="0.3">
      <c r="A430" s="1" t="s">
        <v>425</v>
      </c>
      <c r="B430" s="1">
        <f t="shared" si="39"/>
        <v>1087</v>
      </c>
      <c r="C430" s="5">
        <f t="shared" si="38"/>
        <v>2374.744678500012</v>
      </c>
      <c r="D430" s="2">
        <v>-7.17E-2</v>
      </c>
      <c r="E430" s="1"/>
      <c r="F430" s="1">
        <v>421</v>
      </c>
      <c r="G430" s="1" t="s">
        <v>1786</v>
      </c>
      <c r="H430" s="4">
        <v>2376196</v>
      </c>
      <c r="I430" s="17">
        <f t="shared" si="40"/>
        <v>1.4513214999878983</v>
      </c>
      <c r="J430">
        <v>0.1</v>
      </c>
      <c r="K430">
        <f t="shared" si="36"/>
        <v>0.14513214999878984</v>
      </c>
      <c r="L430">
        <v>0.35</v>
      </c>
      <c r="M430">
        <f t="shared" si="37"/>
        <v>0.50796252499576433</v>
      </c>
    </row>
    <row r="431" spans="1:13" x14ac:dyDescent="0.3">
      <c r="A431" s="1" t="s">
        <v>426</v>
      </c>
      <c r="B431" s="1">
        <f t="shared" si="39"/>
        <v>1088</v>
      </c>
      <c r="C431" s="5">
        <f t="shared" si="38"/>
        <v>2374.6729785000121</v>
      </c>
      <c r="D431" s="2">
        <v>-7.17E-2</v>
      </c>
      <c r="E431" s="1"/>
      <c r="F431" s="1">
        <v>422</v>
      </c>
      <c r="G431" s="1" t="s">
        <v>1787</v>
      </c>
      <c r="H431" s="4">
        <v>2376074</v>
      </c>
      <c r="I431" s="17">
        <f t="shared" si="40"/>
        <v>1.4010214999880191</v>
      </c>
      <c r="J431">
        <v>0.1</v>
      </c>
      <c r="K431">
        <f t="shared" si="36"/>
        <v>0.14010214999880191</v>
      </c>
      <c r="L431">
        <v>0.35</v>
      </c>
      <c r="M431">
        <f t="shared" si="37"/>
        <v>0.49035752499580665</v>
      </c>
    </row>
    <row r="432" spans="1:13" x14ac:dyDescent="0.3">
      <c r="A432" s="1" t="s">
        <v>427</v>
      </c>
      <c r="B432" s="1">
        <f t="shared" si="39"/>
        <v>1089</v>
      </c>
      <c r="C432" s="5">
        <f t="shared" si="38"/>
        <v>2374.6012785000121</v>
      </c>
      <c r="D432" s="2">
        <v>-7.17E-2</v>
      </c>
      <c r="E432" s="1"/>
      <c r="F432" s="1">
        <v>423</v>
      </c>
      <c r="G432" s="1" t="s">
        <v>1788</v>
      </c>
      <c r="H432" s="4">
        <v>2375941</v>
      </c>
      <c r="I432" s="17">
        <f t="shared" si="40"/>
        <v>1.3397214999877178</v>
      </c>
      <c r="J432">
        <v>0.1</v>
      </c>
      <c r="K432">
        <f t="shared" si="36"/>
        <v>0.1339721499987718</v>
      </c>
      <c r="L432">
        <v>0.35</v>
      </c>
      <c r="M432">
        <f t="shared" si="37"/>
        <v>0.46890252499570123</v>
      </c>
    </row>
    <row r="433" spans="1:13" x14ac:dyDescent="0.3">
      <c r="A433" s="1" t="s">
        <v>428</v>
      </c>
      <c r="B433" s="1">
        <f t="shared" si="39"/>
        <v>1090</v>
      </c>
      <c r="C433" s="5">
        <f t="shared" si="38"/>
        <v>2374.5295785000121</v>
      </c>
      <c r="D433" s="2">
        <v>-7.17E-2</v>
      </c>
      <c r="E433" s="1"/>
      <c r="F433" s="1">
        <v>424</v>
      </c>
      <c r="G433" s="1" t="s">
        <v>1789</v>
      </c>
      <c r="H433" s="4">
        <v>2375826</v>
      </c>
      <c r="I433" s="17">
        <f t="shared" si="40"/>
        <v>1.2964214999879005</v>
      </c>
      <c r="J433">
        <v>0.1</v>
      </c>
      <c r="K433">
        <f t="shared" si="36"/>
        <v>0.12964214999879006</v>
      </c>
      <c r="L433">
        <v>0.35</v>
      </c>
      <c r="M433">
        <f t="shared" si="37"/>
        <v>0.45374752499576515</v>
      </c>
    </row>
    <row r="434" spans="1:13" x14ac:dyDescent="0.3">
      <c r="A434" s="1" t="s">
        <v>429</v>
      </c>
      <c r="B434" s="1">
        <f t="shared" si="39"/>
        <v>1091</v>
      </c>
      <c r="C434" s="5">
        <f t="shared" si="38"/>
        <v>2374.4578785000122</v>
      </c>
      <c r="D434" s="2">
        <v>-7.17E-2</v>
      </c>
      <c r="E434" s="1"/>
      <c r="F434" s="1">
        <v>425</v>
      </c>
      <c r="G434" s="1" t="s">
        <v>1790</v>
      </c>
      <c r="H434" s="4">
        <v>2375687</v>
      </c>
      <c r="I434" s="17">
        <f t="shared" si="40"/>
        <v>1.2291214999877411</v>
      </c>
      <c r="J434">
        <v>0.1</v>
      </c>
      <c r="K434">
        <f t="shared" si="36"/>
        <v>0.12291214999877412</v>
      </c>
      <c r="L434">
        <v>0.35</v>
      </c>
      <c r="M434">
        <f t="shared" si="37"/>
        <v>0.43019252499570937</v>
      </c>
    </row>
    <row r="435" spans="1:13" x14ac:dyDescent="0.3">
      <c r="A435" s="1" t="s">
        <v>430</v>
      </c>
      <c r="B435" s="1">
        <f t="shared" si="39"/>
        <v>1092</v>
      </c>
      <c r="C435" s="5">
        <f t="shared" si="38"/>
        <v>2374.3861785000122</v>
      </c>
      <c r="D435" s="2">
        <v>-7.17E-2</v>
      </c>
      <c r="E435" s="1"/>
      <c r="F435" s="1">
        <v>426</v>
      </c>
      <c r="G435" s="1" t="s">
        <v>1791</v>
      </c>
      <c r="H435" s="4">
        <v>2375550</v>
      </c>
      <c r="I435" s="17">
        <f t="shared" si="40"/>
        <v>1.1638214999879892</v>
      </c>
      <c r="J435">
        <v>0.1</v>
      </c>
      <c r="K435">
        <f t="shared" si="36"/>
        <v>0.11638214999879892</v>
      </c>
      <c r="L435">
        <v>0.35</v>
      </c>
      <c r="M435">
        <f t="shared" si="37"/>
        <v>0.40733752499579623</v>
      </c>
    </row>
    <row r="436" spans="1:13" x14ac:dyDescent="0.3">
      <c r="A436" s="1" t="s">
        <v>431</v>
      </c>
      <c r="B436" s="1">
        <f t="shared" si="39"/>
        <v>1093</v>
      </c>
      <c r="C436" s="5">
        <f t="shared" si="38"/>
        <v>2374.3144785000122</v>
      </c>
      <c r="D436" s="2">
        <v>-7.17E-2</v>
      </c>
      <c r="E436" s="1"/>
      <c r="F436" s="1">
        <v>427</v>
      </c>
      <c r="G436" s="1" t="s">
        <v>1792</v>
      </c>
      <c r="H436" s="4">
        <v>2375416</v>
      </c>
      <c r="I436" s="17">
        <f t="shared" si="40"/>
        <v>1.101521499987939</v>
      </c>
      <c r="J436">
        <v>0.1</v>
      </c>
      <c r="K436">
        <f t="shared" si="36"/>
        <v>0.11015214999879391</v>
      </c>
      <c r="L436">
        <v>0.35</v>
      </c>
      <c r="M436">
        <f t="shared" si="37"/>
        <v>0.38553252499577861</v>
      </c>
    </row>
    <row r="437" spans="1:13" x14ac:dyDescent="0.3">
      <c r="A437" s="1" t="s">
        <v>432</v>
      </c>
      <c r="B437" s="1">
        <f t="shared" si="39"/>
        <v>1094</v>
      </c>
      <c r="C437" s="5">
        <f t="shared" si="38"/>
        <v>2374.2427785000123</v>
      </c>
      <c r="D437" s="2">
        <v>-7.17E-2</v>
      </c>
      <c r="E437" s="1"/>
      <c r="F437" s="1">
        <v>428</v>
      </c>
      <c r="G437" s="1" t="s">
        <v>1793</v>
      </c>
      <c r="H437" s="4">
        <v>2375281</v>
      </c>
      <c r="I437" s="17">
        <f t="shared" si="40"/>
        <v>1.0382214999876851</v>
      </c>
      <c r="J437">
        <v>0.1</v>
      </c>
      <c r="K437">
        <f t="shared" si="36"/>
        <v>0.10382214999876851</v>
      </c>
      <c r="L437">
        <v>0.35</v>
      </c>
      <c r="M437">
        <f t="shared" si="37"/>
        <v>0.36337752499568976</v>
      </c>
    </row>
    <row r="438" spans="1:13" x14ac:dyDescent="0.3">
      <c r="A438" s="1" t="s">
        <v>433</v>
      </c>
      <c r="B438" s="1">
        <f t="shared" si="39"/>
        <v>1095</v>
      </c>
      <c r="C438" s="5">
        <f t="shared" si="38"/>
        <v>2374.1710785000123</v>
      </c>
      <c r="D438" s="2">
        <v>-7.17E-2</v>
      </c>
      <c r="E438" s="1"/>
      <c r="F438" s="1">
        <v>429</v>
      </c>
      <c r="G438" s="1" t="s">
        <v>1794</v>
      </c>
      <c r="H438" s="4">
        <v>2375145</v>
      </c>
      <c r="I438" s="17">
        <f t="shared" si="40"/>
        <v>0.97392149998768218</v>
      </c>
      <c r="J438">
        <v>0.1</v>
      </c>
      <c r="K438">
        <f t="shared" si="36"/>
        <v>9.7392149998768218E-2</v>
      </c>
      <c r="L438">
        <v>0.35</v>
      </c>
      <c r="M438">
        <f t="shared" si="37"/>
        <v>0.34087252499568876</v>
      </c>
    </row>
    <row r="439" spans="1:13" x14ac:dyDescent="0.3">
      <c r="A439" s="1" t="s">
        <v>434</v>
      </c>
      <c r="B439" s="1">
        <f t="shared" si="39"/>
        <v>1096</v>
      </c>
      <c r="C439" s="5">
        <f t="shared" si="38"/>
        <v>2374.0993785000123</v>
      </c>
      <c r="D439" s="2">
        <v>-7.17E-2</v>
      </c>
      <c r="E439" s="1"/>
      <c r="F439" s="1">
        <v>430</v>
      </c>
      <c r="G439" s="1" t="s">
        <v>1795</v>
      </c>
      <c r="H439" s="4">
        <v>2374999</v>
      </c>
      <c r="I439" s="17">
        <f t="shared" si="40"/>
        <v>0.89962149998746099</v>
      </c>
      <c r="J439">
        <v>0.1</v>
      </c>
      <c r="K439">
        <f t="shared" si="36"/>
        <v>8.9962149998746105E-2</v>
      </c>
      <c r="L439">
        <v>0.35</v>
      </c>
      <c r="M439">
        <f t="shared" si="37"/>
        <v>0.31486752499561133</v>
      </c>
    </row>
    <row r="440" spans="1:13" x14ac:dyDescent="0.3">
      <c r="A440" s="1" t="s">
        <v>435</v>
      </c>
      <c r="B440" s="1">
        <f t="shared" si="39"/>
        <v>1097</v>
      </c>
      <c r="C440" s="5">
        <f t="shared" si="38"/>
        <v>2374.0276785000124</v>
      </c>
      <c r="D440" s="2">
        <v>-7.17E-2</v>
      </c>
      <c r="E440" s="1"/>
      <c r="F440" s="1">
        <v>431</v>
      </c>
      <c r="G440" s="1" t="s">
        <v>1796</v>
      </c>
      <c r="H440" s="4">
        <v>2374853</v>
      </c>
      <c r="I440" s="17">
        <f t="shared" si="40"/>
        <v>0.82532149998769455</v>
      </c>
      <c r="J440">
        <v>0.1</v>
      </c>
      <c r="K440">
        <f t="shared" si="36"/>
        <v>8.2532149998769455E-2</v>
      </c>
      <c r="L440">
        <v>0.35</v>
      </c>
      <c r="M440">
        <f t="shared" si="37"/>
        <v>0.28886252499569309</v>
      </c>
    </row>
    <row r="441" spans="1:13" x14ac:dyDescent="0.3">
      <c r="A441" s="1" t="s">
        <v>436</v>
      </c>
      <c r="B441" s="1">
        <f t="shared" si="39"/>
        <v>1098</v>
      </c>
      <c r="C441" s="5">
        <f t="shared" si="38"/>
        <v>2373.9559785000124</v>
      </c>
      <c r="D441" s="2">
        <v>-7.17E-2</v>
      </c>
      <c r="E441" s="1"/>
      <c r="F441" s="1">
        <v>432</v>
      </c>
      <c r="G441" s="1" t="s">
        <v>1797</v>
      </c>
      <c r="H441" s="4">
        <v>2374728</v>
      </c>
      <c r="I441" s="17">
        <f t="shared" si="40"/>
        <v>0.7720214999876589</v>
      </c>
      <c r="J441">
        <v>0.1</v>
      </c>
      <c r="K441">
        <f t="shared" si="36"/>
        <v>7.7202149998765901E-2</v>
      </c>
      <c r="L441">
        <v>0.35</v>
      </c>
      <c r="M441">
        <f t="shared" si="37"/>
        <v>0.27020752499568057</v>
      </c>
    </row>
    <row r="442" spans="1:13" x14ac:dyDescent="0.3">
      <c r="A442" s="1" t="s">
        <v>437</v>
      </c>
      <c r="B442" s="1">
        <f t="shared" si="39"/>
        <v>1099</v>
      </c>
      <c r="C442" s="5">
        <f t="shared" si="38"/>
        <v>2373.8842785000124</v>
      </c>
      <c r="D442" s="2">
        <v>-7.17E-2</v>
      </c>
      <c r="E442" s="1"/>
      <c r="F442" s="1">
        <v>433</v>
      </c>
      <c r="G442" s="1" t="s">
        <v>1798</v>
      </c>
      <c r="H442" s="4">
        <v>2374621</v>
      </c>
      <c r="I442" s="17">
        <f t="shared" si="40"/>
        <v>0.73672149998765235</v>
      </c>
      <c r="J442">
        <v>0.1</v>
      </c>
      <c r="K442">
        <f t="shared" si="36"/>
        <v>7.3672149998765243E-2</v>
      </c>
      <c r="L442">
        <v>0.35</v>
      </c>
      <c r="M442">
        <f t="shared" si="37"/>
        <v>0.25785252499567829</v>
      </c>
    </row>
    <row r="443" spans="1:13" x14ac:dyDescent="0.3">
      <c r="A443" s="1" t="s">
        <v>438</v>
      </c>
      <c r="B443" s="1">
        <f t="shared" si="39"/>
        <v>1100</v>
      </c>
      <c r="C443" s="5">
        <f t="shared" si="38"/>
        <v>2373.8125785000125</v>
      </c>
      <c r="D443" s="2">
        <v>-7.17E-2</v>
      </c>
      <c r="E443" s="1"/>
      <c r="F443" s="1">
        <v>434</v>
      </c>
      <c r="G443" s="1" t="s">
        <v>1799</v>
      </c>
      <c r="H443" s="4">
        <v>2374515</v>
      </c>
      <c r="I443" s="17">
        <f t="shared" si="40"/>
        <v>0.70242149998739478</v>
      </c>
      <c r="J443">
        <v>0.1</v>
      </c>
      <c r="K443">
        <f t="shared" si="36"/>
        <v>7.0242149998739484E-2</v>
      </c>
      <c r="L443">
        <v>0.35</v>
      </c>
      <c r="M443">
        <f t="shared" si="37"/>
        <v>0.24584752499558815</v>
      </c>
    </row>
    <row r="444" spans="1:13" x14ac:dyDescent="0.3">
      <c r="A444" s="1" t="s">
        <v>439</v>
      </c>
      <c r="B444" s="1">
        <f t="shared" si="39"/>
        <v>1101</v>
      </c>
      <c r="C444" s="5">
        <f t="shared" si="38"/>
        <v>2373.7408785000125</v>
      </c>
      <c r="D444" s="2">
        <v>-7.17E-2</v>
      </c>
      <c r="E444" s="1"/>
      <c r="F444" s="1">
        <v>435</v>
      </c>
      <c r="G444" s="1" t="s">
        <v>1800</v>
      </c>
      <c r="H444" s="4">
        <v>2374415</v>
      </c>
      <c r="I444" s="17">
        <f t="shared" si="40"/>
        <v>0.67412149998745008</v>
      </c>
      <c r="J444">
        <v>0.1</v>
      </c>
      <c r="K444">
        <f t="shared" si="36"/>
        <v>6.7412149998745008E-2</v>
      </c>
      <c r="L444">
        <v>0.35</v>
      </c>
      <c r="M444">
        <f t="shared" si="37"/>
        <v>0.2359425249956075</v>
      </c>
    </row>
    <row r="445" spans="1:13" x14ac:dyDescent="0.3">
      <c r="A445" s="1" t="s">
        <v>440</v>
      </c>
      <c r="B445" s="1">
        <f t="shared" si="39"/>
        <v>1102</v>
      </c>
      <c r="C445" s="5">
        <f t="shared" si="38"/>
        <v>2373.6691785000125</v>
      </c>
      <c r="D445" s="2">
        <v>-7.17E-2</v>
      </c>
      <c r="E445" s="1"/>
      <c r="F445" s="1">
        <v>436</v>
      </c>
      <c r="G445" s="1" t="s">
        <v>1801</v>
      </c>
      <c r="H445" s="4">
        <v>2374314</v>
      </c>
      <c r="I445" s="17">
        <f t="shared" si="40"/>
        <v>0.64482149998730165</v>
      </c>
      <c r="J445">
        <v>0.1</v>
      </c>
      <c r="K445">
        <f t="shared" si="36"/>
        <v>6.4482149998730171E-2</v>
      </c>
      <c r="L445">
        <v>0.35</v>
      </c>
      <c r="M445">
        <f t="shared" si="37"/>
        <v>0.22568752499555556</v>
      </c>
    </row>
    <row r="446" spans="1:13" x14ac:dyDescent="0.3">
      <c r="A446" s="1" t="s">
        <v>441</v>
      </c>
      <c r="B446" s="1">
        <f t="shared" si="39"/>
        <v>1103</v>
      </c>
      <c r="C446" s="5">
        <f t="shared" si="38"/>
        <v>2373.5974785000126</v>
      </c>
      <c r="D446" s="2">
        <v>-7.17E-2</v>
      </c>
      <c r="E446" s="1"/>
      <c r="F446" s="1">
        <v>437</v>
      </c>
      <c r="G446" s="1" t="s">
        <v>1802</v>
      </c>
      <c r="H446" s="4">
        <v>2374214</v>
      </c>
      <c r="I446" s="17">
        <f t="shared" si="40"/>
        <v>0.61652149998735695</v>
      </c>
      <c r="J446">
        <v>0.1</v>
      </c>
      <c r="K446">
        <f t="shared" si="36"/>
        <v>6.1652149998735695E-2</v>
      </c>
      <c r="L446">
        <v>0.35</v>
      </c>
      <c r="M446">
        <f t="shared" si="37"/>
        <v>0.21578252499557493</v>
      </c>
    </row>
    <row r="447" spans="1:13" x14ac:dyDescent="0.3">
      <c r="A447" s="1" t="s">
        <v>442</v>
      </c>
      <c r="B447" s="1">
        <f t="shared" si="39"/>
        <v>1104</v>
      </c>
      <c r="C447" s="5">
        <f t="shared" si="38"/>
        <v>2373.5257785000126</v>
      </c>
      <c r="D447" s="2">
        <v>-7.17E-2</v>
      </c>
      <c r="E447" s="1"/>
      <c r="F447" s="1">
        <v>438</v>
      </c>
      <c r="G447" s="1" t="s">
        <v>1803</v>
      </c>
      <c r="H447" s="4">
        <v>2374135</v>
      </c>
      <c r="I447" s="17">
        <f t="shared" si="40"/>
        <v>0.60922149998759778</v>
      </c>
      <c r="J447">
        <v>0.1</v>
      </c>
      <c r="K447">
        <f t="shared" si="36"/>
        <v>6.0922149998759778E-2</v>
      </c>
      <c r="L447">
        <v>0.35</v>
      </c>
      <c r="M447">
        <f t="shared" si="37"/>
        <v>0.21322752499565922</v>
      </c>
    </row>
    <row r="448" spans="1:13" x14ac:dyDescent="0.3">
      <c r="A448" s="1" t="s">
        <v>443</v>
      </c>
      <c r="B448" s="1">
        <f t="shared" si="39"/>
        <v>1105</v>
      </c>
      <c r="C448" s="5">
        <f t="shared" si="38"/>
        <v>2373.4540785000127</v>
      </c>
      <c r="D448" s="2">
        <v>-7.17E-2</v>
      </c>
      <c r="E448" s="1"/>
      <c r="F448" s="1">
        <v>439</v>
      </c>
      <c r="G448" s="1" t="s">
        <v>1804</v>
      </c>
      <c r="H448" s="4">
        <v>2374057</v>
      </c>
      <c r="I448" s="17">
        <f t="shared" si="40"/>
        <v>0.60292149998713285</v>
      </c>
      <c r="J448">
        <v>0.1</v>
      </c>
      <c r="K448">
        <f t="shared" si="36"/>
        <v>6.0292149998713289E-2</v>
      </c>
      <c r="L448">
        <v>0.35</v>
      </c>
      <c r="M448">
        <f t="shared" si="37"/>
        <v>0.21102252499549648</v>
      </c>
    </row>
    <row r="449" spans="1:13" x14ac:dyDescent="0.3">
      <c r="A449" s="1" t="s">
        <v>444</v>
      </c>
      <c r="B449" s="1">
        <f t="shared" si="39"/>
        <v>1106</v>
      </c>
      <c r="C449" s="5">
        <f t="shared" si="38"/>
        <v>2373.3823785000127</v>
      </c>
      <c r="D449" s="2">
        <v>-7.17E-2</v>
      </c>
      <c r="E449" s="1"/>
      <c r="F449" s="1">
        <v>440</v>
      </c>
      <c r="G449" s="1" t="s">
        <v>1805</v>
      </c>
      <c r="H449" s="4">
        <v>2373978</v>
      </c>
      <c r="I449" s="17">
        <f t="shared" si="40"/>
        <v>0.59562149998737368</v>
      </c>
      <c r="J449">
        <v>0.1</v>
      </c>
      <c r="K449">
        <f t="shared" si="36"/>
        <v>5.9562149998737372E-2</v>
      </c>
      <c r="L449">
        <v>0.35</v>
      </c>
      <c r="M449">
        <f t="shared" si="37"/>
        <v>0.20846752499558077</v>
      </c>
    </row>
    <row r="450" spans="1:13" x14ac:dyDescent="0.3">
      <c r="A450" s="1" t="s">
        <v>445</v>
      </c>
      <c r="B450" s="1">
        <f t="shared" si="39"/>
        <v>1107</v>
      </c>
      <c r="C450" s="5">
        <f t="shared" si="38"/>
        <v>2373.3106785000127</v>
      </c>
      <c r="D450" s="2">
        <v>-7.17E-2</v>
      </c>
      <c r="E450" s="1"/>
      <c r="F450" s="1">
        <v>441</v>
      </c>
      <c r="G450" s="1" t="s">
        <v>1806</v>
      </c>
      <c r="H450" s="4">
        <v>2373892</v>
      </c>
      <c r="I450" s="17">
        <f t="shared" si="40"/>
        <v>0.58132149998709792</v>
      </c>
      <c r="J450">
        <v>0.1</v>
      </c>
      <c r="K450">
        <f t="shared" si="36"/>
        <v>5.8132149998709796E-2</v>
      </c>
      <c r="L450">
        <v>0.35</v>
      </c>
      <c r="M450">
        <f t="shared" si="37"/>
        <v>0.20346252499548426</v>
      </c>
    </row>
    <row r="451" spans="1:13" x14ac:dyDescent="0.3">
      <c r="A451" s="1" t="s">
        <v>446</v>
      </c>
      <c r="B451" s="1">
        <f t="shared" si="39"/>
        <v>1108</v>
      </c>
      <c r="C451" s="5">
        <f t="shared" si="38"/>
        <v>2373.2389785000128</v>
      </c>
      <c r="D451" s="2">
        <v>-7.17E-2</v>
      </c>
      <c r="E451" s="1"/>
      <c r="F451" s="1">
        <v>442</v>
      </c>
      <c r="G451" s="1" t="s">
        <v>1807</v>
      </c>
      <c r="H451" s="4">
        <v>2373805</v>
      </c>
      <c r="I451" s="17">
        <f t="shared" si="40"/>
        <v>0.56602149998707318</v>
      </c>
      <c r="J451">
        <v>0.1</v>
      </c>
      <c r="K451">
        <f t="shared" si="36"/>
        <v>5.6602149998707323E-2</v>
      </c>
      <c r="L451">
        <v>0.35</v>
      </c>
      <c r="M451">
        <f t="shared" si="37"/>
        <v>0.1981075249954756</v>
      </c>
    </row>
    <row r="452" spans="1:13" x14ac:dyDescent="0.3">
      <c r="A452" s="1" t="s">
        <v>447</v>
      </c>
      <c r="B452" s="1">
        <f t="shared" si="39"/>
        <v>1109</v>
      </c>
      <c r="C452" s="5">
        <f t="shared" si="38"/>
        <v>2373.1672785000128</v>
      </c>
      <c r="D452" s="2">
        <v>-7.17E-2</v>
      </c>
      <c r="E452" s="1"/>
      <c r="F452" s="1">
        <v>443</v>
      </c>
      <c r="G452" s="1" t="s">
        <v>1808</v>
      </c>
      <c r="H452" s="4">
        <v>2373722</v>
      </c>
      <c r="I452" s="17">
        <f t="shared" si="40"/>
        <v>0.55472149998740861</v>
      </c>
      <c r="J452">
        <v>0.1</v>
      </c>
      <c r="K452">
        <f t="shared" ref="K452:K515" si="41">+I452*J452</f>
        <v>5.5472149998740866E-2</v>
      </c>
      <c r="L452">
        <v>0.35</v>
      </c>
      <c r="M452">
        <f t="shared" ref="M452:M515" si="42">+I452*L452</f>
        <v>0.19415252499559299</v>
      </c>
    </row>
    <row r="453" spans="1:13" x14ac:dyDescent="0.3">
      <c r="A453" s="1" t="s">
        <v>448</v>
      </c>
      <c r="B453" s="1">
        <f t="shared" si="39"/>
        <v>1110</v>
      </c>
      <c r="C453" s="5">
        <f t="shared" si="38"/>
        <v>2373.0955785000128</v>
      </c>
      <c r="D453" s="2">
        <v>-7.17E-2</v>
      </c>
      <c r="E453" s="1"/>
      <c r="F453" s="1">
        <v>444</v>
      </c>
      <c r="G453" s="1" t="s">
        <v>1809</v>
      </c>
      <c r="H453" s="4">
        <v>2373638</v>
      </c>
      <c r="I453" s="17">
        <f t="shared" si="40"/>
        <v>0.54242149998708555</v>
      </c>
      <c r="J453">
        <v>0.1</v>
      </c>
      <c r="K453">
        <f t="shared" si="41"/>
        <v>5.4242149998708557E-2</v>
      </c>
      <c r="L453">
        <v>0.35</v>
      </c>
      <c r="M453">
        <f t="shared" si="42"/>
        <v>0.18984752499547994</v>
      </c>
    </row>
    <row r="454" spans="1:13" x14ac:dyDescent="0.3">
      <c r="A454" s="1" t="s">
        <v>449</v>
      </c>
      <c r="B454" s="1">
        <f t="shared" si="39"/>
        <v>1111</v>
      </c>
      <c r="C454" s="5">
        <f t="shared" ref="C454:C517" si="43">C453+(B454-B453)*D454</f>
        <v>2373.0238785000129</v>
      </c>
      <c r="D454" s="2">
        <v>-7.17E-2</v>
      </c>
      <c r="E454" s="1"/>
      <c r="F454" s="1">
        <v>445</v>
      </c>
      <c r="G454" s="1" t="s">
        <v>1810</v>
      </c>
      <c r="H454" s="4">
        <v>2373556</v>
      </c>
      <c r="I454" s="17">
        <f t="shared" si="40"/>
        <v>0.53212149998716995</v>
      </c>
      <c r="J454">
        <v>0.1</v>
      </c>
      <c r="K454">
        <f t="shared" si="41"/>
        <v>5.3212149998716998E-2</v>
      </c>
      <c r="L454">
        <v>0.35</v>
      </c>
      <c r="M454">
        <f t="shared" si="42"/>
        <v>0.18624252499550947</v>
      </c>
    </row>
    <row r="455" spans="1:13" x14ac:dyDescent="0.3">
      <c r="A455" s="1" t="s">
        <v>450</v>
      </c>
      <c r="B455" s="1">
        <f t="shared" si="39"/>
        <v>1112</v>
      </c>
      <c r="C455" s="5">
        <f t="shared" si="43"/>
        <v>2372.9521785000129</v>
      </c>
      <c r="D455" s="2">
        <v>-7.17E-2</v>
      </c>
      <c r="E455" s="1"/>
      <c r="F455" s="1">
        <v>446</v>
      </c>
      <c r="G455" s="1" t="s">
        <v>1811</v>
      </c>
      <c r="H455" s="4">
        <v>2373481</v>
      </c>
      <c r="I455" s="17">
        <f t="shared" si="40"/>
        <v>0.5288214999873162</v>
      </c>
      <c r="J455">
        <v>0.1</v>
      </c>
      <c r="K455">
        <f t="shared" si="41"/>
        <v>5.2882149998731622E-2</v>
      </c>
      <c r="L455">
        <v>0.35</v>
      </c>
      <c r="M455">
        <f t="shared" si="42"/>
        <v>0.18508752499556066</v>
      </c>
    </row>
    <row r="456" spans="1:13" x14ac:dyDescent="0.3">
      <c r="A456" s="1" t="s">
        <v>451</v>
      </c>
      <c r="B456" s="1">
        <f t="shared" si="39"/>
        <v>1113</v>
      </c>
      <c r="C456" s="5">
        <f t="shared" si="43"/>
        <v>2372.8804785000129</v>
      </c>
      <c r="D456" s="2">
        <v>-7.17E-2</v>
      </c>
      <c r="E456" s="1"/>
      <c r="F456" s="1">
        <v>447</v>
      </c>
      <c r="G456" s="1" t="s">
        <v>1812</v>
      </c>
      <c r="H456" s="4">
        <v>2373405</v>
      </c>
      <c r="I456" s="17">
        <f t="shared" si="40"/>
        <v>0.52452149998725872</v>
      </c>
      <c r="J456">
        <v>0.1</v>
      </c>
      <c r="K456">
        <f t="shared" si="41"/>
        <v>5.2452149998725876E-2</v>
      </c>
      <c r="L456">
        <v>0.35</v>
      </c>
      <c r="M456">
        <f t="shared" si="42"/>
        <v>0.18358252499554054</v>
      </c>
    </row>
    <row r="457" spans="1:13" x14ac:dyDescent="0.3">
      <c r="A457" s="1" t="s">
        <v>452</v>
      </c>
      <c r="B457" s="1">
        <f t="shared" si="39"/>
        <v>1114</v>
      </c>
      <c r="C457" s="5">
        <f t="shared" si="43"/>
        <v>2372.808778500013</v>
      </c>
      <c r="D457" s="2">
        <v>-7.17E-2</v>
      </c>
      <c r="E457" s="1"/>
      <c r="F457" s="1">
        <v>448</v>
      </c>
      <c r="G457" s="1" t="s">
        <v>1813</v>
      </c>
      <c r="H457" s="4">
        <v>2373326</v>
      </c>
      <c r="I457" s="17">
        <f t="shared" si="40"/>
        <v>0.51722149998704481</v>
      </c>
      <c r="J457">
        <v>0.1</v>
      </c>
      <c r="K457">
        <f t="shared" si="41"/>
        <v>5.1722149998704482E-2</v>
      </c>
      <c r="L457">
        <v>0.35</v>
      </c>
      <c r="M457">
        <f t="shared" si="42"/>
        <v>0.18102752499546568</v>
      </c>
    </row>
    <row r="458" spans="1:13" x14ac:dyDescent="0.3">
      <c r="A458" s="1" t="s">
        <v>453</v>
      </c>
      <c r="B458" s="1">
        <f t="shared" si="39"/>
        <v>1115</v>
      </c>
      <c r="C458" s="5">
        <f t="shared" si="43"/>
        <v>2372.737078500013</v>
      </c>
      <c r="D458" s="2">
        <v>-7.17E-2</v>
      </c>
      <c r="E458" s="1"/>
      <c r="F458" s="1">
        <v>449</v>
      </c>
      <c r="G458" s="1" t="s">
        <v>1814</v>
      </c>
      <c r="H458" s="4">
        <v>2373247</v>
      </c>
      <c r="I458" s="17">
        <f t="shared" si="40"/>
        <v>0.5099214999868309</v>
      </c>
      <c r="J458">
        <v>0.1</v>
      </c>
      <c r="K458">
        <f t="shared" si="41"/>
        <v>5.0992149998683095E-2</v>
      </c>
      <c r="L458">
        <v>0.35</v>
      </c>
      <c r="M458">
        <f t="shared" si="42"/>
        <v>0.17847252499539079</v>
      </c>
    </row>
    <row r="459" spans="1:13" x14ac:dyDescent="0.3">
      <c r="A459" s="1" t="s">
        <v>454</v>
      </c>
      <c r="B459" s="1">
        <f t="shared" si="39"/>
        <v>1116</v>
      </c>
      <c r="C459" s="5">
        <f t="shared" si="43"/>
        <v>2372.665378500013</v>
      </c>
      <c r="D459" s="2">
        <v>-7.17E-2</v>
      </c>
      <c r="E459" s="1"/>
      <c r="F459" s="1">
        <v>450</v>
      </c>
      <c r="G459" s="1" t="s">
        <v>1815</v>
      </c>
      <c r="H459" s="4">
        <v>2373168</v>
      </c>
      <c r="I459" s="17">
        <f t="shared" si="40"/>
        <v>0.50262149998707173</v>
      </c>
      <c r="J459">
        <v>0.1</v>
      </c>
      <c r="K459">
        <f t="shared" si="41"/>
        <v>5.0262149998707178E-2</v>
      </c>
      <c r="L459">
        <v>0.35</v>
      </c>
      <c r="M459">
        <f t="shared" si="42"/>
        <v>0.17591752499547508</v>
      </c>
    </row>
    <row r="460" spans="1:13" x14ac:dyDescent="0.3">
      <c r="A460" s="1" t="s">
        <v>455</v>
      </c>
      <c r="B460" s="1">
        <f t="shared" si="39"/>
        <v>1117</v>
      </c>
      <c r="C460" s="5">
        <f t="shared" si="43"/>
        <v>2372.5936785000131</v>
      </c>
      <c r="D460" s="2">
        <v>-7.17E-2</v>
      </c>
      <c r="E460" s="1"/>
      <c r="F460" s="1">
        <v>451</v>
      </c>
      <c r="G460" s="1" t="s">
        <v>1816</v>
      </c>
      <c r="H460" s="4">
        <v>2373095</v>
      </c>
      <c r="I460" s="17">
        <f t="shared" si="40"/>
        <v>0.50132149998671593</v>
      </c>
      <c r="J460">
        <v>0.1</v>
      </c>
      <c r="K460">
        <f t="shared" si="41"/>
        <v>5.0132149998671598E-2</v>
      </c>
      <c r="L460">
        <v>0.35</v>
      </c>
      <c r="M460">
        <f t="shared" si="42"/>
        <v>0.17546252499535056</v>
      </c>
    </row>
    <row r="461" spans="1:13" x14ac:dyDescent="0.3">
      <c r="A461" s="1" t="s">
        <v>456</v>
      </c>
      <c r="B461" s="1">
        <f t="shared" si="39"/>
        <v>1118</v>
      </c>
      <c r="C461" s="5">
        <f t="shared" si="43"/>
        <v>2372.5219785000131</v>
      </c>
      <c r="D461" s="2">
        <v>-7.17E-2</v>
      </c>
      <c r="E461" s="1"/>
      <c r="F461" s="1">
        <v>452</v>
      </c>
      <c r="G461" s="1" t="s">
        <v>1817</v>
      </c>
      <c r="H461" s="4">
        <v>2373057</v>
      </c>
      <c r="I461" s="17">
        <f t="shared" si="40"/>
        <v>0.53502149998666937</v>
      </c>
      <c r="J461">
        <v>0.1</v>
      </c>
      <c r="K461">
        <f t="shared" si="41"/>
        <v>5.350214999866694E-2</v>
      </c>
      <c r="L461">
        <v>0.35</v>
      </c>
      <c r="M461">
        <f t="shared" si="42"/>
        <v>0.18725752499533427</v>
      </c>
    </row>
    <row r="462" spans="1:13" x14ac:dyDescent="0.3">
      <c r="A462" s="1" t="s">
        <v>457</v>
      </c>
      <c r="B462" s="1">
        <f t="shared" si="39"/>
        <v>1119</v>
      </c>
      <c r="C462" s="5">
        <f t="shared" si="43"/>
        <v>2372.4502785000132</v>
      </c>
      <c r="D462" s="2">
        <v>-7.17E-2</v>
      </c>
      <c r="E462" s="1"/>
      <c r="F462" s="1">
        <v>453</v>
      </c>
      <c r="G462" s="1" t="s">
        <v>1818</v>
      </c>
      <c r="H462" s="4">
        <v>2373028</v>
      </c>
      <c r="I462" s="17">
        <f t="shared" si="40"/>
        <v>0.57772149998663735</v>
      </c>
      <c r="J462">
        <v>0.1</v>
      </c>
      <c r="K462">
        <f t="shared" si="41"/>
        <v>5.7772149998663737E-2</v>
      </c>
      <c r="L462">
        <v>0.35</v>
      </c>
      <c r="M462">
        <f t="shared" si="42"/>
        <v>0.20220252499532307</v>
      </c>
    </row>
    <row r="463" spans="1:13" x14ac:dyDescent="0.3">
      <c r="A463" s="1" t="s">
        <v>458</v>
      </c>
      <c r="B463" s="1">
        <f t="shared" si="39"/>
        <v>1120</v>
      </c>
      <c r="C463" s="5">
        <f t="shared" si="43"/>
        <v>2372.3785785000132</v>
      </c>
      <c r="D463" s="2">
        <v>-7.17E-2</v>
      </c>
      <c r="E463" s="1"/>
      <c r="F463" s="1">
        <v>454</v>
      </c>
      <c r="G463" s="1" t="s">
        <v>1819</v>
      </c>
      <c r="H463" s="4">
        <v>2372997</v>
      </c>
      <c r="I463" s="17">
        <f t="shared" si="40"/>
        <v>0.61842149998665263</v>
      </c>
      <c r="J463">
        <v>0.1</v>
      </c>
      <c r="K463">
        <f t="shared" si="41"/>
        <v>6.1842149998665268E-2</v>
      </c>
      <c r="L463">
        <v>0.35</v>
      </c>
      <c r="M463">
        <f t="shared" si="42"/>
        <v>0.21644752499532841</v>
      </c>
    </row>
    <row r="464" spans="1:13" x14ac:dyDescent="0.3">
      <c r="A464" s="1" t="s">
        <v>459</v>
      </c>
      <c r="B464" s="1">
        <f t="shared" si="39"/>
        <v>1121</v>
      </c>
      <c r="C464" s="5">
        <f t="shared" si="43"/>
        <v>2372.3068785000132</v>
      </c>
      <c r="D464" s="2">
        <v>-7.17E-2</v>
      </c>
      <c r="E464" s="1"/>
      <c r="F464" s="1">
        <v>455</v>
      </c>
      <c r="G464" s="1" t="s">
        <v>1820</v>
      </c>
      <c r="H464" s="4">
        <v>2372952</v>
      </c>
      <c r="I464" s="17">
        <f t="shared" si="40"/>
        <v>0.64512149998699897</v>
      </c>
      <c r="J464">
        <v>0.1</v>
      </c>
      <c r="K464">
        <f t="shared" si="41"/>
        <v>6.4512149998699905E-2</v>
      </c>
      <c r="L464">
        <v>0.35</v>
      </c>
      <c r="M464">
        <f t="shared" si="42"/>
        <v>0.22579252499544963</v>
      </c>
    </row>
    <row r="465" spans="1:13" x14ac:dyDescent="0.3">
      <c r="A465" s="1" t="s">
        <v>460</v>
      </c>
      <c r="B465" s="1">
        <f t="shared" si="39"/>
        <v>1122</v>
      </c>
      <c r="C465" s="5">
        <f t="shared" si="43"/>
        <v>2372.2351785000133</v>
      </c>
      <c r="D465" s="2">
        <v>-7.17E-2</v>
      </c>
      <c r="E465" s="1"/>
      <c r="F465" s="1">
        <v>456</v>
      </c>
      <c r="G465" s="1" t="s">
        <v>1821</v>
      </c>
      <c r="H465" s="4">
        <v>2372913</v>
      </c>
      <c r="I465" s="17">
        <f t="shared" si="40"/>
        <v>0.67782149998674868</v>
      </c>
      <c r="J465">
        <v>0.1</v>
      </c>
      <c r="K465">
        <f t="shared" si="41"/>
        <v>6.7782149998674865E-2</v>
      </c>
      <c r="L465">
        <v>0.35</v>
      </c>
      <c r="M465">
        <f t="shared" si="42"/>
        <v>0.23723752499536202</v>
      </c>
    </row>
    <row r="466" spans="1:13" x14ac:dyDescent="0.3">
      <c r="A466" s="1" t="s">
        <v>461</v>
      </c>
      <c r="B466" s="1">
        <f t="shared" si="39"/>
        <v>1123</v>
      </c>
      <c r="C466" s="5">
        <f t="shared" si="43"/>
        <v>2372.1634785000133</v>
      </c>
      <c r="D466" s="2">
        <v>-7.17E-2</v>
      </c>
      <c r="E466" s="1"/>
      <c r="F466" s="1">
        <v>457</v>
      </c>
      <c r="G466" s="1" t="s">
        <v>1822</v>
      </c>
      <c r="H466" s="4">
        <v>2372874</v>
      </c>
      <c r="I466" s="17">
        <f t="shared" si="40"/>
        <v>0.71052149998649838</v>
      </c>
      <c r="J466">
        <v>0.1</v>
      </c>
      <c r="K466">
        <f t="shared" si="41"/>
        <v>7.1052149998649838E-2</v>
      </c>
      <c r="L466">
        <v>0.35</v>
      </c>
      <c r="M466">
        <f t="shared" si="42"/>
        <v>0.24868252499527441</v>
      </c>
    </row>
    <row r="467" spans="1:13" x14ac:dyDescent="0.3">
      <c r="A467" s="1" t="s">
        <v>462</v>
      </c>
      <c r="B467" s="1">
        <f t="shared" si="39"/>
        <v>1124</v>
      </c>
      <c r="C467" s="5">
        <f t="shared" si="43"/>
        <v>2372.0917785000133</v>
      </c>
      <c r="D467" s="2">
        <v>-7.17E-2</v>
      </c>
      <c r="E467" s="1"/>
      <c r="F467" s="1">
        <v>458</v>
      </c>
      <c r="G467" s="1" t="s">
        <v>1823</v>
      </c>
      <c r="H467" s="4">
        <v>2372835</v>
      </c>
      <c r="I467" s="17">
        <f t="shared" si="40"/>
        <v>0.74322149998670284</v>
      </c>
      <c r="J467">
        <v>0.1</v>
      </c>
      <c r="K467">
        <f t="shared" si="41"/>
        <v>7.4322149998670289E-2</v>
      </c>
      <c r="L467">
        <v>0.35</v>
      </c>
      <c r="M467">
        <f t="shared" si="42"/>
        <v>0.26012752499534597</v>
      </c>
    </row>
    <row r="468" spans="1:13" x14ac:dyDescent="0.3">
      <c r="A468" s="1" t="s">
        <v>463</v>
      </c>
      <c r="B468" s="1">
        <f t="shared" si="39"/>
        <v>1125</v>
      </c>
      <c r="C468" s="5">
        <f t="shared" si="43"/>
        <v>2372.0200785000134</v>
      </c>
      <c r="D468" s="2">
        <v>-7.17E-2</v>
      </c>
      <c r="E468" s="1"/>
      <c r="F468" s="1">
        <v>459</v>
      </c>
      <c r="G468" s="1" t="s">
        <v>1824</v>
      </c>
      <c r="H468" s="4">
        <v>2372786</v>
      </c>
      <c r="I468" s="17">
        <f t="shared" si="40"/>
        <v>0.76592149998668901</v>
      </c>
      <c r="J468">
        <v>0.1</v>
      </c>
      <c r="K468">
        <f t="shared" si="41"/>
        <v>7.659214999866891E-2</v>
      </c>
      <c r="L468">
        <v>0.35</v>
      </c>
      <c r="M468">
        <f t="shared" si="42"/>
        <v>0.26807252499534112</v>
      </c>
    </row>
    <row r="469" spans="1:13" x14ac:dyDescent="0.3">
      <c r="A469" s="1" t="s">
        <v>464</v>
      </c>
      <c r="B469" s="1">
        <f t="shared" si="39"/>
        <v>1126</v>
      </c>
      <c r="C469" s="5">
        <f t="shared" si="43"/>
        <v>2371.9483785000134</v>
      </c>
      <c r="D469" s="2">
        <v>-7.17E-2</v>
      </c>
      <c r="E469" s="1"/>
      <c r="F469" s="1">
        <v>460</v>
      </c>
      <c r="G469" s="1" t="s">
        <v>1825</v>
      </c>
      <c r="H469" s="4">
        <v>2372727</v>
      </c>
      <c r="I469" s="17">
        <f t="shared" si="40"/>
        <v>0.77862149998645691</v>
      </c>
      <c r="J469">
        <v>0.1</v>
      </c>
      <c r="K469">
        <f t="shared" si="41"/>
        <v>7.7862149998645699E-2</v>
      </c>
      <c r="L469">
        <v>0.35</v>
      </c>
      <c r="M469">
        <f t="shared" si="42"/>
        <v>0.27251752499525989</v>
      </c>
    </row>
    <row r="470" spans="1:13" x14ac:dyDescent="0.3">
      <c r="A470" s="1" t="s">
        <v>466</v>
      </c>
      <c r="B470" s="1">
        <f t="shared" si="39"/>
        <v>1127</v>
      </c>
      <c r="C470" s="5">
        <f t="shared" si="43"/>
        <v>2371.8766785000134</v>
      </c>
      <c r="D470" s="2">
        <v>-7.17E-2</v>
      </c>
      <c r="E470" s="1"/>
      <c r="F470" s="1">
        <v>461</v>
      </c>
      <c r="G470" s="1" t="s">
        <v>1826</v>
      </c>
      <c r="H470" s="4">
        <v>2372682</v>
      </c>
      <c r="I470" s="17">
        <f t="shared" si="40"/>
        <v>0.8053214999863485</v>
      </c>
      <c r="J470">
        <v>0.1</v>
      </c>
      <c r="K470">
        <f t="shared" si="41"/>
        <v>8.0532149998634853E-2</v>
      </c>
      <c r="L470">
        <v>0.35</v>
      </c>
      <c r="M470">
        <f t="shared" si="42"/>
        <v>0.28186252499522196</v>
      </c>
    </row>
    <row r="471" spans="1:13" x14ac:dyDescent="0.3">
      <c r="A471" s="1" t="s">
        <v>467</v>
      </c>
      <c r="B471" s="1">
        <f t="shared" si="39"/>
        <v>1128</v>
      </c>
      <c r="C471" s="5">
        <f t="shared" si="43"/>
        <v>2371.8049785000135</v>
      </c>
      <c r="D471" s="2">
        <v>-7.17E-2</v>
      </c>
      <c r="E471" s="1"/>
      <c r="F471" s="1">
        <v>462</v>
      </c>
      <c r="G471" s="1" t="s">
        <v>1827</v>
      </c>
      <c r="H471" s="4">
        <v>2372636</v>
      </c>
      <c r="I471" s="17">
        <f t="shared" si="40"/>
        <v>0.83102149998649111</v>
      </c>
      <c r="J471">
        <v>0.1</v>
      </c>
      <c r="K471">
        <f t="shared" si="41"/>
        <v>8.3102149998649122E-2</v>
      </c>
      <c r="L471">
        <v>0.35</v>
      </c>
      <c r="M471">
        <f t="shared" si="42"/>
        <v>0.29085752499527184</v>
      </c>
    </row>
    <row r="472" spans="1:13" x14ac:dyDescent="0.3">
      <c r="A472" s="1" t="s">
        <v>468</v>
      </c>
      <c r="B472" s="1">
        <f t="shared" si="39"/>
        <v>1129</v>
      </c>
      <c r="C472" s="5">
        <f t="shared" si="43"/>
        <v>2371.7332785000135</v>
      </c>
      <c r="D472" s="2">
        <v>-7.17E-2</v>
      </c>
      <c r="E472" s="1"/>
      <c r="F472" s="1">
        <v>463</v>
      </c>
      <c r="G472" s="1" t="s">
        <v>1828</v>
      </c>
      <c r="H472" s="4">
        <v>2372591</v>
      </c>
      <c r="I472" s="17">
        <f t="shared" si="40"/>
        <v>0.8577214999863827</v>
      </c>
      <c r="J472">
        <v>0.1</v>
      </c>
      <c r="K472">
        <f t="shared" si="41"/>
        <v>8.5772149998638275E-2</v>
      </c>
      <c r="L472">
        <v>0.35</v>
      </c>
      <c r="M472">
        <f t="shared" si="42"/>
        <v>0.30020252499523392</v>
      </c>
    </row>
    <row r="473" spans="1:13" x14ac:dyDescent="0.3">
      <c r="A473" s="1" t="s">
        <v>469</v>
      </c>
      <c r="B473" s="1">
        <f t="shared" si="39"/>
        <v>1130</v>
      </c>
      <c r="C473" s="5">
        <f t="shared" si="43"/>
        <v>2371.6615785000135</v>
      </c>
      <c r="D473" s="2">
        <v>-7.17E-2</v>
      </c>
      <c r="E473" s="1"/>
      <c r="F473" s="1">
        <v>464</v>
      </c>
      <c r="G473" s="1" t="s">
        <v>1829</v>
      </c>
      <c r="H473" s="4">
        <v>2372544</v>
      </c>
      <c r="I473" s="17">
        <f t="shared" si="40"/>
        <v>0.88242149998632158</v>
      </c>
      <c r="J473">
        <v>0.1</v>
      </c>
      <c r="K473">
        <f t="shared" si="41"/>
        <v>8.8242149998632169E-2</v>
      </c>
      <c r="L473">
        <v>0.35</v>
      </c>
      <c r="M473">
        <f t="shared" si="42"/>
        <v>0.30884752499521251</v>
      </c>
    </row>
    <row r="474" spans="1:13" x14ac:dyDescent="0.3">
      <c r="A474" s="1" t="s">
        <v>470</v>
      </c>
      <c r="B474" s="1">
        <f t="shared" si="39"/>
        <v>1131</v>
      </c>
      <c r="C474" s="5">
        <f t="shared" si="43"/>
        <v>2371.5898785000136</v>
      </c>
      <c r="D474" s="2">
        <v>-7.17E-2</v>
      </c>
      <c r="E474" s="1"/>
      <c r="F474" s="1">
        <v>465</v>
      </c>
      <c r="G474" s="1" t="s">
        <v>1830</v>
      </c>
      <c r="H474" s="4">
        <v>2372497</v>
      </c>
      <c r="I474" s="17">
        <f t="shared" si="40"/>
        <v>0.90712149998626046</v>
      </c>
      <c r="J474">
        <v>0.1</v>
      </c>
      <c r="K474">
        <f t="shared" si="41"/>
        <v>9.0712149998626049E-2</v>
      </c>
      <c r="L474">
        <v>0.35</v>
      </c>
      <c r="M474">
        <f t="shared" si="42"/>
        <v>0.31749252499519115</v>
      </c>
    </row>
    <row r="475" spans="1:13" x14ac:dyDescent="0.3">
      <c r="A475" s="1" t="s">
        <v>471</v>
      </c>
      <c r="B475" s="1">
        <f t="shared" si="39"/>
        <v>1132</v>
      </c>
      <c r="C475" s="5">
        <f t="shared" si="43"/>
        <v>2371.5181785000136</v>
      </c>
      <c r="D475" s="2">
        <v>-7.17E-2</v>
      </c>
      <c r="E475" s="1"/>
      <c r="F475" s="1">
        <v>466</v>
      </c>
      <c r="G475" s="1" t="s">
        <v>1831</v>
      </c>
      <c r="H475" s="4">
        <v>2372449</v>
      </c>
      <c r="I475" s="17">
        <f t="shared" si="40"/>
        <v>0.93082149998645036</v>
      </c>
      <c r="J475">
        <v>0.1</v>
      </c>
      <c r="K475">
        <f t="shared" si="41"/>
        <v>9.3082149998645045E-2</v>
      </c>
      <c r="L475">
        <v>0.35</v>
      </c>
      <c r="M475">
        <f t="shared" si="42"/>
        <v>0.32578752499525759</v>
      </c>
    </row>
    <row r="476" spans="1:13" x14ac:dyDescent="0.3">
      <c r="A476" s="1" t="s">
        <v>472</v>
      </c>
      <c r="B476" s="1">
        <f t="shared" si="39"/>
        <v>1133</v>
      </c>
      <c r="C476" s="5">
        <f t="shared" si="43"/>
        <v>2371.4464785000137</v>
      </c>
      <c r="D476" s="2">
        <v>-7.17E-2</v>
      </c>
      <c r="E476" s="1"/>
      <c r="F476" s="1">
        <v>467</v>
      </c>
      <c r="G476" s="1" t="s">
        <v>1832</v>
      </c>
      <c r="H476" s="4">
        <v>2372400</v>
      </c>
      <c r="I476" s="17">
        <f t="shared" si="40"/>
        <v>0.95352149998643654</v>
      </c>
      <c r="J476">
        <v>0.1</v>
      </c>
      <c r="K476">
        <f t="shared" si="41"/>
        <v>9.5352149998643665E-2</v>
      </c>
      <c r="L476">
        <v>0.35</v>
      </c>
      <c r="M476">
        <f t="shared" si="42"/>
        <v>0.33373252499525274</v>
      </c>
    </row>
    <row r="477" spans="1:13" x14ac:dyDescent="0.3">
      <c r="A477" s="1" t="s">
        <v>473</v>
      </c>
      <c r="B477" s="1">
        <f t="shared" si="39"/>
        <v>1134</v>
      </c>
      <c r="C477" s="5">
        <f t="shared" si="43"/>
        <v>2371.3747785000137</v>
      </c>
      <c r="D477" s="2">
        <v>-7.17E-2</v>
      </c>
      <c r="E477" s="1"/>
      <c r="F477" s="1">
        <v>468</v>
      </c>
      <c r="G477" s="1" t="s">
        <v>1833</v>
      </c>
      <c r="H477" s="4">
        <v>2372351</v>
      </c>
      <c r="I477" s="17">
        <f t="shared" si="40"/>
        <v>0.97622149998642271</v>
      </c>
      <c r="J477">
        <v>0.1</v>
      </c>
      <c r="K477">
        <f t="shared" si="41"/>
        <v>9.7622149998642271E-2</v>
      </c>
      <c r="L477">
        <v>0.35</v>
      </c>
      <c r="M477">
        <f t="shared" si="42"/>
        <v>0.34167752499524795</v>
      </c>
    </row>
    <row r="478" spans="1:13" x14ac:dyDescent="0.3">
      <c r="A478" s="1" t="s">
        <v>474</v>
      </c>
      <c r="B478" s="1">
        <f t="shared" si="39"/>
        <v>1135</v>
      </c>
      <c r="C478" s="5">
        <f t="shared" si="43"/>
        <v>2371.3030785000137</v>
      </c>
      <c r="D478" s="2">
        <v>-7.17E-2</v>
      </c>
      <c r="E478" s="1"/>
      <c r="F478" s="1">
        <v>469</v>
      </c>
      <c r="G478" s="1" t="s">
        <v>1834</v>
      </c>
      <c r="H478" s="4">
        <v>2372302</v>
      </c>
      <c r="I478" s="17">
        <f t="shared" si="40"/>
        <v>0.99892149998640889</v>
      </c>
      <c r="J478">
        <v>0.1</v>
      </c>
      <c r="K478">
        <f t="shared" si="41"/>
        <v>9.9892149998640892E-2</v>
      </c>
      <c r="L478">
        <v>0.35</v>
      </c>
      <c r="M478">
        <f t="shared" si="42"/>
        <v>0.3496225249952431</v>
      </c>
    </row>
    <row r="479" spans="1:13" x14ac:dyDescent="0.3">
      <c r="A479" s="1" t="s">
        <v>475</v>
      </c>
      <c r="B479" s="1">
        <f t="shared" si="39"/>
        <v>1136</v>
      </c>
      <c r="C479" s="5">
        <f t="shared" si="43"/>
        <v>2371.2313785000138</v>
      </c>
      <c r="D479" s="2">
        <v>-7.17E-2</v>
      </c>
      <c r="E479" s="1"/>
      <c r="F479" s="1">
        <v>470</v>
      </c>
      <c r="G479" s="1" t="s">
        <v>1835</v>
      </c>
      <c r="H479" s="4">
        <v>2372253</v>
      </c>
      <c r="I479" s="17">
        <f t="shared" si="40"/>
        <v>1.0216214999863951</v>
      </c>
      <c r="J479">
        <v>0.1</v>
      </c>
      <c r="K479">
        <f t="shared" si="41"/>
        <v>0.10216214999863951</v>
      </c>
      <c r="L479">
        <v>0.35</v>
      </c>
      <c r="M479">
        <f t="shared" si="42"/>
        <v>0.35756752499523825</v>
      </c>
    </row>
    <row r="480" spans="1:13" x14ac:dyDescent="0.3">
      <c r="A480" s="1" t="s">
        <v>476</v>
      </c>
      <c r="B480" s="1">
        <f t="shared" si="39"/>
        <v>1137</v>
      </c>
      <c r="C480" s="5">
        <f t="shared" si="43"/>
        <v>2371.1596785000138</v>
      </c>
      <c r="D480" s="2">
        <v>-7.17E-2</v>
      </c>
      <c r="E480" s="1"/>
      <c r="F480" s="1">
        <v>471</v>
      </c>
      <c r="G480" s="1" t="s">
        <v>1836</v>
      </c>
      <c r="H480" s="4">
        <v>2372204</v>
      </c>
      <c r="I480" s="17">
        <f t="shared" si="40"/>
        <v>1.0443214999863812</v>
      </c>
      <c r="J480">
        <v>0.1</v>
      </c>
      <c r="K480">
        <f t="shared" si="41"/>
        <v>0.10443214999863813</v>
      </c>
      <c r="L480">
        <v>0.35</v>
      </c>
      <c r="M480">
        <f t="shared" si="42"/>
        <v>0.3655125249952334</v>
      </c>
    </row>
    <row r="481" spans="1:13" x14ac:dyDescent="0.3">
      <c r="A481" s="1" t="s">
        <v>477</v>
      </c>
      <c r="B481" s="1">
        <f t="shared" si="39"/>
        <v>1138</v>
      </c>
      <c r="C481" s="5">
        <f t="shared" si="43"/>
        <v>2371.0879785000138</v>
      </c>
      <c r="D481" s="2">
        <v>-7.17E-2</v>
      </c>
      <c r="E481" s="1"/>
      <c r="F481" s="1">
        <v>472</v>
      </c>
      <c r="G481" s="1" t="s">
        <v>1837</v>
      </c>
      <c r="H481" s="4">
        <v>2372155</v>
      </c>
      <c r="I481" s="17">
        <f t="shared" si="40"/>
        <v>1.0670214999863674</v>
      </c>
      <c r="J481">
        <v>0.1</v>
      </c>
      <c r="K481">
        <f t="shared" si="41"/>
        <v>0.10670214999863675</v>
      </c>
      <c r="L481">
        <v>0.35</v>
      </c>
      <c r="M481">
        <f t="shared" si="42"/>
        <v>0.37345752499522855</v>
      </c>
    </row>
    <row r="482" spans="1:13" x14ac:dyDescent="0.3">
      <c r="A482" s="1" t="s">
        <v>478</v>
      </c>
      <c r="B482" s="1">
        <f t="shared" si="39"/>
        <v>1139</v>
      </c>
      <c r="C482" s="5">
        <f t="shared" si="43"/>
        <v>2371.0162785000139</v>
      </c>
      <c r="D482" s="2">
        <v>-7.17E-2</v>
      </c>
      <c r="E482" s="1"/>
      <c r="F482" s="1">
        <v>473</v>
      </c>
      <c r="G482" s="1" t="s">
        <v>1838</v>
      </c>
      <c r="H482" s="4">
        <v>2372105</v>
      </c>
      <c r="I482" s="17">
        <f t="shared" si="40"/>
        <v>1.0887214999861499</v>
      </c>
      <c r="J482">
        <v>0.1</v>
      </c>
      <c r="K482">
        <f t="shared" si="41"/>
        <v>0.108872149998615</v>
      </c>
      <c r="L482">
        <v>0.35</v>
      </c>
      <c r="M482">
        <f t="shared" si="42"/>
        <v>0.38105252499515241</v>
      </c>
    </row>
    <row r="483" spans="1:13" x14ac:dyDescent="0.3">
      <c r="A483" s="1" t="s">
        <v>479</v>
      </c>
      <c r="B483" s="1">
        <f t="shared" si="39"/>
        <v>1140</v>
      </c>
      <c r="C483" s="5">
        <f t="shared" si="43"/>
        <v>2370.9445785000139</v>
      </c>
      <c r="D483" s="2">
        <v>-7.17E-2</v>
      </c>
      <c r="E483" s="1"/>
      <c r="F483" s="1">
        <v>474</v>
      </c>
      <c r="G483" s="1" t="s">
        <v>1839</v>
      </c>
      <c r="H483" s="4">
        <v>2372056</v>
      </c>
      <c r="I483" s="17">
        <f t="shared" si="40"/>
        <v>1.111421499986136</v>
      </c>
      <c r="J483">
        <v>0.1</v>
      </c>
      <c r="K483">
        <f t="shared" si="41"/>
        <v>0.1111421499986136</v>
      </c>
      <c r="L483">
        <v>0.35</v>
      </c>
      <c r="M483">
        <f t="shared" si="42"/>
        <v>0.38899752499514761</v>
      </c>
    </row>
    <row r="484" spans="1:13" x14ac:dyDescent="0.3">
      <c r="A484" s="1" t="s">
        <v>480</v>
      </c>
      <c r="B484" s="1">
        <f t="shared" si="39"/>
        <v>1141</v>
      </c>
      <c r="C484" s="5">
        <f t="shared" si="43"/>
        <v>2370.8728785000139</v>
      </c>
      <c r="D484" s="2">
        <v>-7.17E-2</v>
      </c>
      <c r="E484" s="1"/>
      <c r="F484" s="1">
        <v>475</v>
      </c>
      <c r="G484" s="1" t="s">
        <v>1840</v>
      </c>
      <c r="H484" s="4">
        <v>2372007</v>
      </c>
      <c r="I484" s="17">
        <f t="shared" si="40"/>
        <v>1.1341214999861222</v>
      </c>
      <c r="J484">
        <v>0.1</v>
      </c>
      <c r="K484">
        <f t="shared" si="41"/>
        <v>0.11341214999861222</v>
      </c>
      <c r="L484">
        <v>0.35</v>
      </c>
      <c r="M484">
        <f t="shared" si="42"/>
        <v>0.39694252499514276</v>
      </c>
    </row>
    <row r="485" spans="1:13" x14ac:dyDescent="0.3">
      <c r="A485" s="1" t="s">
        <v>481</v>
      </c>
      <c r="B485" s="1">
        <f t="shared" si="39"/>
        <v>1142</v>
      </c>
      <c r="C485" s="5">
        <f t="shared" si="43"/>
        <v>2370.801178500014</v>
      </c>
      <c r="D485" s="2">
        <v>-7.17E-2</v>
      </c>
      <c r="E485" s="1"/>
      <c r="F485" s="1">
        <v>476</v>
      </c>
      <c r="G485" s="1" t="s">
        <v>1841</v>
      </c>
      <c r="H485" s="4">
        <v>2371957</v>
      </c>
      <c r="I485" s="17">
        <f t="shared" si="40"/>
        <v>1.1558214999859047</v>
      </c>
      <c r="J485">
        <v>0.1</v>
      </c>
      <c r="K485">
        <f t="shared" si="41"/>
        <v>0.11558214999859047</v>
      </c>
      <c r="L485">
        <v>0.35</v>
      </c>
      <c r="M485">
        <f t="shared" si="42"/>
        <v>0.40453752499506662</v>
      </c>
    </row>
    <row r="486" spans="1:13" x14ac:dyDescent="0.3">
      <c r="A486" s="1" t="s">
        <v>482</v>
      </c>
      <c r="B486" s="1">
        <f t="shared" si="39"/>
        <v>1143</v>
      </c>
      <c r="C486" s="5">
        <f t="shared" si="43"/>
        <v>2370.729478500014</v>
      </c>
      <c r="D486" s="2">
        <v>-7.17E-2</v>
      </c>
      <c r="E486" s="1"/>
      <c r="F486" s="1">
        <v>477</v>
      </c>
      <c r="G486" s="1" t="s">
        <v>1842</v>
      </c>
      <c r="H486" s="4">
        <v>2371904</v>
      </c>
      <c r="I486" s="17">
        <f t="shared" si="40"/>
        <v>1.1745214999859854</v>
      </c>
      <c r="J486">
        <v>0.1</v>
      </c>
      <c r="K486">
        <f t="shared" si="41"/>
        <v>0.11745214999859854</v>
      </c>
      <c r="L486">
        <v>0.35</v>
      </c>
      <c r="M486">
        <f t="shared" si="42"/>
        <v>0.4110825249950949</v>
      </c>
    </row>
    <row r="487" spans="1:13" x14ac:dyDescent="0.3">
      <c r="A487" s="1" t="s">
        <v>483</v>
      </c>
      <c r="B487" s="1">
        <f t="shared" si="39"/>
        <v>1144</v>
      </c>
      <c r="C487" s="5">
        <f t="shared" si="43"/>
        <v>2370.657778500014</v>
      </c>
      <c r="D487" s="2">
        <v>-7.17E-2</v>
      </c>
      <c r="E487" s="1"/>
      <c r="F487" s="1">
        <v>478</v>
      </c>
      <c r="G487" s="1" t="s">
        <v>1843</v>
      </c>
      <c r="H487" s="4">
        <v>2371838</v>
      </c>
      <c r="I487" s="17">
        <f t="shared" si="40"/>
        <v>1.1802214999861462</v>
      </c>
      <c r="J487">
        <v>0.1</v>
      </c>
      <c r="K487">
        <f t="shared" si="41"/>
        <v>0.11802214999861463</v>
      </c>
      <c r="L487">
        <v>0.35</v>
      </c>
      <c r="M487">
        <f t="shared" si="42"/>
        <v>0.41307752499515116</v>
      </c>
    </row>
    <row r="488" spans="1:13" x14ac:dyDescent="0.3">
      <c r="A488" s="1" t="s">
        <v>484</v>
      </c>
      <c r="B488" s="1">
        <f t="shared" ref="B488:B554" si="44">+B487+1</f>
        <v>1145</v>
      </c>
      <c r="C488" s="5">
        <f t="shared" si="43"/>
        <v>2370.5860785000141</v>
      </c>
      <c r="D488" s="2">
        <v>-7.17E-2</v>
      </c>
      <c r="E488" s="1"/>
      <c r="F488" s="1">
        <v>479</v>
      </c>
      <c r="G488" s="1" t="s">
        <v>1844</v>
      </c>
      <c r="H488" s="4">
        <v>2371772</v>
      </c>
      <c r="I488" s="17">
        <f t="shared" si="40"/>
        <v>1.1859214999858523</v>
      </c>
      <c r="J488">
        <v>0.1</v>
      </c>
      <c r="K488">
        <f t="shared" si="41"/>
        <v>0.11859214999858524</v>
      </c>
      <c r="L488">
        <v>0.35</v>
      </c>
      <c r="M488">
        <f t="shared" si="42"/>
        <v>0.41507252499504826</v>
      </c>
    </row>
    <row r="489" spans="1:13" x14ac:dyDescent="0.3">
      <c r="A489" s="1" t="s">
        <v>485</v>
      </c>
      <c r="B489" s="1">
        <f t="shared" si="44"/>
        <v>1146</v>
      </c>
      <c r="C489" s="5">
        <f t="shared" si="43"/>
        <v>2370.5143785000141</v>
      </c>
      <c r="D489" s="2">
        <v>-7.17E-2</v>
      </c>
      <c r="E489" s="1"/>
      <c r="F489" s="1">
        <v>480</v>
      </c>
      <c r="G489" s="1" t="s">
        <v>1845</v>
      </c>
      <c r="H489" s="4">
        <v>2371705</v>
      </c>
      <c r="I489" s="17">
        <f t="shared" si="40"/>
        <v>1.1906214999858094</v>
      </c>
      <c r="J489">
        <v>0.1</v>
      </c>
      <c r="K489">
        <f t="shared" si="41"/>
        <v>0.11906214999858095</v>
      </c>
      <c r="L489">
        <v>0.35</v>
      </c>
      <c r="M489">
        <f t="shared" si="42"/>
        <v>0.41671752499503323</v>
      </c>
    </row>
    <row r="490" spans="1:13" x14ac:dyDescent="0.3">
      <c r="A490" s="1" t="s">
        <v>486</v>
      </c>
      <c r="B490" s="1">
        <f t="shared" si="44"/>
        <v>1147</v>
      </c>
      <c r="C490" s="5">
        <f t="shared" si="43"/>
        <v>2370.4426785000142</v>
      </c>
      <c r="D490" s="2">
        <v>-7.17E-2</v>
      </c>
      <c r="E490" s="1"/>
      <c r="F490" s="1">
        <v>481</v>
      </c>
      <c r="G490" s="1" t="s">
        <v>1846</v>
      </c>
      <c r="H490" s="4">
        <v>2371642</v>
      </c>
      <c r="I490" s="17">
        <f t="shared" si="40"/>
        <v>1.1993214999856718</v>
      </c>
      <c r="J490">
        <v>0.1</v>
      </c>
      <c r="K490">
        <f t="shared" si="41"/>
        <v>0.11993214999856719</v>
      </c>
      <c r="L490">
        <v>0.35</v>
      </c>
      <c r="M490">
        <f t="shared" si="42"/>
        <v>0.41976252499498512</v>
      </c>
    </row>
    <row r="491" spans="1:13" x14ac:dyDescent="0.3">
      <c r="A491" s="1" t="s">
        <v>487</v>
      </c>
      <c r="B491" s="1">
        <f t="shared" si="44"/>
        <v>1148</v>
      </c>
      <c r="C491" s="5">
        <f t="shared" si="43"/>
        <v>2370.3709785000142</v>
      </c>
      <c r="D491" s="2">
        <v>-7.17E-2</v>
      </c>
      <c r="E491" s="1"/>
      <c r="F491" s="1">
        <v>482</v>
      </c>
      <c r="G491" s="1" t="s">
        <v>1847</v>
      </c>
      <c r="H491" s="4">
        <v>2371583</v>
      </c>
      <c r="I491" s="17">
        <f t="shared" si="40"/>
        <v>1.2120214999858945</v>
      </c>
      <c r="J491">
        <v>0.1</v>
      </c>
      <c r="K491">
        <f t="shared" si="41"/>
        <v>0.12120214999858946</v>
      </c>
      <c r="L491">
        <v>0.35</v>
      </c>
      <c r="M491">
        <f t="shared" si="42"/>
        <v>0.42420752499506303</v>
      </c>
    </row>
    <row r="492" spans="1:13" x14ac:dyDescent="0.3">
      <c r="A492" s="1" t="s">
        <v>1367</v>
      </c>
      <c r="B492" s="1">
        <f t="shared" si="44"/>
        <v>1149</v>
      </c>
      <c r="C492" s="5">
        <f t="shared" si="43"/>
        <v>2370.2992785000142</v>
      </c>
      <c r="D492" s="2">
        <v>-7.17E-2</v>
      </c>
      <c r="E492" s="1"/>
      <c r="F492" s="1">
        <v>483</v>
      </c>
      <c r="G492" s="1" t="s">
        <v>1848</v>
      </c>
      <c r="H492" s="4">
        <v>2371524</v>
      </c>
      <c r="I492" s="17">
        <f t="shared" si="40"/>
        <v>1.2247214999856624</v>
      </c>
      <c r="J492">
        <v>0.1</v>
      </c>
      <c r="K492">
        <f t="shared" si="41"/>
        <v>0.12247214999856625</v>
      </c>
      <c r="L492">
        <v>0.35</v>
      </c>
      <c r="M492">
        <f t="shared" si="42"/>
        <v>0.4286525249949818</v>
      </c>
    </row>
    <row r="493" spans="1:13" x14ac:dyDescent="0.3">
      <c r="A493" s="1"/>
      <c r="B493" s="1">
        <v>1149.7449999999999</v>
      </c>
      <c r="C493" s="5">
        <f t="shared" si="43"/>
        <v>2370.2458620000143</v>
      </c>
      <c r="D493" s="2">
        <v>-7.17E-2</v>
      </c>
      <c r="E493" s="1" t="s">
        <v>2</v>
      </c>
      <c r="F493" s="1"/>
      <c r="G493" s="1"/>
      <c r="H493" s="4">
        <f>+C493*1000</f>
        <v>2370245.8620000142</v>
      </c>
      <c r="I493" s="17">
        <f t="shared" ref="I493:I556" si="45">+H493/1000-C493</f>
        <v>0</v>
      </c>
      <c r="J493">
        <v>0.1</v>
      </c>
      <c r="K493">
        <f t="shared" si="41"/>
        <v>0</v>
      </c>
      <c r="L493">
        <v>0.35</v>
      </c>
      <c r="M493">
        <f t="shared" si="42"/>
        <v>0</v>
      </c>
    </row>
    <row r="494" spans="1:13" x14ac:dyDescent="0.3">
      <c r="A494" s="1" t="s">
        <v>488</v>
      </c>
      <c r="B494" s="1">
        <f>+B492+1</f>
        <v>1150</v>
      </c>
      <c r="C494" s="5">
        <f t="shared" si="43"/>
        <v>2370.2403795000141</v>
      </c>
      <c r="D494" s="2">
        <v>-2.1499999999999998E-2</v>
      </c>
      <c r="F494" s="1">
        <v>484</v>
      </c>
      <c r="G494" s="1" t="s">
        <v>1849</v>
      </c>
      <c r="H494" s="4">
        <v>2371465</v>
      </c>
      <c r="I494" s="17">
        <f t="shared" si="45"/>
        <v>1.2246204999860311</v>
      </c>
      <c r="J494">
        <v>0.1</v>
      </c>
      <c r="K494">
        <f t="shared" si="41"/>
        <v>0.12246204999860311</v>
      </c>
      <c r="L494">
        <v>0.35</v>
      </c>
      <c r="M494">
        <f t="shared" si="42"/>
        <v>0.42861717499511087</v>
      </c>
    </row>
    <row r="495" spans="1:13" x14ac:dyDescent="0.3">
      <c r="A495" s="1" t="s">
        <v>489</v>
      </c>
      <c r="B495" s="1">
        <f t="shared" si="44"/>
        <v>1151</v>
      </c>
      <c r="C495" s="5">
        <f t="shared" si="43"/>
        <v>2370.2188795000143</v>
      </c>
      <c r="D495" s="2">
        <v>-2.1499999999999998E-2</v>
      </c>
      <c r="F495" s="1">
        <v>485</v>
      </c>
      <c r="G495" s="1" t="s">
        <v>1850</v>
      </c>
      <c r="H495" s="4">
        <v>2371414</v>
      </c>
      <c r="I495" s="17">
        <f t="shared" si="45"/>
        <v>1.1951204999859328</v>
      </c>
      <c r="J495">
        <v>0.1</v>
      </c>
      <c r="K495">
        <f t="shared" si="41"/>
        <v>0.11951204999859329</v>
      </c>
      <c r="L495">
        <v>0.35</v>
      </c>
      <c r="M495">
        <f t="shared" si="42"/>
        <v>0.41829217499507648</v>
      </c>
    </row>
    <row r="496" spans="1:13" x14ac:dyDescent="0.3">
      <c r="A496" s="1" t="s">
        <v>490</v>
      </c>
      <c r="B496" s="1">
        <f t="shared" si="44"/>
        <v>1152</v>
      </c>
      <c r="C496" s="5">
        <f t="shared" si="43"/>
        <v>2370.1973795000144</v>
      </c>
      <c r="D496" s="2">
        <v>-2.1499999999999998E-2</v>
      </c>
      <c r="E496" s="1"/>
      <c r="F496" s="1">
        <v>486</v>
      </c>
      <c r="G496" s="1" t="s">
        <v>1851</v>
      </c>
      <c r="H496" s="4">
        <v>2371364</v>
      </c>
      <c r="I496" s="17">
        <f t="shared" si="45"/>
        <v>1.1666204999855836</v>
      </c>
      <c r="J496">
        <v>0.1</v>
      </c>
      <c r="K496">
        <f t="shared" si="41"/>
        <v>0.11666204999855836</v>
      </c>
      <c r="L496">
        <v>0.35</v>
      </c>
      <c r="M496">
        <f t="shared" si="42"/>
        <v>0.40831717499495424</v>
      </c>
    </row>
    <row r="497" spans="1:13" x14ac:dyDescent="0.3">
      <c r="A497" s="1" t="s">
        <v>491</v>
      </c>
      <c r="B497" s="1">
        <f t="shared" si="44"/>
        <v>1153</v>
      </c>
      <c r="C497" s="5">
        <f t="shared" si="43"/>
        <v>2370.1758795000146</v>
      </c>
      <c r="D497" s="2">
        <v>-2.1499999999999998E-2</v>
      </c>
      <c r="E497" s="1"/>
      <c r="F497" s="1">
        <v>487</v>
      </c>
      <c r="G497" s="1" t="s">
        <v>1852</v>
      </c>
      <c r="H497" s="4">
        <v>2371310</v>
      </c>
      <c r="I497" s="17">
        <f t="shared" si="45"/>
        <v>1.1341204999853289</v>
      </c>
      <c r="J497">
        <v>0.1</v>
      </c>
      <c r="K497">
        <f t="shared" si="41"/>
        <v>0.1134120499985329</v>
      </c>
      <c r="L497">
        <v>0.35</v>
      </c>
      <c r="M497">
        <f t="shared" si="42"/>
        <v>0.39694217499486512</v>
      </c>
    </row>
    <row r="498" spans="1:13" x14ac:dyDescent="0.3">
      <c r="A498" s="1" t="s">
        <v>492</v>
      </c>
      <c r="B498" s="1">
        <f t="shared" si="44"/>
        <v>1154</v>
      </c>
      <c r="C498" s="5">
        <f t="shared" si="43"/>
        <v>2370.1543795000148</v>
      </c>
      <c r="D498" s="2">
        <v>-2.1499999999999998E-2</v>
      </c>
      <c r="E498" s="1"/>
      <c r="F498" s="1">
        <v>488</v>
      </c>
      <c r="G498" s="1" t="s">
        <v>1853</v>
      </c>
      <c r="H498" s="4">
        <v>2371250</v>
      </c>
      <c r="I498" s="17">
        <f t="shared" si="45"/>
        <v>1.0956204999852162</v>
      </c>
      <c r="J498">
        <v>0.1</v>
      </c>
      <c r="K498">
        <f t="shared" si="41"/>
        <v>0.10956204999852162</v>
      </c>
      <c r="L498">
        <v>0.35</v>
      </c>
      <c r="M498">
        <f t="shared" si="42"/>
        <v>0.38346717499482563</v>
      </c>
    </row>
    <row r="499" spans="1:13" x14ac:dyDescent="0.3">
      <c r="A499" s="1" t="s">
        <v>494</v>
      </c>
      <c r="B499" s="1">
        <f t="shared" si="44"/>
        <v>1155</v>
      </c>
      <c r="C499" s="5">
        <f t="shared" si="43"/>
        <v>2370.132879500015</v>
      </c>
      <c r="D499" s="2">
        <v>-2.1499999999999998E-2</v>
      </c>
      <c r="E499" s="1"/>
      <c r="F499" s="1">
        <v>489</v>
      </c>
      <c r="G499" s="1" t="s">
        <v>1854</v>
      </c>
      <c r="H499" s="4">
        <v>2371191</v>
      </c>
      <c r="I499" s="17">
        <f t="shared" si="45"/>
        <v>1.0581204999848524</v>
      </c>
      <c r="J499">
        <v>0.1</v>
      </c>
      <c r="K499">
        <f t="shared" si="41"/>
        <v>0.10581204999848524</v>
      </c>
      <c r="L499">
        <v>0.35</v>
      </c>
      <c r="M499">
        <f t="shared" si="42"/>
        <v>0.37034217499469829</v>
      </c>
    </row>
    <row r="500" spans="1:13" x14ac:dyDescent="0.3">
      <c r="A500" s="1" t="s">
        <v>495</v>
      </c>
      <c r="B500" s="1">
        <f t="shared" si="44"/>
        <v>1156</v>
      </c>
      <c r="C500" s="5">
        <f t="shared" si="43"/>
        <v>2370.1113795000151</v>
      </c>
      <c r="D500" s="2">
        <v>-2.1499999999999998E-2</v>
      </c>
      <c r="E500" s="1"/>
      <c r="F500" s="1">
        <v>490</v>
      </c>
      <c r="G500" s="1" t="s">
        <v>1855</v>
      </c>
      <c r="H500" s="4">
        <v>2371133</v>
      </c>
      <c r="I500" s="17">
        <f t="shared" si="45"/>
        <v>1.0216204999846923</v>
      </c>
      <c r="J500">
        <v>0.1</v>
      </c>
      <c r="K500">
        <f t="shared" si="41"/>
        <v>0.10216204999846923</v>
      </c>
      <c r="L500">
        <v>0.35</v>
      </c>
      <c r="M500">
        <f t="shared" si="42"/>
        <v>0.3575671749946423</v>
      </c>
    </row>
    <row r="501" spans="1:13" x14ac:dyDescent="0.3">
      <c r="A501" s="1" t="s">
        <v>496</v>
      </c>
      <c r="B501" s="1">
        <f t="shared" si="44"/>
        <v>1157</v>
      </c>
      <c r="C501" s="5">
        <f t="shared" si="43"/>
        <v>2370.0898795000153</v>
      </c>
      <c r="D501" s="2">
        <v>-2.1499999999999998E-2</v>
      </c>
      <c r="E501" s="1"/>
      <c r="F501" s="1">
        <v>491</v>
      </c>
      <c r="G501" s="1" t="s">
        <v>1856</v>
      </c>
      <c r="H501" s="4">
        <v>2371076</v>
      </c>
      <c r="I501" s="17">
        <f t="shared" si="45"/>
        <v>0.98612049998473594</v>
      </c>
      <c r="J501">
        <v>0.1</v>
      </c>
      <c r="K501">
        <f t="shared" si="41"/>
        <v>9.8612049998473603E-2</v>
      </c>
      <c r="L501">
        <v>0.35</v>
      </c>
      <c r="M501">
        <f t="shared" si="42"/>
        <v>0.34514217499465755</v>
      </c>
    </row>
    <row r="502" spans="1:13" x14ac:dyDescent="0.3">
      <c r="A502" s="1" t="s">
        <v>497</v>
      </c>
      <c r="B502" s="1">
        <f t="shared" si="44"/>
        <v>1158</v>
      </c>
      <c r="C502" s="5">
        <f t="shared" si="43"/>
        <v>2370.0683795000155</v>
      </c>
      <c r="D502" s="2">
        <v>-2.1499999999999998E-2</v>
      </c>
      <c r="E502" s="1"/>
      <c r="F502" s="1">
        <v>492</v>
      </c>
      <c r="G502" s="1" t="s">
        <v>1857</v>
      </c>
      <c r="H502" s="4">
        <v>2371018</v>
      </c>
      <c r="I502" s="17">
        <f t="shared" si="45"/>
        <v>0.94962049998457587</v>
      </c>
      <c r="J502">
        <v>0.1</v>
      </c>
      <c r="K502">
        <f t="shared" si="41"/>
        <v>9.4962049998457587E-2</v>
      </c>
      <c r="L502">
        <v>0.35</v>
      </c>
      <c r="M502">
        <f t="shared" si="42"/>
        <v>0.33236717499460156</v>
      </c>
    </row>
    <row r="503" spans="1:13" x14ac:dyDescent="0.3">
      <c r="A503" s="1" t="s">
        <v>498</v>
      </c>
      <c r="B503" s="1">
        <f t="shared" si="44"/>
        <v>1159</v>
      </c>
      <c r="C503" s="5">
        <f t="shared" si="43"/>
        <v>2370.0468795000156</v>
      </c>
      <c r="D503" s="2">
        <v>-2.1499999999999998E-2</v>
      </c>
      <c r="E503" s="1"/>
      <c r="F503" s="1">
        <v>493</v>
      </c>
      <c r="G503" s="1" t="s">
        <v>1858</v>
      </c>
      <c r="H503" s="4">
        <v>2370965</v>
      </c>
      <c r="I503" s="17">
        <f t="shared" si="45"/>
        <v>0.91812049998452494</v>
      </c>
      <c r="J503">
        <v>0.1</v>
      </c>
      <c r="K503">
        <f t="shared" si="41"/>
        <v>9.1812049998452494E-2</v>
      </c>
      <c r="L503">
        <v>0.35</v>
      </c>
      <c r="M503">
        <f t="shared" si="42"/>
        <v>0.32134217499458373</v>
      </c>
    </row>
    <row r="504" spans="1:13" x14ac:dyDescent="0.3">
      <c r="A504" s="1" t="s">
        <v>499</v>
      </c>
      <c r="B504" s="1">
        <f t="shared" si="44"/>
        <v>1160</v>
      </c>
      <c r="C504" s="5">
        <f t="shared" si="43"/>
        <v>2370.0253795000158</v>
      </c>
      <c r="D504" s="2">
        <v>-2.1499999999999998E-2</v>
      </c>
      <c r="E504" s="1"/>
      <c r="F504" s="1">
        <v>494</v>
      </c>
      <c r="G504" s="1" t="s">
        <v>1859</v>
      </c>
      <c r="H504" s="4">
        <v>2370915</v>
      </c>
      <c r="I504" s="17">
        <f t="shared" si="45"/>
        <v>0.88962049998417569</v>
      </c>
      <c r="J504">
        <v>0.1</v>
      </c>
      <c r="K504">
        <f t="shared" si="41"/>
        <v>8.8962049998417572E-2</v>
      </c>
      <c r="L504">
        <v>0.35</v>
      </c>
      <c r="M504">
        <f t="shared" si="42"/>
        <v>0.31136717499446148</v>
      </c>
    </row>
    <row r="505" spans="1:13" x14ac:dyDescent="0.3">
      <c r="A505" s="1" t="s">
        <v>500</v>
      </c>
      <c r="B505" s="1">
        <f t="shared" si="44"/>
        <v>1161</v>
      </c>
      <c r="C505" s="5">
        <f t="shared" si="43"/>
        <v>2370.003879500016</v>
      </c>
      <c r="D505" s="2">
        <v>-2.1499999999999998E-2</v>
      </c>
      <c r="E505" s="1"/>
      <c r="F505" s="1">
        <v>495</v>
      </c>
      <c r="G505" s="1" t="s">
        <v>1860</v>
      </c>
      <c r="H505" s="4">
        <v>2370860</v>
      </c>
      <c r="I505" s="17">
        <f t="shared" si="45"/>
        <v>0.85612049998417206</v>
      </c>
      <c r="J505">
        <v>0.1</v>
      </c>
      <c r="K505">
        <f t="shared" si="41"/>
        <v>8.5612049998417206E-2</v>
      </c>
      <c r="L505">
        <v>0.35</v>
      </c>
      <c r="M505">
        <f t="shared" si="42"/>
        <v>0.29964217499446022</v>
      </c>
    </row>
    <row r="506" spans="1:13" x14ac:dyDescent="0.3">
      <c r="A506" s="1" t="s">
        <v>501</v>
      </c>
      <c r="B506" s="1">
        <f t="shared" si="44"/>
        <v>1162</v>
      </c>
      <c r="C506" s="5">
        <f t="shared" si="43"/>
        <v>2369.9823795000161</v>
      </c>
      <c r="D506" s="2">
        <v>-2.1499999999999998E-2</v>
      </c>
      <c r="E506" s="1"/>
      <c r="F506" s="1">
        <v>496</v>
      </c>
      <c r="G506" s="1" t="s">
        <v>1861</v>
      </c>
      <c r="H506" s="4">
        <v>2370816</v>
      </c>
      <c r="I506" s="17">
        <f t="shared" si="45"/>
        <v>0.83362049998368093</v>
      </c>
      <c r="J506">
        <v>0.1</v>
      </c>
      <c r="K506">
        <f t="shared" si="41"/>
        <v>8.3362049998368104E-2</v>
      </c>
      <c r="L506">
        <v>0.35</v>
      </c>
      <c r="M506">
        <f t="shared" si="42"/>
        <v>0.29176717499428828</v>
      </c>
    </row>
    <row r="507" spans="1:13" x14ac:dyDescent="0.3">
      <c r="A507" s="1" t="s">
        <v>502</v>
      </c>
      <c r="B507" s="1">
        <f t="shared" si="44"/>
        <v>1163</v>
      </c>
      <c r="C507" s="5">
        <f t="shared" si="43"/>
        <v>2369.9608795000163</v>
      </c>
      <c r="D507" s="2">
        <v>-2.1499999999999998E-2</v>
      </c>
      <c r="E507" s="1"/>
      <c r="F507" s="1">
        <v>497</v>
      </c>
      <c r="G507" s="1" t="s">
        <v>1862</v>
      </c>
      <c r="H507" s="4">
        <v>2370774</v>
      </c>
      <c r="I507" s="17">
        <f t="shared" si="45"/>
        <v>0.81312049998359726</v>
      </c>
      <c r="J507">
        <v>0.1</v>
      </c>
      <c r="K507">
        <f t="shared" si="41"/>
        <v>8.1312049998359726E-2</v>
      </c>
      <c r="L507">
        <v>0.35</v>
      </c>
      <c r="M507">
        <f t="shared" si="42"/>
        <v>0.28459217499425904</v>
      </c>
    </row>
    <row r="508" spans="1:13" x14ac:dyDescent="0.3">
      <c r="A508" s="1" t="s">
        <v>503</v>
      </c>
      <c r="B508" s="1">
        <f t="shared" si="44"/>
        <v>1164</v>
      </c>
      <c r="C508" s="5">
        <f t="shared" si="43"/>
        <v>2369.9393795000165</v>
      </c>
      <c r="D508" s="2">
        <v>-2.1499999999999998E-2</v>
      </c>
      <c r="E508" s="1"/>
      <c r="F508" s="1">
        <v>498</v>
      </c>
      <c r="G508" s="1" t="s">
        <v>1863</v>
      </c>
      <c r="H508" s="4">
        <v>2370733</v>
      </c>
      <c r="I508" s="17">
        <f t="shared" si="45"/>
        <v>0.79362049998371731</v>
      </c>
      <c r="J508">
        <v>0.1</v>
      </c>
      <c r="K508">
        <f t="shared" si="41"/>
        <v>7.9362049998371736E-2</v>
      </c>
      <c r="L508">
        <v>0.35</v>
      </c>
      <c r="M508">
        <f t="shared" si="42"/>
        <v>0.27776717499430104</v>
      </c>
    </row>
    <row r="509" spans="1:13" x14ac:dyDescent="0.3">
      <c r="A509" s="1" t="s">
        <v>504</v>
      </c>
      <c r="B509" s="1">
        <f t="shared" si="44"/>
        <v>1165</v>
      </c>
      <c r="C509" s="5">
        <f t="shared" si="43"/>
        <v>2369.9178795000166</v>
      </c>
      <c r="D509" s="2">
        <v>-2.1499999999999998E-2</v>
      </c>
      <c r="E509" s="1"/>
      <c r="F509" s="1">
        <v>499</v>
      </c>
      <c r="G509" s="1" t="s">
        <v>1864</v>
      </c>
      <c r="H509" s="4">
        <v>2370691</v>
      </c>
      <c r="I509" s="17">
        <f t="shared" si="45"/>
        <v>0.77312049998317889</v>
      </c>
      <c r="J509">
        <v>0.1</v>
      </c>
      <c r="K509">
        <f t="shared" si="41"/>
        <v>7.7312049998317894E-2</v>
      </c>
      <c r="L509">
        <v>0.35</v>
      </c>
      <c r="M509">
        <f t="shared" si="42"/>
        <v>0.27059217499411259</v>
      </c>
    </row>
    <row r="510" spans="1:13" x14ac:dyDescent="0.3">
      <c r="A510" s="1" t="s">
        <v>505</v>
      </c>
      <c r="B510" s="1">
        <f t="shared" si="44"/>
        <v>1166</v>
      </c>
      <c r="C510" s="5">
        <f t="shared" si="43"/>
        <v>2369.8963795000168</v>
      </c>
      <c r="D510" s="2">
        <v>-2.1499999999999998E-2</v>
      </c>
      <c r="E510" s="1"/>
      <c r="F510" s="1">
        <v>500</v>
      </c>
      <c r="G510" s="1" t="s">
        <v>1865</v>
      </c>
      <c r="H510" s="4">
        <v>2370650</v>
      </c>
      <c r="I510" s="17">
        <f t="shared" si="45"/>
        <v>0.75362049998329894</v>
      </c>
      <c r="J510">
        <v>0.1</v>
      </c>
      <c r="K510">
        <f t="shared" si="41"/>
        <v>7.5362049998329905E-2</v>
      </c>
      <c r="L510">
        <v>0.35</v>
      </c>
      <c r="M510">
        <f t="shared" si="42"/>
        <v>0.26376717499415459</v>
      </c>
    </row>
    <row r="511" spans="1:13" x14ac:dyDescent="0.3">
      <c r="A511" s="1" t="s">
        <v>506</v>
      </c>
      <c r="B511" s="1">
        <f t="shared" si="44"/>
        <v>1167</v>
      </c>
      <c r="C511" s="5">
        <f t="shared" si="43"/>
        <v>2369.874879500017</v>
      </c>
      <c r="D511" s="2">
        <v>-2.1499999999999998E-2</v>
      </c>
      <c r="E511" s="1"/>
      <c r="F511" s="1">
        <v>501</v>
      </c>
      <c r="G511" s="1" t="s">
        <v>1866</v>
      </c>
      <c r="H511" s="4">
        <v>2370612</v>
      </c>
      <c r="I511" s="17">
        <f t="shared" si="45"/>
        <v>0.73712049998312068</v>
      </c>
      <c r="J511">
        <v>0.1</v>
      </c>
      <c r="K511">
        <f t="shared" si="41"/>
        <v>7.3712049998312074E-2</v>
      </c>
      <c r="L511">
        <v>0.35</v>
      </c>
      <c r="M511">
        <f t="shared" si="42"/>
        <v>0.25799217499409222</v>
      </c>
    </row>
    <row r="512" spans="1:13" x14ac:dyDescent="0.3">
      <c r="A512" s="1" t="s">
        <v>507</v>
      </c>
      <c r="B512" s="1">
        <f t="shared" si="44"/>
        <v>1168</v>
      </c>
      <c r="C512" s="5">
        <f t="shared" si="43"/>
        <v>2369.8533795000171</v>
      </c>
      <c r="D512" s="2">
        <v>-2.1499999999999998E-2</v>
      </c>
      <c r="E512" s="1"/>
      <c r="F512" s="1">
        <v>502</v>
      </c>
      <c r="G512" s="1" t="s">
        <v>1867</v>
      </c>
      <c r="H512" s="4">
        <v>2370597</v>
      </c>
      <c r="I512" s="17">
        <f t="shared" si="45"/>
        <v>0.74362049998308066</v>
      </c>
      <c r="J512">
        <v>0.1</v>
      </c>
      <c r="K512">
        <f t="shared" si="41"/>
        <v>7.4362049998308075E-2</v>
      </c>
      <c r="L512">
        <v>0.35</v>
      </c>
      <c r="M512">
        <f t="shared" si="42"/>
        <v>0.2602671749940782</v>
      </c>
    </row>
    <row r="513" spans="1:13" x14ac:dyDescent="0.3">
      <c r="A513" s="1" t="s">
        <v>508</v>
      </c>
      <c r="B513" s="1">
        <f t="shared" si="44"/>
        <v>1169</v>
      </c>
      <c r="C513" s="5">
        <f t="shared" si="43"/>
        <v>2369.8318795000173</v>
      </c>
      <c r="D513" s="2">
        <v>-2.1499999999999998E-2</v>
      </c>
      <c r="E513" s="1"/>
      <c r="F513" s="1">
        <v>503</v>
      </c>
      <c r="G513" s="1" t="s">
        <v>1868</v>
      </c>
      <c r="H513" s="4">
        <v>2370586</v>
      </c>
      <c r="I513" s="17">
        <f t="shared" si="45"/>
        <v>0.75412049998249131</v>
      </c>
      <c r="J513">
        <v>0.1</v>
      </c>
      <c r="K513">
        <f t="shared" si="41"/>
        <v>7.5412049998249131E-2</v>
      </c>
      <c r="L513">
        <v>0.35</v>
      </c>
      <c r="M513">
        <f t="shared" si="42"/>
        <v>0.26394217499387196</v>
      </c>
    </row>
    <row r="514" spans="1:13" x14ac:dyDescent="0.3">
      <c r="A514" s="1" t="s">
        <v>509</v>
      </c>
      <c r="B514" s="1">
        <f t="shared" si="44"/>
        <v>1170</v>
      </c>
      <c r="C514" s="5">
        <f t="shared" si="43"/>
        <v>2369.8103795000175</v>
      </c>
      <c r="D514" s="2">
        <v>-2.1499999999999998E-2</v>
      </c>
      <c r="E514" s="1"/>
      <c r="F514" s="1">
        <v>504</v>
      </c>
      <c r="G514" s="1" t="s">
        <v>1869</v>
      </c>
      <c r="H514" s="4">
        <v>2370575</v>
      </c>
      <c r="I514" s="17">
        <f t="shared" si="45"/>
        <v>0.76462049998235671</v>
      </c>
      <c r="J514">
        <v>0.1</v>
      </c>
      <c r="K514">
        <f t="shared" si="41"/>
        <v>7.6462049998235679E-2</v>
      </c>
      <c r="L514">
        <v>0.35</v>
      </c>
      <c r="M514">
        <f t="shared" si="42"/>
        <v>0.26761717499382481</v>
      </c>
    </row>
    <row r="515" spans="1:13" x14ac:dyDescent="0.3">
      <c r="A515" s="1" t="s">
        <v>510</v>
      </c>
      <c r="B515" s="1">
        <f t="shared" si="44"/>
        <v>1171</v>
      </c>
      <c r="C515" s="5">
        <f t="shared" si="43"/>
        <v>2369.7888795000176</v>
      </c>
      <c r="D515" s="2">
        <v>-2.1499999999999998E-2</v>
      </c>
      <c r="E515" s="1"/>
      <c r="F515" s="1">
        <v>505</v>
      </c>
      <c r="G515" s="1" t="s">
        <v>1870</v>
      </c>
      <c r="H515" s="4">
        <v>2370564</v>
      </c>
      <c r="I515" s="17">
        <f t="shared" si="45"/>
        <v>0.7751204999822221</v>
      </c>
      <c r="J515">
        <v>0.1</v>
      </c>
      <c r="K515">
        <f t="shared" si="41"/>
        <v>7.7512049998222213E-2</v>
      </c>
      <c r="L515">
        <v>0.35</v>
      </c>
      <c r="M515">
        <f t="shared" si="42"/>
        <v>0.27129217499377772</v>
      </c>
    </row>
    <row r="516" spans="1:13" x14ac:dyDescent="0.3">
      <c r="A516" s="1" t="s">
        <v>511</v>
      </c>
      <c r="B516" s="1">
        <f t="shared" si="44"/>
        <v>1172</v>
      </c>
      <c r="C516" s="5">
        <f t="shared" si="43"/>
        <v>2369.7673795000178</v>
      </c>
      <c r="D516" s="2">
        <v>-2.1499999999999998E-2</v>
      </c>
      <c r="E516" s="1"/>
      <c r="F516" s="1">
        <v>506</v>
      </c>
      <c r="G516" s="1" t="s">
        <v>1871</v>
      </c>
      <c r="H516" s="4">
        <v>2370558</v>
      </c>
      <c r="I516" s="17">
        <f t="shared" si="45"/>
        <v>0.79062049998219663</v>
      </c>
      <c r="J516">
        <v>0.1</v>
      </c>
      <c r="K516">
        <f t="shared" ref="K516:K574" si="46">+I516*J516</f>
        <v>7.9062049998219669E-2</v>
      </c>
      <c r="L516">
        <v>0.35</v>
      </c>
      <c r="M516">
        <f t="shared" ref="M516:M574" si="47">+I516*L516</f>
        <v>0.2767171749937688</v>
      </c>
    </row>
    <row r="517" spans="1:13" x14ac:dyDescent="0.3">
      <c r="A517" s="1" t="s">
        <v>512</v>
      </c>
      <c r="B517" s="1">
        <f t="shared" si="44"/>
        <v>1173</v>
      </c>
      <c r="C517" s="5">
        <f t="shared" si="43"/>
        <v>2369.745879500018</v>
      </c>
      <c r="D517" s="2">
        <v>-2.1499999999999998E-2</v>
      </c>
      <c r="E517" s="1"/>
      <c r="F517" s="1">
        <v>507</v>
      </c>
      <c r="G517" s="1" t="s">
        <v>1872</v>
      </c>
      <c r="H517" s="4">
        <v>2370556</v>
      </c>
      <c r="I517" s="17">
        <f t="shared" si="45"/>
        <v>0.81012049998207658</v>
      </c>
      <c r="J517">
        <v>0.1</v>
      </c>
      <c r="K517">
        <f t="shared" si="46"/>
        <v>8.1012049998207658E-2</v>
      </c>
      <c r="L517">
        <v>0.35</v>
      </c>
      <c r="M517">
        <f t="shared" si="47"/>
        <v>0.2835421749937268</v>
      </c>
    </row>
    <row r="518" spans="1:13" x14ac:dyDescent="0.3">
      <c r="A518" s="1" t="s">
        <v>513</v>
      </c>
      <c r="B518" s="1">
        <f t="shared" si="44"/>
        <v>1174</v>
      </c>
      <c r="C518" s="5">
        <f t="shared" ref="C518:C574" si="48">C517+(B518-B517)*D518</f>
        <v>2369.7243795000181</v>
      </c>
      <c r="D518" s="2">
        <v>-2.1499999999999998E-2</v>
      </c>
      <c r="E518" s="1"/>
      <c r="F518" s="1">
        <v>508</v>
      </c>
      <c r="G518" s="1" t="s">
        <v>1873</v>
      </c>
      <c r="H518" s="4">
        <v>2370566</v>
      </c>
      <c r="I518" s="17">
        <f t="shared" si="45"/>
        <v>0.84162049998167276</v>
      </c>
      <c r="J518">
        <v>0.1</v>
      </c>
      <c r="K518">
        <f t="shared" si="46"/>
        <v>8.4162049998167288E-2</v>
      </c>
      <c r="L518">
        <v>0.35</v>
      </c>
      <c r="M518">
        <f t="shared" si="47"/>
        <v>0.29456717499358542</v>
      </c>
    </row>
    <row r="519" spans="1:13" x14ac:dyDescent="0.3">
      <c r="A519" s="1" t="s">
        <v>514</v>
      </c>
      <c r="B519" s="1">
        <f t="shared" si="44"/>
        <v>1175</v>
      </c>
      <c r="C519" s="5">
        <f t="shared" si="48"/>
        <v>2369.7028795000183</v>
      </c>
      <c r="D519" s="2">
        <v>-2.1499999999999998E-2</v>
      </c>
      <c r="E519" s="1"/>
      <c r="F519" s="1">
        <v>509</v>
      </c>
      <c r="G519" s="1" t="s">
        <v>1874</v>
      </c>
      <c r="H519" s="4">
        <v>2370577</v>
      </c>
      <c r="I519" s="17">
        <f t="shared" si="45"/>
        <v>0.87412049998192742</v>
      </c>
      <c r="J519">
        <v>0.1</v>
      </c>
      <c r="K519">
        <f t="shared" si="46"/>
        <v>8.7412049998192742E-2</v>
      </c>
      <c r="L519">
        <v>0.35</v>
      </c>
      <c r="M519">
        <f t="shared" si="47"/>
        <v>0.3059421749936746</v>
      </c>
    </row>
    <row r="520" spans="1:13" x14ac:dyDescent="0.3">
      <c r="A520" s="1" t="s">
        <v>515</v>
      </c>
      <c r="B520" s="1">
        <f t="shared" si="44"/>
        <v>1176</v>
      </c>
      <c r="C520" s="5">
        <f t="shared" si="48"/>
        <v>2369.6813795000185</v>
      </c>
      <c r="D520" s="2">
        <v>-2.1499999999999998E-2</v>
      </c>
      <c r="E520" s="1"/>
      <c r="F520" s="1">
        <v>510</v>
      </c>
      <c r="G520" s="1" t="s">
        <v>1875</v>
      </c>
      <c r="H520" s="4">
        <v>2370586</v>
      </c>
      <c r="I520" s="17">
        <f t="shared" si="45"/>
        <v>0.90462049998131988</v>
      </c>
      <c r="J520">
        <v>0.1</v>
      </c>
      <c r="K520">
        <f t="shared" si="46"/>
        <v>9.0462049998131996E-2</v>
      </c>
      <c r="L520">
        <v>0.35</v>
      </c>
      <c r="M520">
        <f t="shared" si="47"/>
        <v>0.31661717499346193</v>
      </c>
    </row>
    <row r="521" spans="1:13" x14ac:dyDescent="0.3">
      <c r="A521" s="1" t="s">
        <v>516</v>
      </c>
      <c r="B521" s="1">
        <f t="shared" si="44"/>
        <v>1177</v>
      </c>
      <c r="C521" s="5">
        <f t="shared" si="48"/>
        <v>2369.6598795000186</v>
      </c>
      <c r="D521" s="2">
        <v>-2.1499999999999998E-2</v>
      </c>
      <c r="E521" s="1"/>
      <c r="F521" s="1">
        <v>511</v>
      </c>
      <c r="G521" s="1" t="s">
        <v>1876</v>
      </c>
      <c r="H521" s="4">
        <v>2370595</v>
      </c>
      <c r="I521" s="17">
        <f t="shared" si="45"/>
        <v>0.93512049998116709</v>
      </c>
      <c r="J521">
        <v>0.1</v>
      </c>
      <c r="K521">
        <f t="shared" si="46"/>
        <v>9.3512049998116714E-2</v>
      </c>
      <c r="L521">
        <v>0.35</v>
      </c>
      <c r="M521">
        <f t="shared" si="47"/>
        <v>0.32729217499340846</v>
      </c>
    </row>
    <row r="522" spans="1:13" x14ac:dyDescent="0.3">
      <c r="A522" s="1" t="s">
        <v>517</v>
      </c>
      <c r="B522" s="1">
        <f t="shared" si="44"/>
        <v>1178</v>
      </c>
      <c r="C522" s="5">
        <f t="shared" si="48"/>
        <v>2369.6383795000188</v>
      </c>
      <c r="D522" s="2">
        <v>-2.1499999999999998E-2</v>
      </c>
      <c r="E522" s="1"/>
      <c r="F522" s="1">
        <v>512</v>
      </c>
      <c r="G522" s="1" t="s">
        <v>1877</v>
      </c>
      <c r="H522" s="4">
        <v>2370608</v>
      </c>
      <c r="I522" s="17">
        <f t="shared" si="45"/>
        <v>0.96962049998137445</v>
      </c>
      <c r="J522">
        <v>0.1</v>
      </c>
      <c r="K522">
        <f t="shared" si="46"/>
        <v>9.6962049998137456E-2</v>
      </c>
      <c r="L522">
        <v>0.35</v>
      </c>
      <c r="M522">
        <f t="shared" si="47"/>
        <v>0.33936717499348101</v>
      </c>
    </row>
    <row r="523" spans="1:13" x14ac:dyDescent="0.3">
      <c r="A523" s="1" t="s">
        <v>518</v>
      </c>
      <c r="B523" s="1">
        <f t="shared" si="44"/>
        <v>1179</v>
      </c>
      <c r="C523" s="5">
        <f t="shared" si="48"/>
        <v>2369.616879500019</v>
      </c>
      <c r="D523" s="2">
        <v>-2.1499999999999998E-2</v>
      </c>
      <c r="E523" s="1"/>
      <c r="F523" s="1">
        <v>513</v>
      </c>
      <c r="G523" s="1" t="s">
        <v>1878</v>
      </c>
      <c r="H523" s="4">
        <v>2370627</v>
      </c>
      <c r="I523" s="17">
        <f t="shared" si="45"/>
        <v>1.0101204999809852</v>
      </c>
      <c r="J523">
        <v>0.1</v>
      </c>
      <c r="K523">
        <f t="shared" si="46"/>
        <v>0.10101204999809853</v>
      </c>
      <c r="L523">
        <v>0.35</v>
      </c>
      <c r="M523">
        <f t="shared" si="47"/>
        <v>0.35354217499334478</v>
      </c>
    </row>
    <row r="524" spans="1:13" x14ac:dyDescent="0.3">
      <c r="A524" s="1" t="s">
        <v>519</v>
      </c>
      <c r="B524" s="1">
        <f t="shared" si="44"/>
        <v>1180</v>
      </c>
      <c r="C524" s="5">
        <f t="shared" si="48"/>
        <v>2369.5953795000191</v>
      </c>
      <c r="D524" s="2">
        <v>-2.1499999999999998E-2</v>
      </c>
      <c r="E524" s="1"/>
      <c r="F524" s="1">
        <v>514</v>
      </c>
      <c r="G524" s="1" t="s">
        <v>1879</v>
      </c>
      <c r="H524" s="4">
        <v>2370648</v>
      </c>
      <c r="I524" s="17">
        <f t="shared" si="45"/>
        <v>1.0526204999810034</v>
      </c>
      <c r="J524">
        <v>0.1</v>
      </c>
      <c r="K524">
        <f t="shared" si="46"/>
        <v>0.10526204999810035</v>
      </c>
      <c r="L524">
        <v>0.35</v>
      </c>
      <c r="M524">
        <f t="shared" si="47"/>
        <v>0.36841717499335114</v>
      </c>
    </row>
    <row r="525" spans="1:13" x14ac:dyDescent="0.3">
      <c r="A525" s="1" t="s">
        <v>520</v>
      </c>
      <c r="B525" s="1">
        <f t="shared" si="44"/>
        <v>1181</v>
      </c>
      <c r="C525" s="5">
        <f t="shared" si="48"/>
        <v>2369.5738795000193</v>
      </c>
      <c r="D525" s="2">
        <v>-2.1499999999999998E-2</v>
      </c>
      <c r="E525" s="1"/>
      <c r="F525" s="1">
        <v>515</v>
      </c>
      <c r="G525" s="1" t="s">
        <v>1880</v>
      </c>
      <c r="H525" s="4">
        <v>2370685</v>
      </c>
      <c r="I525" s="17">
        <f t="shared" si="45"/>
        <v>1.1111204999806432</v>
      </c>
      <c r="J525">
        <v>0.1</v>
      </c>
      <c r="K525">
        <f t="shared" si="46"/>
        <v>0.11111204999806433</v>
      </c>
      <c r="L525">
        <v>0.35</v>
      </c>
      <c r="M525">
        <f t="shared" si="47"/>
        <v>0.38889217499322509</v>
      </c>
    </row>
    <row r="526" spans="1:13" x14ac:dyDescent="0.3">
      <c r="A526" s="1" t="s">
        <v>521</v>
      </c>
      <c r="B526" s="1">
        <f t="shared" si="44"/>
        <v>1182</v>
      </c>
      <c r="C526" s="5">
        <f t="shared" si="48"/>
        <v>2369.5523795000195</v>
      </c>
      <c r="D526" s="2">
        <v>-2.1499999999999998E-2</v>
      </c>
      <c r="E526" s="1"/>
      <c r="F526" s="1">
        <v>516</v>
      </c>
      <c r="G526" s="1" t="s">
        <v>1881</v>
      </c>
      <c r="H526" s="4">
        <v>2370724</v>
      </c>
      <c r="I526" s="17">
        <f t="shared" si="45"/>
        <v>1.1716204999806905</v>
      </c>
      <c r="J526">
        <v>0.1</v>
      </c>
      <c r="K526">
        <f t="shared" si="46"/>
        <v>0.11716204999806906</v>
      </c>
      <c r="L526">
        <v>0.35</v>
      </c>
      <c r="M526">
        <f t="shared" si="47"/>
        <v>0.41006717499324163</v>
      </c>
    </row>
    <row r="527" spans="1:13" x14ac:dyDescent="0.3">
      <c r="A527" s="1" t="s">
        <v>522</v>
      </c>
      <c r="B527" s="1">
        <f t="shared" si="44"/>
        <v>1183</v>
      </c>
      <c r="C527" s="5">
        <f t="shared" si="48"/>
        <v>2369.5308795000196</v>
      </c>
      <c r="D527" s="2">
        <v>-2.1499999999999998E-2</v>
      </c>
      <c r="E527" s="1"/>
      <c r="F527" s="1">
        <v>517</v>
      </c>
      <c r="G527" s="1" t="s">
        <v>1882</v>
      </c>
      <c r="H527" s="4">
        <v>2370784</v>
      </c>
      <c r="I527" s="17">
        <f t="shared" si="45"/>
        <v>1.2531204999804686</v>
      </c>
      <c r="J527">
        <v>0.1</v>
      </c>
      <c r="K527">
        <f t="shared" si="46"/>
        <v>0.12531204999804688</v>
      </c>
      <c r="L527">
        <v>0.35</v>
      </c>
      <c r="M527">
        <f t="shared" si="47"/>
        <v>0.438592174993164</v>
      </c>
    </row>
    <row r="528" spans="1:13" x14ac:dyDescent="0.3">
      <c r="A528" s="1" t="s">
        <v>523</v>
      </c>
      <c r="B528" s="1">
        <f t="shared" si="44"/>
        <v>1184</v>
      </c>
      <c r="C528" s="5">
        <f t="shared" si="48"/>
        <v>2369.5093795000198</v>
      </c>
      <c r="D528" s="2">
        <v>-2.1499999999999998E-2</v>
      </c>
      <c r="E528" s="1"/>
      <c r="F528" s="1">
        <v>518</v>
      </c>
      <c r="G528" s="1" t="s">
        <v>1883</v>
      </c>
      <c r="H528" s="4">
        <v>2370853</v>
      </c>
      <c r="I528" s="17">
        <f t="shared" si="45"/>
        <v>1.3436204999802612</v>
      </c>
      <c r="J528">
        <v>0.1</v>
      </c>
      <c r="K528">
        <f t="shared" si="46"/>
        <v>0.13436204999802612</v>
      </c>
      <c r="L528">
        <v>0.35</v>
      </c>
      <c r="M528">
        <f t="shared" si="47"/>
        <v>0.4702671749930914</v>
      </c>
    </row>
    <row r="529" spans="1:13" x14ac:dyDescent="0.3">
      <c r="A529" s="1" t="s">
        <v>524</v>
      </c>
      <c r="B529" s="1">
        <f t="shared" si="44"/>
        <v>1185</v>
      </c>
      <c r="C529" s="5">
        <f t="shared" si="48"/>
        <v>2369.48787950002</v>
      </c>
      <c r="D529" s="2">
        <v>-2.1499999999999998E-2</v>
      </c>
      <c r="E529" s="1"/>
      <c r="F529" s="1">
        <v>519</v>
      </c>
      <c r="G529" s="1" t="s">
        <v>1884</v>
      </c>
      <c r="H529" s="4">
        <v>2370935</v>
      </c>
      <c r="I529" s="17">
        <f t="shared" si="45"/>
        <v>1.4471204999799738</v>
      </c>
      <c r="J529">
        <v>0.1</v>
      </c>
      <c r="K529">
        <f t="shared" si="46"/>
        <v>0.14471204999799739</v>
      </c>
      <c r="L529">
        <v>0.35</v>
      </c>
      <c r="M529">
        <f t="shared" si="47"/>
        <v>0.50649217499299082</v>
      </c>
    </row>
    <row r="530" spans="1:13" x14ac:dyDescent="0.3">
      <c r="A530" s="1" t="s">
        <v>1368</v>
      </c>
      <c r="B530" s="1">
        <f t="shared" si="44"/>
        <v>1186</v>
      </c>
      <c r="C530" s="5">
        <f t="shared" si="48"/>
        <v>2369.4663795000201</v>
      </c>
      <c r="D530" s="2">
        <v>-2.1499999999999998E-2</v>
      </c>
      <c r="E530" s="1"/>
      <c r="F530" s="1">
        <v>520</v>
      </c>
      <c r="G530" s="1" t="s">
        <v>1885</v>
      </c>
      <c r="H530" s="4">
        <v>2371025</v>
      </c>
      <c r="I530" s="17">
        <f t="shared" si="45"/>
        <v>1.558620499979952</v>
      </c>
      <c r="J530">
        <v>0.1</v>
      </c>
      <c r="K530">
        <f t="shared" si="46"/>
        <v>0.15586204999799522</v>
      </c>
      <c r="L530">
        <v>0.35</v>
      </c>
      <c r="M530">
        <f t="shared" si="47"/>
        <v>0.54551717499298313</v>
      </c>
    </row>
    <row r="531" spans="1:13" x14ac:dyDescent="0.3">
      <c r="A531" s="1"/>
      <c r="B531" s="1">
        <v>1186.1089999999999</v>
      </c>
      <c r="C531" s="5">
        <f t="shared" si="48"/>
        <v>2369.4640360000203</v>
      </c>
      <c r="D531" s="2">
        <v>-2.1499999999999998E-2</v>
      </c>
      <c r="E531" s="1" t="s">
        <v>2</v>
      </c>
      <c r="F531" s="1"/>
      <c r="G531" s="1"/>
      <c r="H531" s="4">
        <f>+C531*1000</f>
        <v>2369464.0360000203</v>
      </c>
      <c r="I531" s="17">
        <f t="shared" si="45"/>
        <v>0</v>
      </c>
      <c r="J531">
        <v>0.1</v>
      </c>
      <c r="K531">
        <f t="shared" si="46"/>
        <v>0</v>
      </c>
      <c r="L531">
        <v>0.35</v>
      </c>
      <c r="M531">
        <f t="shared" si="47"/>
        <v>0</v>
      </c>
    </row>
    <row r="532" spans="1:13" x14ac:dyDescent="0.3">
      <c r="A532" s="1" t="s">
        <v>525</v>
      </c>
      <c r="B532" s="1">
        <f>+B530+1</f>
        <v>1187</v>
      </c>
      <c r="C532" s="5">
        <f t="shared" si="48"/>
        <v>2369.6553337000205</v>
      </c>
      <c r="D532" s="2">
        <v>0.2147</v>
      </c>
      <c r="E532" s="1"/>
      <c r="F532" s="1">
        <v>521</v>
      </c>
      <c r="G532" s="1" t="s">
        <v>1886</v>
      </c>
      <c r="H532" s="4">
        <v>2371133</v>
      </c>
      <c r="I532" s="17">
        <f t="shared" si="45"/>
        <v>1.4776662999793189</v>
      </c>
      <c r="J532">
        <v>0.1</v>
      </c>
      <c r="K532">
        <f t="shared" si="46"/>
        <v>0.14776662999793189</v>
      </c>
      <c r="L532">
        <v>0.35</v>
      </c>
      <c r="M532">
        <f t="shared" si="47"/>
        <v>0.5171832049927616</v>
      </c>
    </row>
    <row r="533" spans="1:13" x14ac:dyDescent="0.3">
      <c r="A533" s="1" t="s">
        <v>526</v>
      </c>
      <c r="B533" s="1">
        <f t="shared" si="44"/>
        <v>1188</v>
      </c>
      <c r="C533" s="5">
        <f t="shared" si="48"/>
        <v>2369.8700337000205</v>
      </c>
      <c r="D533" s="2">
        <v>0.2147</v>
      </c>
      <c r="F533" s="1">
        <v>522</v>
      </c>
      <c r="G533" s="1" t="s">
        <v>1887</v>
      </c>
      <c r="H533" s="4">
        <v>2371240</v>
      </c>
      <c r="I533" s="17">
        <f t="shared" si="45"/>
        <v>1.3699662999792963</v>
      </c>
      <c r="J533">
        <v>0.1</v>
      </c>
      <c r="K533">
        <f t="shared" si="46"/>
        <v>0.13699662999792964</v>
      </c>
      <c r="L533">
        <v>0.35</v>
      </c>
      <c r="M533">
        <f t="shared" si="47"/>
        <v>0.47948820499275369</v>
      </c>
    </row>
    <row r="534" spans="1:13" x14ac:dyDescent="0.3">
      <c r="A534" s="1" t="s">
        <v>527</v>
      </c>
      <c r="B534" s="1">
        <f t="shared" si="44"/>
        <v>1189</v>
      </c>
      <c r="C534" s="5">
        <f t="shared" si="48"/>
        <v>2370.0847337000205</v>
      </c>
      <c r="D534" s="2">
        <v>0.2147</v>
      </c>
      <c r="E534" s="1"/>
      <c r="F534" s="1">
        <v>523</v>
      </c>
      <c r="G534" s="1" t="s">
        <v>1888</v>
      </c>
      <c r="H534" s="4">
        <v>2371355</v>
      </c>
      <c r="I534" s="17">
        <f t="shared" si="45"/>
        <v>1.2702662999795393</v>
      </c>
      <c r="J534">
        <v>0.1</v>
      </c>
      <c r="K534">
        <f t="shared" si="46"/>
        <v>0.12702662999795394</v>
      </c>
      <c r="L534">
        <v>0.35</v>
      </c>
      <c r="M534">
        <f t="shared" si="47"/>
        <v>0.44459320499283872</v>
      </c>
    </row>
    <row r="535" spans="1:13" x14ac:dyDescent="0.3">
      <c r="A535" s="1" t="s">
        <v>528</v>
      </c>
      <c r="B535" s="1">
        <f t="shared" si="44"/>
        <v>1190</v>
      </c>
      <c r="C535" s="5">
        <f t="shared" si="48"/>
        <v>2370.2994337000205</v>
      </c>
      <c r="D535" s="2">
        <v>0.2147</v>
      </c>
      <c r="E535" s="1"/>
      <c r="F535" s="1">
        <v>524</v>
      </c>
      <c r="G535" s="1" t="s">
        <v>1889</v>
      </c>
      <c r="H535" s="4">
        <v>2371477</v>
      </c>
      <c r="I535" s="17">
        <f t="shared" si="45"/>
        <v>1.1775662999793894</v>
      </c>
      <c r="J535">
        <v>0.1</v>
      </c>
      <c r="K535">
        <f t="shared" si="46"/>
        <v>0.11775662999793896</v>
      </c>
      <c r="L535">
        <v>0.35</v>
      </c>
      <c r="M535">
        <f t="shared" si="47"/>
        <v>0.41214820499278626</v>
      </c>
    </row>
    <row r="536" spans="1:13" x14ac:dyDescent="0.3">
      <c r="A536" s="1" t="s">
        <v>529</v>
      </c>
      <c r="B536" s="1">
        <f t="shared" si="44"/>
        <v>1191</v>
      </c>
      <c r="C536" s="5">
        <f t="shared" si="48"/>
        <v>2370.5141337000205</v>
      </c>
      <c r="D536" s="2">
        <v>0.2147</v>
      </c>
      <c r="E536" s="1"/>
      <c r="F536" s="1">
        <v>525</v>
      </c>
      <c r="G536" s="1" t="s">
        <v>1890</v>
      </c>
      <c r="H536" s="4">
        <v>2371594</v>
      </c>
      <c r="I536" s="17">
        <f t="shared" si="45"/>
        <v>1.0798662999795852</v>
      </c>
      <c r="J536">
        <v>0.1</v>
      </c>
      <c r="K536">
        <f t="shared" si="46"/>
        <v>0.10798662999795852</v>
      </c>
      <c r="L536">
        <v>0.35</v>
      </c>
      <c r="M536">
        <f t="shared" si="47"/>
        <v>0.37795320499285479</v>
      </c>
    </row>
    <row r="537" spans="1:13" x14ac:dyDescent="0.3">
      <c r="A537" s="1" t="s">
        <v>530</v>
      </c>
      <c r="B537" s="1">
        <f t="shared" si="44"/>
        <v>1192</v>
      </c>
      <c r="C537" s="5">
        <f t="shared" si="48"/>
        <v>2370.7288337000205</v>
      </c>
      <c r="D537" s="2">
        <v>0.2147</v>
      </c>
      <c r="E537" s="1"/>
      <c r="F537" s="1">
        <v>526</v>
      </c>
      <c r="G537" s="1" t="s">
        <v>1891</v>
      </c>
      <c r="H537" s="4">
        <v>2371709</v>
      </c>
      <c r="I537" s="17">
        <f t="shared" si="45"/>
        <v>0.98016629997937343</v>
      </c>
      <c r="J537">
        <v>0.1</v>
      </c>
      <c r="K537">
        <f t="shared" si="46"/>
        <v>9.8016629997937352E-2</v>
      </c>
      <c r="L537">
        <v>0.35</v>
      </c>
      <c r="M537">
        <f t="shared" si="47"/>
        <v>0.34305820499278067</v>
      </c>
    </row>
    <row r="538" spans="1:13" x14ac:dyDescent="0.3">
      <c r="A538" s="1" t="s">
        <v>531</v>
      </c>
      <c r="B538" s="1">
        <f t="shared" si="44"/>
        <v>1193</v>
      </c>
      <c r="C538" s="5">
        <f t="shared" si="48"/>
        <v>2370.9435337000205</v>
      </c>
      <c r="D538" s="2">
        <v>0.2147</v>
      </c>
      <c r="E538" s="1"/>
      <c r="F538" s="1">
        <v>527</v>
      </c>
      <c r="G538" s="1" t="s">
        <v>1892</v>
      </c>
      <c r="H538" s="4">
        <v>2371838</v>
      </c>
      <c r="I538" s="17">
        <f t="shared" si="45"/>
        <v>0.89446629997974014</v>
      </c>
      <c r="J538">
        <v>0.1</v>
      </c>
      <c r="K538">
        <f t="shared" si="46"/>
        <v>8.9446629997974023E-2</v>
      </c>
      <c r="L538">
        <v>0.35</v>
      </c>
      <c r="M538">
        <f t="shared" si="47"/>
        <v>0.31306320499290902</v>
      </c>
    </row>
    <row r="539" spans="1:13" x14ac:dyDescent="0.3">
      <c r="A539" s="1" t="s">
        <v>532</v>
      </c>
      <c r="B539" s="1">
        <f t="shared" si="44"/>
        <v>1194</v>
      </c>
      <c r="C539" s="5">
        <f t="shared" si="48"/>
        <v>2371.1582337000204</v>
      </c>
      <c r="D539" s="2">
        <v>0.2147</v>
      </c>
      <c r="E539" s="1"/>
      <c r="F539" s="1">
        <v>528</v>
      </c>
      <c r="G539" s="1" t="s">
        <v>1893</v>
      </c>
      <c r="H539" s="4">
        <v>2371968</v>
      </c>
      <c r="I539" s="17">
        <f t="shared" si="45"/>
        <v>0.80976629997940108</v>
      </c>
      <c r="J539">
        <v>0.1</v>
      </c>
      <c r="K539">
        <f t="shared" si="46"/>
        <v>8.0976629997940114E-2</v>
      </c>
      <c r="L539">
        <v>0.35</v>
      </c>
      <c r="M539">
        <f t="shared" si="47"/>
        <v>0.28341820499279036</v>
      </c>
    </row>
    <row r="540" spans="1:13" x14ac:dyDescent="0.3">
      <c r="A540" s="1" t="s">
        <v>533</v>
      </c>
      <c r="B540" s="1">
        <f t="shared" si="44"/>
        <v>1195</v>
      </c>
      <c r="C540" s="5">
        <f t="shared" si="48"/>
        <v>2371.3729337000204</v>
      </c>
      <c r="D540" s="2">
        <v>0.2147</v>
      </c>
      <c r="E540" s="1"/>
      <c r="F540" s="1">
        <v>529</v>
      </c>
      <c r="G540" s="1" t="s">
        <v>1894</v>
      </c>
      <c r="H540" s="4">
        <v>2372113</v>
      </c>
      <c r="I540" s="17">
        <f t="shared" si="45"/>
        <v>0.74006629997938944</v>
      </c>
      <c r="J540">
        <v>0.1</v>
      </c>
      <c r="K540">
        <f t="shared" si="46"/>
        <v>7.4006629997938944E-2</v>
      </c>
      <c r="L540">
        <v>0.35</v>
      </c>
      <c r="M540">
        <f t="shared" si="47"/>
        <v>0.2590232049927863</v>
      </c>
    </row>
    <row r="541" spans="1:13" x14ac:dyDescent="0.3">
      <c r="A541" s="1" t="s">
        <v>534</v>
      </c>
      <c r="B541" s="1">
        <f t="shared" si="44"/>
        <v>1196</v>
      </c>
      <c r="C541" s="5">
        <f t="shared" si="48"/>
        <v>2371.5876337000204</v>
      </c>
      <c r="D541" s="2">
        <v>0.2147</v>
      </c>
      <c r="E541" s="1"/>
      <c r="F541" s="1">
        <v>530</v>
      </c>
      <c r="G541" s="1" t="s">
        <v>1895</v>
      </c>
      <c r="H541" s="4">
        <v>2372272</v>
      </c>
      <c r="I541" s="17">
        <f t="shared" si="45"/>
        <v>0.68436629997950149</v>
      </c>
      <c r="J541">
        <v>0.1</v>
      </c>
      <c r="K541">
        <f t="shared" si="46"/>
        <v>6.8436629997950152E-2</v>
      </c>
      <c r="L541">
        <v>0.35</v>
      </c>
      <c r="M541">
        <f t="shared" si="47"/>
        <v>0.23952820499282551</v>
      </c>
    </row>
    <row r="542" spans="1:13" x14ac:dyDescent="0.3">
      <c r="A542" s="1" t="s">
        <v>535</v>
      </c>
      <c r="B542" s="1">
        <f t="shared" si="44"/>
        <v>1197</v>
      </c>
      <c r="C542" s="5">
        <f t="shared" si="48"/>
        <v>2371.8023337000204</v>
      </c>
      <c r="D542" s="2">
        <v>0.2147</v>
      </c>
      <c r="E542" s="1"/>
      <c r="F542" s="1">
        <v>531</v>
      </c>
      <c r="G542" s="1" t="s">
        <v>1896</v>
      </c>
      <c r="H542" s="4">
        <v>2372441</v>
      </c>
      <c r="I542" s="17">
        <f t="shared" si="45"/>
        <v>0.63866629997937707</v>
      </c>
      <c r="J542">
        <v>0.1</v>
      </c>
      <c r="K542">
        <f t="shared" si="46"/>
        <v>6.3866629997937713E-2</v>
      </c>
      <c r="L542">
        <v>0.35</v>
      </c>
      <c r="M542">
        <f t="shared" si="47"/>
        <v>0.22353320499278195</v>
      </c>
    </row>
    <row r="543" spans="1:13" x14ac:dyDescent="0.3">
      <c r="A543" s="1" t="s">
        <v>536</v>
      </c>
      <c r="B543" s="1">
        <f t="shared" si="44"/>
        <v>1198</v>
      </c>
      <c r="C543" s="5">
        <f t="shared" si="48"/>
        <v>2372.0170337000204</v>
      </c>
      <c r="D543" s="2">
        <v>0.2147</v>
      </c>
      <c r="E543" s="1"/>
      <c r="F543" s="1">
        <v>532</v>
      </c>
      <c r="G543" s="1" t="s">
        <v>1897</v>
      </c>
      <c r="H543" s="4">
        <v>2372612</v>
      </c>
      <c r="I543" s="17">
        <f t="shared" si="45"/>
        <v>0.59496629997966011</v>
      </c>
      <c r="J543">
        <v>0.1</v>
      </c>
      <c r="K543">
        <f t="shared" si="46"/>
        <v>5.9496629997966011E-2</v>
      </c>
      <c r="L543">
        <v>0.35</v>
      </c>
      <c r="M543">
        <f t="shared" si="47"/>
        <v>0.20823820499288104</v>
      </c>
    </row>
    <row r="544" spans="1:13" x14ac:dyDescent="0.3">
      <c r="A544" s="1" t="s">
        <v>537</v>
      </c>
      <c r="B544" s="1">
        <f t="shared" si="44"/>
        <v>1199</v>
      </c>
      <c r="C544" s="5">
        <f t="shared" si="48"/>
        <v>2372.2317337000204</v>
      </c>
      <c r="D544" s="2">
        <v>0.2147</v>
      </c>
      <c r="E544" s="1"/>
      <c r="F544" s="1">
        <v>533</v>
      </c>
      <c r="G544" s="1" t="s">
        <v>1898</v>
      </c>
      <c r="H544" s="4">
        <v>2372787</v>
      </c>
      <c r="I544" s="17">
        <f t="shared" si="45"/>
        <v>0.55526629997939381</v>
      </c>
      <c r="J544">
        <v>0.1</v>
      </c>
      <c r="K544">
        <f t="shared" si="46"/>
        <v>5.5526629997939385E-2</v>
      </c>
      <c r="L544">
        <v>0.35</v>
      </c>
      <c r="M544">
        <f t="shared" si="47"/>
        <v>0.19434320499278782</v>
      </c>
    </row>
    <row r="545" spans="1:13" x14ac:dyDescent="0.3">
      <c r="A545" s="1" t="s">
        <v>538</v>
      </c>
      <c r="B545" s="1">
        <f t="shared" si="44"/>
        <v>1200</v>
      </c>
      <c r="C545" s="5">
        <f t="shared" si="48"/>
        <v>2372.4464337000204</v>
      </c>
      <c r="D545" s="2">
        <v>0.2147</v>
      </c>
      <c r="E545" s="1"/>
      <c r="F545" s="1">
        <v>534</v>
      </c>
      <c r="G545" s="1" t="s">
        <v>1899</v>
      </c>
      <c r="H545" s="4">
        <v>2372965</v>
      </c>
      <c r="I545" s="17">
        <f t="shared" si="45"/>
        <v>0.51856629997973869</v>
      </c>
      <c r="J545">
        <v>0.1</v>
      </c>
      <c r="K545">
        <f t="shared" si="46"/>
        <v>5.1856629997973872E-2</v>
      </c>
      <c r="L545">
        <v>0.35</v>
      </c>
      <c r="M545">
        <f t="shared" si="47"/>
        <v>0.18149820499290853</v>
      </c>
    </row>
    <row r="546" spans="1:13" x14ac:dyDescent="0.3">
      <c r="A546" s="1" t="s">
        <v>539</v>
      </c>
      <c r="B546" s="1">
        <f t="shared" si="44"/>
        <v>1201</v>
      </c>
      <c r="C546" s="5">
        <f t="shared" si="48"/>
        <v>2372.6611337000204</v>
      </c>
      <c r="D546" s="2">
        <v>0.2147</v>
      </c>
      <c r="E546" s="1"/>
      <c r="F546" s="1">
        <v>535</v>
      </c>
      <c r="G546" s="1" t="s">
        <v>1900</v>
      </c>
      <c r="H546" s="4">
        <v>2373153</v>
      </c>
      <c r="I546" s="17">
        <f t="shared" si="45"/>
        <v>0.49186629997939235</v>
      </c>
      <c r="J546">
        <v>0.1</v>
      </c>
      <c r="K546">
        <f t="shared" si="46"/>
        <v>4.9186629997939241E-2</v>
      </c>
      <c r="L546">
        <v>0.35</v>
      </c>
      <c r="M546">
        <f t="shared" si="47"/>
        <v>0.1721532049927873</v>
      </c>
    </row>
    <row r="547" spans="1:13" x14ac:dyDescent="0.3">
      <c r="A547" s="1" t="s">
        <v>540</v>
      </c>
      <c r="B547" s="1">
        <f t="shared" si="44"/>
        <v>1202</v>
      </c>
      <c r="C547" s="5">
        <f t="shared" si="48"/>
        <v>2372.8758337000204</v>
      </c>
      <c r="D547" s="2">
        <v>0.2147</v>
      </c>
      <c r="E547" s="1"/>
      <c r="F547" s="1">
        <v>536</v>
      </c>
      <c r="G547" s="1" t="s">
        <v>1901</v>
      </c>
      <c r="H547" s="4">
        <v>2373343</v>
      </c>
      <c r="I547" s="17">
        <f t="shared" si="45"/>
        <v>0.46716629997945347</v>
      </c>
      <c r="J547">
        <v>0.1</v>
      </c>
      <c r="K547">
        <f t="shared" si="46"/>
        <v>4.6716629997945347E-2</v>
      </c>
      <c r="L547">
        <v>0.35</v>
      </c>
      <c r="M547">
        <f t="shared" si="47"/>
        <v>0.16350820499280871</v>
      </c>
    </row>
    <row r="548" spans="1:13" x14ac:dyDescent="0.3">
      <c r="A548" s="1" t="s">
        <v>541</v>
      </c>
      <c r="B548" s="1">
        <f t="shared" si="44"/>
        <v>1203</v>
      </c>
      <c r="C548" s="5">
        <f t="shared" si="48"/>
        <v>2373.0905337000204</v>
      </c>
      <c r="D548" s="2">
        <v>0.2147</v>
      </c>
      <c r="E548" s="1"/>
      <c r="F548" s="1">
        <v>537</v>
      </c>
      <c r="G548" s="1" t="s">
        <v>1902</v>
      </c>
      <c r="H548" s="4">
        <v>2373533</v>
      </c>
      <c r="I548" s="17">
        <f t="shared" si="45"/>
        <v>0.44246629997951459</v>
      </c>
      <c r="J548">
        <v>0.1</v>
      </c>
      <c r="K548">
        <f t="shared" si="46"/>
        <v>4.424662999795146E-2</v>
      </c>
      <c r="L548">
        <v>0.35</v>
      </c>
      <c r="M548">
        <f t="shared" si="47"/>
        <v>0.1548632049928301</v>
      </c>
    </row>
    <row r="549" spans="1:13" x14ac:dyDescent="0.3">
      <c r="A549" s="1" t="s">
        <v>542</v>
      </c>
      <c r="B549" s="1">
        <f t="shared" si="44"/>
        <v>1204</v>
      </c>
      <c r="C549" s="5">
        <f t="shared" si="48"/>
        <v>2373.3052337000204</v>
      </c>
      <c r="D549" s="2">
        <v>0.2147</v>
      </c>
      <c r="E549" s="1"/>
      <c r="F549" s="1">
        <v>538</v>
      </c>
      <c r="G549" s="1" t="s">
        <v>1903</v>
      </c>
      <c r="H549" s="4">
        <v>2373719</v>
      </c>
      <c r="I549" s="17">
        <f t="shared" si="45"/>
        <v>0.41376629997967029</v>
      </c>
      <c r="J549">
        <v>0.1</v>
      </c>
      <c r="K549">
        <f t="shared" si="46"/>
        <v>4.1376629997967034E-2</v>
      </c>
      <c r="L549">
        <v>0.35</v>
      </c>
      <c r="M549">
        <f t="shared" si="47"/>
        <v>0.14481820499288459</v>
      </c>
    </row>
    <row r="550" spans="1:13" x14ac:dyDescent="0.3">
      <c r="A550" s="1" t="s">
        <v>543</v>
      </c>
      <c r="B550" s="1">
        <f t="shared" si="44"/>
        <v>1205</v>
      </c>
      <c r="C550" s="5">
        <f t="shared" si="48"/>
        <v>2373.5199337000204</v>
      </c>
      <c r="D550" s="2">
        <v>0.2147</v>
      </c>
      <c r="E550" s="1"/>
      <c r="F550" s="1">
        <v>539</v>
      </c>
      <c r="G550" s="1" t="s">
        <v>1904</v>
      </c>
      <c r="H550" s="4">
        <v>2373907</v>
      </c>
      <c r="I550" s="17">
        <f t="shared" si="45"/>
        <v>0.38706629997977871</v>
      </c>
      <c r="J550">
        <v>0.1</v>
      </c>
      <c r="K550">
        <f t="shared" si="46"/>
        <v>3.8706629997977873E-2</v>
      </c>
      <c r="L550">
        <v>0.35</v>
      </c>
      <c r="M550">
        <f t="shared" si="47"/>
        <v>0.13547320499292254</v>
      </c>
    </row>
    <row r="551" spans="1:13" x14ac:dyDescent="0.3">
      <c r="A551" s="1" t="s">
        <v>544</v>
      </c>
      <c r="B551" s="1">
        <f t="shared" si="44"/>
        <v>1206</v>
      </c>
      <c r="C551" s="5">
        <f t="shared" si="48"/>
        <v>2373.7346337000204</v>
      </c>
      <c r="D551" s="2">
        <v>0.2147</v>
      </c>
      <c r="E551" s="1"/>
      <c r="F551" s="1">
        <v>540</v>
      </c>
      <c r="G551" s="1" t="s">
        <v>1905</v>
      </c>
      <c r="H551" s="4">
        <v>2374105</v>
      </c>
      <c r="I551" s="17">
        <f t="shared" si="45"/>
        <v>0.37036629997965065</v>
      </c>
      <c r="J551">
        <v>0.1</v>
      </c>
      <c r="K551">
        <f t="shared" si="46"/>
        <v>3.7036629997965066E-2</v>
      </c>
      <c r="L551">
        <v>0.35</v>
      </c>
      <c r="M551">
        <f t="shared" si="47"/>
        <v>0.12962820499287772</v>
      </c>
    </row>
    <row r="552" spans="1:13" x14ac:dyDescent="0.3">
      <c r="A552" s="1" t="s">
        <v>545</v>
      </c>
      <c r="B552" s="1">
        <f t="shared" si="44"/>
        <v>1207</v>
      </c>
      <c r="C552" s="5">
        <f t="shared" si="48"/>
        <v>2373.9493337000204</v>
      </c>
      <c r="D552" s="2">
        <v>0.2147</v>
      </c>
      <c r="E552" s="1"/>
      <c r="F552" s="1">
        <v>541</v>
      </c>
      <c r="G552" s="1" t="s">
        <v>1906</v>
      </c>
      <c r="H552" s="4">
        <v>2374301</v>
      </c>
      <c r="I552" s="17">
        <f t="shared" si="45"/>
        <v>0.35166629997956989</v>
      </c>
      <c r="J552">
        <v>0.1</v>
      </c>
      <c r="K552">
        <f t="shared" si="46"/>
        <v>3.5166629997956993E-2</v>
      </c>
      <c r="L552">
        <v>0.35</v>
      </c>
      <c r="M552">
        <f t="shared" si="47"/>
        <v>0.12308320499284946</v>
      </c>
    </row>
    <row r="553" spans="1:13" x14ac:dyDescent="0.3">
      <c r="A553" s="1" t="s">
        <v>546</v>
      </c>
      <c r="B553" s="1">
        <f t="shared" si="44"/>
        <v>1208</v>
      </c>
      <c r="C553" s="5">
        <f t="shared" si="48"/>
        <v>2374.1640337000204</v>
      </c>
      <c r="D553" s="2">
        <v>0.2147</v>
      </c>
      <c r="E553" s="1"/>
      <c r="F553" s="1">
        <v>542</v>
      </c>
      <c r="G553" s="1" t="s">
        <v>1907</v>
      </c>
      <c r="H553" s="4">
        <v>2374494</v>
      </c>
      <c r="I553" s="17">
        <f t="shared" si="45"/>
        <v>0.32996629997978744</v>
      </c>
      <c r="J553">
        <v>0.1</v>
      </c>
      <c r="K553">
        <f t="shared" si="46"/>
        <v>3.2996629997978748E-2</v>
      </c>
      <c r="L553">
        <v>0.35</v>
      </c>
      <c r="M553">
        <f t="shared" si="47"/>
        <v>0.1154882049929256</v>
      </c>
    </row>
    <row r="554" spans="1:13" x14ac:dyDescent="0.3">
      <c r="A554" s="1" t="s">
        <v>547</v>
      </c>
      <c r="B554" s="1">
        <f t="shared" si="44"/>
        <v>1209</v>
      </c>
      <c r="C554" s="5">
        <f t="shared" si="48"/>
        <v>2374.3787337000203</v>
      </c>
      <c r="D554" s="2">
        <v>0.2147</v>
      </c>
      <c r="E554" s="1"/>
      <c r="F554" s="1">
        <v>543</v>
      </c>
      <c r="G554" s="1" t="s">
        <v>1908</v>
      </c>
      <c r="H554" s="4">
        <v>2374688</v>
      </c>
      <c r="I554" s="17">
        <f t="shared" si="45"/>
        <v>0.30926629997975397</v>
      </c>
      <c r="J554">
        <v>0.1</v>
      </c>
      <c r="K554">
        <f t="shared" si="46"/>
        <v>3.0926629997975397E-2</v>
      </c>
      <c r="L554">
        <v>0.35</v>
      </c>
      <c r="M554">
        <f t="shared" si="47"/>
        <v>0.10824320499291389</v>
      </c>
    </row>
    <row r="555" spans="1:13" x14ac:dyDescent="0.3">
      <c r="A555" s="1" t="s">
        <v>548</v>
      </c>
      <c r="B555" s="1">
        <f t="shared" ref="B555:B573" si="49">+B554+1</f>
        <v>1210</v>
      </c>
      <c r="C555" s="5">
        <f t="shared" si="48"/>
        <v>2374.5934337000203</v>
      </c>
      <c r="D555" s="2">
        <v>0.2147</v>
      </c>
      <c r="E555" s="1"/>
      <c r="F555" s="1">
        <v>544</v>
      </c>
      <c r="G555" s="1" t="s">
        <v>1909</v>
      </c>
      <c r="H555" s="4">
        <v>2374882</v>
      </c>
      <c r="I555" s="17">
        <f t="shared" si="45"/>
        <v>0.2885662999797205</v>
      </c>
      <c r="J555">
        <v>0.1</v>
      </c>
      <c r="K555">
        <f t="shared" si="46"/>
        <v>2.885662999797205E-2</v>
      </c>
      <c r="L555">
        <v>0.35</v>
      </c>
      <c r="M555">
        <f t="shared" si="47"/>
        <v>0.10099820499290217</v>
      </c>
    </row>
    <row r="556" spans="1:13" x14ac:dyDescent="0.3">
      <c r="B556" s="1">
        <f t="shared" si="49"/>
        <v>1211</v>
      </c>
      <c r="C556" s="5">
        <f t="shared" si="48"/>
        <v>2374.8081337000203</v>
      </c>
      <c r="D556" s="2">
        <v>0.2147</v>
      </c>
      <c r="E556" s="1"/>
      <c r="F556" s="1">
        <v>545</v>
      </c>
      <c r="G556" s="1" t="s">
        <v>1910</v>
      </c>
      <c r="H556" s="4">
        <v>2375077</v>
      </c>
      <c r="I556" s="17">
        <f t="shared" si="45"/>
        <v>0.26886629997989075</v>
      </c>
      <c r="J556">
        <v>0.1</v>
      </c>
      <c r="K556">
        <f t="shared" si="46"/>
        <v>2.6886629997989075E-2</v>
      </c>
      <c r="L556">
        <v>0.35</v>
      </c>
      <c r="M556">
        <f t="shared" si="47"/>
        <v>9.4103204992961764E-2</v>
      </c>
    </row>
    <row r="557" spans="1:13" x14ac:dyDescent="0.3">
      <c r="B557" s="1">
        <f t="shared" si="49"/>
        <v>1212</v>
      </c>
      <c r="C557" s="5">
        <f t="shared" si="48"/>
        <v>2375.0228337000203</v>
      </c>
      <c r="D557" s="2">
        <v>0.2147</v>
      </c>
      <c r="E557" s="1"/>
      <c r="F557" s="1">
        <v>546</v>
      </c>
      <c r="G557" s="1" t="s">
        <v>1911</v>
      </c>
      <c r="H557" s="4">
        <v>2375278</v>
      </c>
      <c r="I557" s="17">
        <f t="shared" ref="I557:I574" si="50">+H557/1000-C557</f>
        <v>0.25516629997946438</v>
      </c>
      <c r="J557">
        <v>0.1</v>
      </c>
      <c r="K557">
        <f t="shared" si="46"/>
        <v>2.551662999794644E-2</v>
      </c>
      <c r="L557">
        <v>0.35</v>
      </c>
      <c r="M557">
        <f t="shared" si="47"/>
        <v>8.9308204992812529E-2</v>
      </c>
    </row>
    <row r="558" spans="1:13" x14ac:dyDescent="0.3">
      <c r="B558" s="1">
        <f t="shared" si="49"/>
        <v>1213</v>
      </c>
      <c r="C558" s="5">
        <f t="shared" si="48"/>
        <v>2375.2375337000203</v>
      </c>
      <c r="D558" s="2">
        <v>0.2147</v>
      </c>
      <c r="F558" s="1">
        <v>547</v>
      </c>
      <c r="G558" s="1" t="s">
        <v>1912</v>
      </c>
      <c r="H558" s="4">
        <v>2375485</v>
      </c>
      <c r="I558" s="17">
        <f t="shared" si="50"/>
        <v>0.24746629997980563</v>
      </c>
      <c r="J558">
        <v>0.1</v>
      </c>
      <c r="K558">
        <f t="shared" si="46"/>
        <v>2.4746629997980565E-2</v>
      </c>
      <c r="L558">
        <v>0.35</v>
      </c>
      <c r="M558">
        <f t="shared" si="47"/>
        <v>8.6613204992931958E-2</v>
      </c>
    </row>
    <row r="559" spans="1:13" x14ac:dyDescent="0.3">
      <c r="B559" s="1">
        <f t="shared" si="49"/>
        <v>1214</v>
      </c>
      <c r="C559" s="5">
        <f t="shared" si="48"/>
        <v>2375.4522337000203</v>
      </c>
      <c r="D559" s="2">
        <v>0.2147</v>
      </c>
      <c r="F559" s="1">
        <v>548</v>
      </c>
      <c r="G559" s="1" t="s">
        <v>1913</v>
      </c>
      <c r="H559" s="4">
        <v>2375692</v>
      </c>
      <c r="I559" s="17">
        <f t="shared" si="50"/>
        <v>0.23976629997969212</v>
      </c>
      <c r="J559">
        <v>0.1</v>
      </c>
      <c r="K559">
        <f t="shared" si="46"/>
        <v>2.3976629997969214E-2</v>
      </c>
      <c r="L559">
        <v>0.35</v>
      </c>
      <c r="M559">
        <f t="shared" si="47"/>
        <v>8.3918204992892237E-2</v>
      </c>
    </row>
    <row r="560" spans="1:13" x14ac:dyDescent="0.3">
      <c r="B560" s="1">
        <f t="shared" si="49"/>
        <v>1215</v>
      </c>
      <c r="C560" s="5">
        <f t="shared" si="48"/>
        <v>2375.6669337000203</v>
      </c>
      <c r="D560" s="2">
        <v>0.2147</v>
      </c>
      <c r="F560" s="1">
        <v>549</v>
      </c>
      <c r="G560" s="1" t="s">
        <v>1914</v>
      </c>
      <c r="H560" s="4">
        <v>2375899</v>
      </c>
      <c r="I560" s="17">
        <f t="shared" si="50"/>
        <v>0.23206629997957862</v>
      </c>
      <c r="J560">
        <v>0.1</v>
      </c>
      <c r="K560">
        <f t="shared" si="46"/>
        <v>2.3206629997957862E-2</v>
      </c>
      <c r="L560">
        <v>0.35</v>
      </c>
      <c r="M560">
        <f t="shared" si="47"/>
        <v>8.1223204992852516E-2</v>
      </c>
    </row>
    <row r="561" spans="1:13" x14ac:dyDescent="0.3">
      <c r="B561" s="1">
        <f t="shared" si="49"/>
        <v>1216</v>
      </c>
      <c r="C561" s="5">
        <f t="shared" si="48"/>
        <v>2375.8816337000203</v>
      </c>
      <c r="D561" s="2">
        <v>0.2147</v>
      </c>
      <c r="F561" s="1">
        <v>550</v>
      </c>
      <c r="G561" s="1" t="s">
        <v>1915</v>
      </c>
      <c r="H561" s="4">
        <v>2376113</v>
      </c>
      <c r="I561" s="17">
        <f t="shared" si="50"/>
        <v>0.23136629997952696</v>
      </c>
      <c r="J561">
        <v>0.1</v>
      </c>
      <c r="K561">
        <f t="shared" si="46"/>
        <v>2.3136629997952698E-2</v>
      </c>
      <c r="L561">
        <v>0.35</v>
      </c>
      <c r="M561">
        <f t="shared" si="47"/>
        <v>8.0978204992834424E-2</v>
      </c>
    </row>
    <row r="562" spans="1:13" x14ac:dyDescent="0.3">
      <c r="B562" s="1">
        <f t="shared" si="49"/>
        <v>1217</v>
      </c>
      <c r="C562" s="5">
        <f t="shared" si="48"/>
        <v>2376.0963337000203</v>
      </c>
      <c r="D562" s="2">
        <v>0.2147</v>
      </c>
      <c r="F562" s="1">
        <v>551</v>
      </c>
      <c r="G562" s="1" t="s">
        <v>1916</v>
      </c>
      <c r="H562" s="4">
        <v>2376324</v>
      </c>
      <c r="I562" s="17">
        <f t="shared" si="50"/>
        <v>0.22766629997977361</v>
      </c>
      <c r="J562">
        <v>0.1</v>
      </c>
      <c r="K562">
        <f t="shared" si="46"/>
        <v>2.2766629997977364E-2</v>
      </c>
      <c r="L562">
        <v>0.35</v>
      </c>
      <c r="M562">
        <f t="shared" si="47"/>
        <v>7.9683204992920753E-2</v>
      </c>
    </row>
    <row r="563" spans="1:13" x14ac:dyDescent="0.3">
      <c r="B563" s="1">
        <f t="shared" si="49"/>
        <v>1218</v>
      </c>
      <c r="C563" s="5">
        <f t="shared" si="48"/>
        <v>2376.3110337000203</v>
      </c>
      <c r="D563" s="2">
        <v>0.2147</v>
      </c>
      <c r="F563" s="1">
        <v>552</v>
      </c>
      <c r="G563" s="1" t="s">
        <v>1917</v>
      </c>
      <c r="H563" s="4">
        <v>2376538</v>
      </c>
      <c r="I563" s="17">
        <f t="shared" si="50"/>
        <v>0.22696629997972195</v>
      </c>
      <c r="J563">
        <v>0.1</v>
      </c>
      <c r="K563">
        <f t="shared" si="46"/>
        <v>2.2696629997972197E-2</v>
      </c>
      <c r="L563">
        <v>0.35</v>
      </c>
      <c r="M563">
        <f t="shared" si="47"/>
        <v>7.9438204992902675E-2</v>
      </c>
    </row>
    <row r="564" spans="1:13" x14ac:dyDescent="0.3">
      <c r="A564" s="3"/>
      <c r="B564" s="1">
        <f t="shared" si="49"/>
        <v>1219</v>
      </c>
      <c r="C564" s="5">
        <f t="shared" si="48"/>
        <v>2376.5257337000203</v>
      </c>
      <c r="D564" s="2">
        <v>0.2147</v>
      </c>
      <c r="F564" s="1">
        <v>553</v>
      </c>
      <c r="G564" s="1" t="s">
        <v>1918</v>
      </c>
      <c r="H564" s="4">
        <v>2376733</v>
      </c>
      <c r="I564" s="17">
        <f t="shared" si="50"/>
        <v>0.20726629997989221</v>
      </c>
      <c r="J564">
        <v>0.1</v>
      </c>
      <c r="K564">
        <f t="shared" si="46"/>
        <v>2.0726629997989222E-2</v>
      </c>
      <c r="L564">
        <v>0.35</v>
      </c>
      <c r="M564">
        <f t="shared" si="47"/>
        <v>7.2543204992962268E-2</v>
      </c>
    </row>
    <row r="565" spans="1:13" x14ac:dyDescent="0.3">
      <c r="B565" s="1">
        <f t="shared" si="49"/>
        <v>1220</v>
      </c>
      <c r="C565" s="5">
        <f t="shared" si="48"/>
        <v>2376.7404337000203</v>
      </c>
      <c r="D565" s="2">
        <v>0.2147</v>
      </c>
      <c r="F565" s="1">
        <v>554</v>
      </c>
      <c r="G565" s="1" t="s">
        <v>1919</v>
      </c>
      <c r="H565" s="4">
        <v>2376931</v>
      </c>
      <c r="I565" s="17">
        <f t="shared" si="50"/>
        <v>0.19056629997976415</v>
      </c>
      <c r="J565">
        <v>0.1</v>
      </c>
      <c r="K565">
        <f t="shared" si="46"/>
        <v>1.9056629997976415E-2</v>
      </c>
      <c r="L565">
        <v>0.35</v>
      </c>
      <c r="M565">
        <f t="shared" si="47"/>
        <v>6.6698204992917454E-2</v>
      </c>
    </row>
    <row r="566" spans="1:13" x14ac:dyDescent="0.3">
      <c r="B566" s="1">
        <f t="shared" si="49"/>
        <v>1221</v>
      </c>
      <c r="C566" s="5">
        <f t="shared" si="48"/>
        <v>2376.9551337000203</v>
      </c>
      <c r="D566" s="2">
        <v>0.2147</v>
      </c>
      <c r="E566" s="3"/>
      <c r="F566" s="1">
        <v>555</v>
      </c>
      <c r="G566" s="1" t="s">
        <v>1920</v>
      </c>
      <c r="H566" s="4">
        <v>2377162</v>
      </c>
      <c r="I566" s="17">
        <f t="shared" si="50"/>
        <v>0.20686629997953787</v>
      </c>
      <c r="J566">
        <v>0.1</v>
      </c>
      <c r="K566">
        <f t="shared" si="46"/>
        <v>2.0686629997953787E-2</v>
      </c>
      <c r="L566">
        <v>0.35</v>
      </c>
      <c r="M566">
        <f t="shared" si="47"/>
        <v>7.2403204992838255E-2</v>
      </c>
    </row>
    <row r="567" spans="1:13" x14ac:dyDescent="0.3">
      <c r="B567" s="1">
        <f t="shared" si="49"/>
        <v>1222</v>
      </c>
      <c r="C567" s="5">
        <f t="shared" si="48"/>
        <v>2377.1698337000203</v>
      </c>
      <c r="D567" s="2">
        <v>0.2147</v>
      </c>
      <c r="F567" s="1">
        <v>556</v>
      </c>
      <c r="G567" s="1" t="s">
        <v>1921</v>
      </c>
      <c r="H567" s="4">
        <v>2377403</v>
      </c>
      <c r="I567" s="17">
        <f t="shared" si="50"/>
        <v>0.23316629997952987</v>
      </c>
      <c r="J567">
        <v>0.1</v>
      </c>
      <c r="K567">
        <f t="shared" si="46"/>
        <v>2.331662999795299E-2</v>
      </c>
      <c r="L567">
        <v>0.35</v>
      </c>
      <c r="M567">
        <f t="shared" si="47"/>
        <v>8.1608204992835442E-2</v>
      </c>
    </row>
    <row r="568" spans="1:13" x14ac:dyDescent="0.3">
      <c r="B568" s="1">
        <f t="shared" si="49"/>
        <v>1223</v>
      </c>
      <c r="C568" s="5">
        <f t="shared" si="48"/>
        <v>2377.3845337000203</v>
      </c>
      <c r="D568" s="2">
        <v>0.2147</v>
      </c>
      <c r="F568" s="1">
        <v>557</v>
      </c>
      <c r="G568" s="1" t="s">
        <v>1922</v>
      </c>
      <c r="H568" s="4">
        <v>2377639</v>
      </c>
      <c r="I568" s="17">
        <f t="shared" si="50"/>
        <v>0.25446629997986747</v>
      </c>
      <c r="J568">
        <v>0.1</v>
      </c>
      <c r="K568">
        <f t="shared" si="46"/>
        <v>2.5446629997986747E-2</v>
      </c>
      <c r="L568">
        <v>0.35</v>
      </c>
      <c r="M568">
        <f t="shared" si="47"/>
        <v>8.9063204992953615E-2</v>
      </c>
    </row>
    <row r="569" spans="1:13" x14ac:dyDescent="0.3">
      <c r="B569" s="1">
        <f t="shared" si="49"/>
        <v>1224</v>
      </c>
      <c r="C569" s="5">
        <f t="shared" si="48"/>
        <v>2377.5992337000202</v>
      </c>
      <c r="D569" s="2">
        <v>0.2147</v>
      </c>
      <c r="F569" s="1">
        <v>558</v>
      </c>
      <c r="G569" s="1" t="s">
        <v>1923</v>
      </c>
      <c r="H569" s="4">
        <v>2377855</v>
      </c>
      <c r="I569" s="17">
        <f t="shared" si="50"/>
        <v>0.25576629997976852</v>
      </c>
      <c r="J569">
        <v>0.1</v>
      </c>
      <c r="K569">
        <f t="shared" si="46"/>
        <v>2.5576629997976854E-2</v>
      </c>
      <c r="L569">
        <v>0.35</v>
      </c>
      <c r="M569">
        <f t="shared" si="47"/>
        <v>8.9518204992918973E-2</v>
      </c>
    </row>
    <row r="570" spans="1:13" x14ac:dyDescent="0.3">
      <c r="B570" s="1">
        <f t="shared" si="49"/>
        <v>1225</v>
      </c>
      <c r="C570" s="5">
        <f t="shared" si="48"/>
        <v>2377.8139337000202</v>
      </c>
      <c r="D570" s="2">
        <v>0.2147</v>
      </c>
      <c r="F570" s="1">
        <v>559</v>
      </c>
      <c r="G570" s="1" t="s">
        <v>1924</v>
      </c>
      <c r="H570" s="4">
        <v>2378054</v>
      </c>
      <c r="I570" s="17">
        <f t="shared" si="50"/>
        <v>0.24006629997984419</v>
      </c>
      <c r="J570">
        <v>0.1</v>
      </c>
      <c r="K570">
        <f t="shared" si="46"/>
        <v>2.4006629997984419E-2</v>
      </c>
      <c r="L570">
        <v>0.35</v>
      </c>
      <c r="M570">
        <f t="shared" si="47"/>
        <v>8.4023204992945466E-2</v>
      </c>
    </row>
    <row r="571" spans="1:13" x14ac:dyDescent="0.3">
      <c r="B571" s="1">
        <f t="shared" si="49"/>
        <v>1226</v>
      </c>
      <c r="C571" s="5">
        <f t="shared" si="48"/>
        <v>2378.0286337000202</v>
      </c>
      <c r="D571" s="2">
        <v>0.2147</v>
      </c>
      <c r="F571" s="1">
        <v>560</v>
      </c>
      <c r="G571" s="1" t="s">
        <v>1925</v>
      </c>
      <c r="H571" s="4">
        <v>2378247</v>
      </c>
      <c r="I571" s="17">
        <f t="shared" si="50"/>
        <v>0.21836629997960699</v>
      </c>
      <c r="J571">
        <v>0.1</v>
      </c>
      <c r="K571">
        <f t="shared" si="46"/>
        <v>2.18366299979607E-2</v>
      </c>
      <c r="L571">
        <v>0.35</v>
      </c>
      <c r="M571">
        <f t="shared" si="47"/>
        <v>7.6428204992862445E-2</v>
      </c>
    </row>
    <row r="572" spans="1:13" x14ac:dyDescent="0.3">
      <c r="B572" s="1">
        <f t="shared" si="49"/>
        <v>1227</v>
      </c>
      <c r="C572" s="5">
        <f t="shared" si="48"/>
        <v>2378.2433337000202</v>
      </c>
      <c r="D572" s="2">
        <v>0.2147</v>
      </c>
      <c r="F572" s="1">
        <v>561</v>
      </c>
      <c r="G572" s="1" t="s">
        <v>1926</v>
      </c>
      <c r="H572" s="4">
        <v>2378437</v>
      </c>
      <c r="I572" s="17">
        <f t="shared" si="50"/>
        <v>0.19366629997966811</v>
      </c>
      <c r="J572">
        <v>0.1</v>
      </c>
      <c r="K572">
        <f t="shared" si="46"/>
        <v>1.9366629997966813E-2</v>
      </c>
      <c r="L572">
        <v>0.35</v>
      </c>
      <c r="M572">
        <f t="shared" si="47"/>
        <v>6.778320499288383E-2</v>
      </c>
    </row>
    <row r="573" spans="1:13" x14ac:dyDescent="0.3">
      <c r="B573" s="1">
        <f t="shared" si="49"/>
        <v>1228</v>
      </c>
      <c r="C573" s="5">
        <f t="shared" si="48"/>
        <v>2378.4580337000202</v>
      </c>
      <c r="D573" s="2">
        <v>0.2147</v>
      </c>
      <c r="F573" s="1">
        <v>562</v>
      </c>
      <c r="G573" s="1" t="s">
        <v>1927</v>
      </c>
      <c r="H573" s="4">
        <v>2378624</v>
      </c>
      <c r="I573" s="17">
        <f t="shared" si="50"/>
        <v>0.1659662999795728</v>
      </c>
      <c r="J573">
        <v>0.1</v>
      </c>
      <c r="K573">
        <f t="shared" si="46"/>
        <v>1.6596629997957281E-2</v>
      </c>
      <c r="L573">
        <v>0.35</v>
      </c>
      <c r="M573">
        <f t="shared" si="47"/>
        <v>5.8088204992850473E-2</v>
      </c>
    </row>
    <row r="574" spans="1:13" x14ac:dyDescent="0.3">
      <c r="B574" s="1">
        <v>1228.67</v>
      </c>
      <c r="C574" s="5">
        <f t="shared" si="48"/>
        <v>2378.6018827000203</v>
      </c>
      <c r="D574" s="2">
        <v>0.2147</v>
      </c>
      <c r="F574" s="1">
        <v>563</v>
      </c>
      <c r="G574" s="1" t="s">
        <v>1928</v>
      </c>
      <c r="H574" s="4">
        <v>2378750</v>
      </c>
      <c r="I574" s="17">
        <f t="shared" si="50"/>
        <v>0.14811729997973089</v>
      </c>
      <c r="J574">
        <v>0.1</v>
      </c>
      <c r="K574">
        <f t="shared" si="46"/>
        <v>1.4811729997973089E-2</v>
      </c>
      <c r="L574">
        <v>0.35</v>
      </c>
      <c r="M574">
        <f t="shared" si="47"/>
        <v>5.1841054992905811E-2</v>
      </c>
    </row>
    <row r="575" spans="1:13" x14ac:dyDescent="0.3">
      <c r="K575">
        <f>SUM(K3:K574)</f>
        <v>76.620471619714849</v>
      </c>
      <c r="M575">
        <f>SUM(M3:M574)</f>
        <v>268.17165066900168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430"/>
  <sheetViews>
    <sheetView showGridLines="0" workbookViewId="0">
      <selection sqref="A1:D1"/>
    </sheetView>
  </sheetViews>
  <sheetFormatPr baseColWidth="10" defaultRowHeight="14.4" x14ac:dyDescent="0.3"/>
  <cols>
    <col min="2" max="2" width="11.5546875" style="18"/>
    <col min="3" max="3" width="11.5546875" style="20"/>
  </cols>
  <sheetData>
    <row r="3" spans="1:18" s="9" customFormat="1" ht="28.8" x14ac:dyDescent="0.3">
      <c r="A3" s="9" t="s">
        <v>1958</v>
      </c>
      <c r="B3" s="21" t="s">
        <v>1959</v>
      </c>
      <c r="C3" s="22" t="s">
        <v>1960</v>
      </c>
      <c r="E3" s="9" t="s">
        <v>2</v>
      </c>
      <c r="F3" s="9" t="s">
        <v>684</v>
      </c>
      <c r="G3" s="9" t="s">
        <v>2006</v>
      </c>
      <c r="H3" s="9" t="s">
        <v>2844</v>
      </c>
      <c r="I3" s="9" t="s">
        <v>2845</v>
      </c>
      <c r="J3" s="9" t="s">
        <v>3007</v>
      </c>
      <c r="K3" s="9" t="s">
        <v>2845</v>
      </c>
      <c r="L3" s="9" t="s">
        <v>3007</v>
      </c>
      <c r="N3" s="19" t="s">
        <v>2</v>
      </c>
      <c r="O3" s="19" t="s">
        <v>684</v>
      </c>
      <c r="P3" s="19" t="s">
        <v>3008</v>
      </c>
      <c r="Q3" s="19" t="s">
        <v>1957</v>
      </c>
      <c r="R3" s="19" t="s">
        <v>3009</v>
      </c>
    </row>
    <row r="4" spans="1:18" x14ac:dyDescent="0.3">
      <c r="A4">
        <v>1226.31</v>
      </c>
      <c r="B4" s="18">
        <f t="shared" ref="B4:B16" si="0">+IF(A4&lt;ROUNDUP($M$5,1),$Q$4,$Q$5)</f>
        <v>-0.46594999999999998</v>
      </c>
      <c r="C4" s="20">
        <v>2378.75</v>
      </c>
      <c r="E4" s="1">
        <v>0</v>
      </c>
      <c r="F4" s="1" t="s">
        <v>1961</v>
      </c>
      <c r="G4" s="1">
        <v>2378.75</v>
      </c>
      <c r="H4" s="23">
        <f>+G4-C4</f>
        <v>0</v>
      </c>
      <c r="I4">
        <v>0.1</v>
      </c>
      <c r="J4">
        <f>+I4*H4</f>
        <v>0</v>
      </c>
      <c r="K4">
        <v>0.35</v>
      </c>
      <c r="L4">
        <f>+K4*H4</f>
        <v>0</v>
      </c>
      <c r="M4">
        <v>1226.31</v>
      </c>
      <c r="N4" s="13">
        <v>1</v>
      </c>
      <c r="O4" s="13" t="s">
        <v>1956</v>
      </c>
      <c r="P4" s="13">
        <v>2378.75</v>
      </c>
      <c r="Q4" s="14">
        <v>-0.46594999999999998</v>
      </c>
      <c r="R4" s="13">
        <v>0</v>
      </c>
    </row>
    <row r="5" spans="1:18" x14ac:dyDescent="0.3">
      <c r="A5">
        <v>1227</v>
      </c>
      <c r="B5" s="18">
        <f t="shared" si="0"/>
        <v>-0.46594999999999998</v>
      </c>
      <c r="C5" s="20">
        <f>+C4+(A5-A4)*B5</f>
        <v>2378.4284944999999</v>
      </c>
      <c r="E5" s="1">
        <v>1</v>
      </c>
      <c r="F5" s="1" t="s">
        <v>1926</v>
      </c>
      <c r="G5" s="1">
        <v>2378.4549999999999</v>
      </c>
      <c r="H5" s="23">
        <f t="shared" ref="H5:H68" si="1">+G5-C5</f>
        <v>2.650549999998475E-2</v>
      </c>
      <c r="I5">
        <v>0.1</v>
      </c>
      <c r="J5">
        <f t="shared" ref="J5:J68" si="2">+I5*H5</f>
        <v>2.650549999998475E-3</v>
      </c>
      <c r="K5">
        <v>0.35</v>
      </c>
      <c r="L5">
        <f t="shared" ref="L5:L68" si="3">+K5*H5</f>
        <v>9.2769249999946624E-3</v>
      </c>
      <c r="M5">
        <v>1237.577</v>
      </c>
      <c r="N5" s="13">
        <v>2</v>
      </c>
      <c r="O5" s="13" t="s">
        <v>1955</v>
      </c>
      <c r="P5" s="13">
        <v>2373.5</v>
      </c>
      <c r="Q5" s="14">
        <v>-0.26291999999999999</v>
      </c>
      <c r="R5" s="13">
        <v>0</v>
      </c>
    </row>
    <row r="6" spans="1:18" x14ac:dyDescent="0.3">
      <c r="A6">
        <f t="shared" ref="A6:A15" si="4">+A5+1</f>
        <v>1228</v>
      </c>
      <c r="B6" s="18">
        <f t="shared" si="0"/>
        <v>-0.46594999999999998</v>
      </c>
      <c r="C6" s="20">
        <f t="shared" ref="C6:C69" si="5">+C5+(A6-A5)*B6</f>
        <v>2377.9625445000001</v>
      </c>
      <c r="E6" s="1">
        <v>2</v>
      </c>
      <c r="F6" s="1" t="s">
        <v>1927</v>
      </c>
      <c r="G6" s="1">
        <v>2378.0279999999998</v>
      </c>
      <c r="H6" s="23">
        <f t="shared" si="1"/>
        <v>6.5455499999643507E-2</v>
      </c>
      <c r="I6">
        <v>0.1</v>
      </c>
      <c r="J6">
        <f t="shared" si="2"/>
        <v>6.5455499999643512E-3</v>
      </c>
      <c r="K6">
        <v>0.35</v>
      </c>
      <c r="L6">
        <f t="shared" si="3"/>
        <v>2.2909424999875225E-2</v>
      </c>
      <c r="M6">
        <v>1252.7909999999999</v>
      </c>
      <c r="N6" s="13">
        <v>3</v>
      </c>
      <c r="O6" s="13" t="s">
        <v>1954</v>
      </c>
      <c r="P6" s="13">
        <v>2369.5</v>
      </c>
      <c r="Q6" s="14">
        <v>-0.16619</v>
      </c>
      <c r="R6" s="13">
        <v>0</v>
      </c>
    </row>
    <row r="7" spans="1:18" x14ac:dyDescent="0.3">
      <c r="A7">
        <f t="shared" si="4"/>
        <v>1229</v>
      </c>
      <c r="B7" s="18">
        <f t="shared" si="0"/>
        <v>-0.46594999999999998</v>
      </c>
      <c r="C7" s="20">
        <f t="shared" si="5"/>
        <v>2377.4965945000004</v>
      </c>
      <c r="E7" s="1">
        <v>3</v>
      </c>
      <c r="F7" s="1" t="s">
        <v>2007</v>
      </c>
      <c r="G7" s="1">
        <v>2377.596</v>
      </c>
      <c r="H7" s="23">
        <f t="shared" si="1"/>
        <v>9.9405499999647873E-2</v>
      </c>
      <c r="I7">
        <v>0.1</v>
      </c>
      <c r="J7">
        <f t="shared" si="2"/>
        <v>9.940549999964788E-3</v>
      </c>
      <c r="K7">
        <v>0.35</v>
      </c>
      <c r="L7">
        <f t="shared" si="3"/>
        <v>3.4791924999876753E-2</v>
      </c>
      <c r="M7">
        <v>1310.9839999999999</v>
      </c>
      <c r="N7" s="13">
        <v>4</v>
      </c>
      <c r="O7" s="13" t="s">
        <v>1953</v>
      </c>
      <c r="P7" s="13">
        <v>2359.8290000000002</v>
      </c>
      <c r="Q7" s="14">
        <v>7.9000000000000001E-4</v>
      </c>
      <c r="R7" s="13">
        <v>0</v>
      </c>
    </row>
    <row r="8" spans="1:18" x14ac:dyDescent="0.3">
      <c r="A8">
        <f t="shared" si="4"/>
        <v>1230</v>
      </c>
      <c r="B8" s="18">
        <f t="shared" si="0"/>
        <v>-0.46594999999999998</v>
      </c>
      <c r="C8" s="20">
        <f t="shared" si="5"/>
        <v>2377.0306445000006</v>
      </c>
      <c r="E8" s="1">
        <v>4</v>
      </c>
      <c r="F8" s="1" t="s">
        <v>2008</v>
      </c>
      <c r="G8" s="1">
        <v>2377.1619999999998</v>
      </c>
      <c r="H8" s="23">
        <f t="shared" si="1"/>
        <v>0.13135549999924478</v>
      </c>
      <c r="I8">
        <v>0.1</v>
      </c>
      <c r="J8">
        <f t="shared" si="2"/>
        <v>1.313554999992448E-2</v>
      </c>
      <c r="K8">
        <v>0.35</v>
      </c>
      <c r="L8">
        <f t="shared" si="3"/>
        <v>4.5974424999735669E-2</v>
      </c>
      <c r="M8">
        <v>1346.095</v>
      </c>
      <c r="N8" s="13">
        <v>5</v>
      </c>
      <c r="O8" s="13" t="s">
        <v>1952</v>
      </c>
      <c r="P8" s="13">
        <v>2359.857</v>
      </c>
      <c r="Q8" s="14">
        <v>5.7489999999999999E-2</v>
      </c>
      <c r="R8" s="13">
        <v>0</v>
      </c>
    </row>
    <row r="9" spans="1:18" x14ac:dyDescent="0.3">
      <c r="A9">
        <f t="shared" si="4"/>
        <v>1231</v>
      </c>
      <c r="B9" s="18">
        <f t="shared" si="0"/>
        <v>-0.46594999999999998</v>
      </c>
      <c r="C9" s="20">
        <f t="shared" si="5"/>
        <v>2376.5646945000008</v>
      </c>
      <c r="E9" s="1">
        <v>5</v>
      </c>
      <c r="F9" s="1" t="s">
        <v>2009</v>
      </c>
      <c r="G9" s="1">
        <v>2376.7440000000001</v>
      </c>
      <c r="H9" s="23">
        <f t="shared" si="1"/>
        <v>0.17930549999937284</v>
      </c>
      <c r="I9">
        <v>0.1</v>
      </c>
      <c r="J9">
        <f t="shared" si="2"/>
        <v>1.7930549999937286E-2</v>
      </c>
      <c r="K9">
        <v>0.35</v>
      </c>
      <c r="L9">
        <f t="shared" si="3"/>
        <v>6.2756924999780486E-2</v>
      </c>
      <c r="M9">
        <v>1414.01</v>
      </c>
      <c r="N9" s="13">
        <v>6</v>
      </c>
      <c r="O9" s="13" t="s">
        <v>1951</v>
      </c>
      <c r="P9" s="13">
        <v>2363.761</v>
      </c>
      <c r="Q9" s="14">
        <v>-0.1062</v>
      </c>
      <c r="R9" s="13">
        <v>0</v>
      </c>
    </row>
    <row r="10" spans="1:18" x14ac:dyDescent="0.3">
      <c r="A10">
        <f t="shared" si="4"/>
        <v>1232</v>
      </c>
      <c r="B10" s="18">
        <f t="shared" si="0"/>
        <v>-0.46594999999999998</v>
      </c>
      <c r="C10" s="20">
        <f t="shared" si="5"/>
        <v>2376.098744500001</v>
      </c>
      <c r="E10" s="1">
        <v>6</v>
      </c>
      <c r="F10" s="1" t="s">
        <v>2010</v>
      </c>
      <c r="G10" s="1">
        <v>2376.3359999999998</v>
      </c>
      <c r="H10" s="23">
        <f t="shared" si="1"/>
        <v>0.23725549999880968</v>
      </c>
      <c r="I10">
        <v>0.1</v>
      </c>
      <c r="J10">
        <f t="shared" si="2"/>
        <v>2.3725549999880968E-2</v>
      </c>
      <c r="K10">
        <v>0.35</v>
      </c>
      <c r="L10">
        <f t="shared" si="3"/>
        <v>8.3039424999583389E-2</v>
      </c>
      <c r="M10">
        <v>1498.0989999999999</v>
      </c>
      <c r="N10" s="13">
        <v>7</v>
      </c>
      <c r="O10" s="13" t="s">
        <v>1950</v>
      </c>
      <c r="P10" s="13">
        <v>2354.8310000000001</v>
      </c>
      <c r="Q10" s="14">
        <v>-8.1720000000000001E-2</v>
      </c>
      <c r="R10" s="13">
        <v>0</v>
      </c>
    </row>
    <row r="11" spans="1:18" x14ac:dyDescent="0.3">
      <c r="A11">
        <f t="shared" si="4"/>
        <v>1233</v>
      </c>
      <c r="B11" s="18">
        <f t="shared" si="0"/>
        <v>-0.46594999999999998</v>
      </c>
      <c r="C11" s="20">
        <f t="shared" si="5"/>
        <v>2375.6327945000012</v>
      </c>
      <c r="E11" s="1">
        <v>7</v>
      </c>
      <c r="F11" s="1" t="s">
        <v>2011</v>
      </c>
      <c r="G11" s="1">
        <v>2375.9250000000002</v>
      </c>
      <c r="H11" s="23">
        <f t="shared" si="1"/>
        <v>0.29220549999899958</v>
      </c>
      <c r="I11">
        <v>0.1</v>
      </c>
      <c r="J11">
        <f t="shared" si="2"/>
        <v>2.922054999989996E-2</v>
      </c>
      <c r="K11">
        <v>0.35</v>
      </c>
      <c r="L11">
        <f t="shared" si="3"/>
        <v>0.10227192499964985</v>
      </c>
      <c r="M11">
        <v>1644.009</v>
      </c>
      <c r="N11" s="13">
        <v>8</v>
      </c>
      <c r="O11" s="13" t="s">
        <v>1949</v>
      </c>
      <c r="P11" s="13">
        <v>2342.9070000000002</v>
      </c>
      <c r="Q11" s="14">
        <v>-6.6159999999999997E-2</v>
      </c>
      <c r="R11" s="13">
        <v>0</v>
      </c>
    </row>
    <row r="12" spans="1:18" x14ac:dyDescent="0.3">
      <c r="A12">
        <f t="shared" si="4"/>
        <v>1234</v>
      </c>
      <c r="B12" s="18">
        <f t="shared" si="0"/>
        <v>-0.46594999999999998</v>
      </c>
      <c r="C12" s="20">
        <f t="shared" si="5"/>
        <v>2375.1668445000014</v>
      </c>
      <c r="E12" s="1">
        <v>8</v>
      </c>
      <c r="F12" s="1" t="s">
        <v>2012</v>
      </c>
      <c r="G12" s="1">
        <v>2375.5</v>
      </c>
      <c r="H12" s="23">
        <f t="shared" si="1"/>
        <v>0.33315549999861105</v>
      </c>
      <c r="I12">
        <v>0.1</v>
      </c>
      <c r="J12">
        <f t="shared" si="2"/>
        <v>3.3315549999861103E-2</v>
      </c>
      <c r="K12">
        <v>0.35</v>
      </c>
      <c r="L12">
        <f t="shared" si="3"/>
        <v>0.11660442499951386</v>
      </c>
      <c r="M12">
        <v>1820.1880000000001</v>
      </c>
      <c r="N12" s="13">
        <v>9</v>
      </c>
      <c r="O12" s="13" t="s">
        <v>1948</v>
      </c>
      <c r="P12" s="13">
        <v>2331.2510000000002</v>
      </c>
      <c r="Q12" s="14">
        <v>-9.2130000000000004E-2</v>
      </c>
      <c r="R12" s="13">
        <v>0</v>
      </c>
    </row>
    <row r="13" spans="1:18" x14ac:dyDescent="0.3">
      <c r="A13">
        <f t="shared" si="4"/>
        <v>1235</v>
      </c>
      <c r="B13" s="18">
        <f t="shared" si="0"/>
        <v>-0.46594999999999998</v>
      </c>
      <c r="C13" s="20">
        <f t="shared" si="5"/>
        <v>2374.7008945000016</v>
      </c>
      <c r="E13" s="1">
        <v>9</v>
      </c>
      <c r="F13" s="1" t="s">
        <v>2013</v>
      </c>
      <c r="G13" s="1">
        <v>2375.0619999999999</v>
      </c>
      <c r="H13" s="23">
        <f t="shared" si="1"/>
        <v>0.36110549999830255</v>
      </c>
      <c r="I13">
        <v>0.1</v>
      </c>
      <c r="J13">
        <f t="shared" si="2"/>
        <v>3.6110549999830259E-2</v>
      </c>
      <c r="K13">
        <v>0.35</v>
      </c>
      <c r="L13">
        <f t="shared" si="3"/>
        <v>0.12638692499940588</v>
      </c>
      <c r="M13">
        <v>1968.2860000000001</v>
      </c>
      <c r="N13" s="13">
        <v>10</v>
      </c>
      <c r="O13" s="13" t="s">
        <v>1947</v>
      </c>
      <c r="P13" s="13">
        <v>2317.607</v>
      </c>
      <c r="Q13" s="14">
        <v>3.1700000000000001E-3</v>
      </c>
      <c r="R13" s="13">
        <v>0</v>
      </c>
    </row>
    <row r="14" spans="1:18" x14ac:dyDescent="0.3">
      <c r="A14">
        <f t="shared" si="4"/>
        <v>1236</v>
      </c>
      <c r="B14" s="18">
        <f t="shared" si="0"/>
        <v>-0.46594999999999998</v>
      </c>
      <c r="C14" s="20">
        <f t="shared" si="5"/>
        <v>2374.2349445000018</v>
      </c>
      <c r="E14" s="1">
        <v>10</v>
      </c>
      <c r="F14" s="1" t="s">
        <v>2014</v>
      </c>
      <c r="G14" s="1">
        <v>2374.6480000000001</v>
      </c>
      <c r="H14" s="23">
        <f t="shared" si="1"/>
        <v>0.41305549999833602</v>
      </c>
      <c r="I14">
        <v>0.1</v>
      </c>
      <c r="J14">
        <f t="shared" si="2"/>
        <v>4.1305549999833602E-2</v>
      </c>
      <c r="K14">
        <v>0.35</v>
      </c>
      <c r="L14">
        <f t="shared" si="3"/>
        <v>0.14456942499941761</v>
      </c>
      <c r="M14">
        <v>2000.7270000000001</v>
      </c>
      <c r="N14" s="13">
        <v>11</v>
      </c>
      <c r="O14" s="13" t="s">
        <v>1946</v>
      </c>
      <c r="P14" s="13">
        <v>2317.7089999999998</v>
      </c>
      <c r="Q14" s="14">
        <v>4.0899999999999999E-3</v>
      </c>
      <c r="R14" s="13">
        <v>0</v>
      </c>
    </row>
    <row r="15" spans="1:18" x14ac:dyDescent="0.3">
      <c r="A15">
        <f t="shared" si="4"/>
        <v>1237</v>
      </c>
      <c r="B15" s="18">
        <f t="shared" si="0"/>
        <v>-0.46594999999999998</v>
      </c>
      <c r="C15" s="20">
        <f t="shared" si="5"/>
        <v>2373.768994500002</v>
      </c>
      <c r="E15" s="1">
        <v>11</v>
      </c>
      <c r="F15" s="1" t="s">
        <v>2015</v>
      </c>
      <c r="G15" s="1">
        <v>2374.2379999999998</v>
      </c>
      <c r="H15" s="23">
        <f t="shared" si="1"/>
        <v>0.46900549999782015</v>
      </c>
      <c r="I15">
        <v>0.1</v>
      </c>
      <c r="J15">
        <f t="shared" si="2"/>
        <v>4.6900549999782021E-2</v>
      </c>
      <c r="K15">
        <v>0.35</v>
      </c>
      <c r="L15">
        <f t="shared" si="3"/>
        <v>0.16415192499923703</v>
      </c>
      <c r="M15">
        <v>2071.7669999999998</v>
      </c>
      <c r="N15" s="13">
        <v>12</v>
      </c>
      <c r="O15" s="13" t="s">
        <v>1945</v>
      </c>
      <c r="P15" s="13">
        <v>2318</v>
      </c>
      <c r="Q15" s="14">
        <v>7.2370000000000004E-2</v>
      </c>
      <c r="R15" s="13">
        <v>0</v>
      </c>
    </row>
    <row r="16" spans="1:18" x14ac:dyDescent="0.3">
      <c r="A16">
        <f>+M5</f>
        <v>1237.577</v>
      </c>
      <c r="B16" s="18">
        <f t="shared" si="0"/>
        <v>-0.46594999999999998</v>
      </c>
      <c r="C16" s="20">
        <f t="shared" si="5"/>
        <v>2373.5001413500022</v>
      </c>
      <c r="D16" t="s">
        <v>2</v>
      </c>
      <c r="E16" s="1">
        <v>12</v>
      </c>
      <c r="F16" s="1"/>
      <c r="G16" s="7">
        <f>+C16</f>
        <v>2373.5001413500022</v>
      </c>
      <c r="H16" s="23">
        <f t="shared" si="1"/>
        <v>0</v>
      </c>
      <c r="I16">
        <v>0.1</v>
      </c>
      <c r="J16">
        <f t="shared" si="2"/>
        <v>0</v>
      </c>
      <c r="K16">
        <v>0.35</v>
      </c>
      <c r="L16">
        <f t="shared" si="3"/>
        <v>0</v>
      </c>
      <c r="M16">
        <v>2108.8229999999999</v>
      </c>
      <c r="N16" s="13">
        <v>13</v>
      </c>
      <c r="O16" s="13" t="s">
        <v>1944</v>
      </c>
      <c r="P16" s="13">
        <v>2320.6819999999998</v>
      </c>
      <c r="Q16" s="13"/>
      <c r="R16" s="13"/>
    </row>
    <row r="17" spans="1:12" x14ac:dyDescent="0.3">
      <c r="A17">
        <f>+A15+1</f>
        <v>1238</v>
      </c>
      <c r="B17" s="18">
        <f t="shared" ref="B17:B32" si="6">+IF(A17&lt;ROUNDUP($M$6,1),$Q$5,$Q$6)</f>
        <v>-0.26291999999999999</v>
      </c>
      <c r="C17" s="20">
        <f t="shared" si="5"/>
        <v>2373.3889261900022</v>
      </c>
      <c r="E17" s="1">
        <v>13</v>
      </c>
      <c r="F17" s="1" t="s">
        <v>2016</v>
      </c>
      <c r="G17" s="1">
        <v>2373.8519999999999</v>
      </c>
      <c r="H17" s="23">
        <f t="shared" si="1"/>
        <v>0.46307380999769521</v>
      </c>
      <c r="I17">
        <v>0.1</v>
      </c>
      <c r="J17">
        <f t="shared" si="2"/>
        <v>4.6307380999769526E-2</v>
      </c>
      <c r="K17">
        <v>0.35</v>
      </c>
      <c r="L17">
        <f t="shared" si="3"/>
        <v>0.1620758334991933</v>
      </c>
    </row>
    <row r="18" spans="1:12" x14ac:dyDescent="0.3">
      <c r="A18">
        <f t="shared" ref="A18:A31" si="7">+A17+1</f>
        <v>1239</v>
      </c>
      <c r="B18" s="18">
        <f t="shared" si="6"/>
        <v>-0.26291999999999999</v>
      </c>
      <c r="C18" s="20">
        <f t="shared" si="5"/>
        <v>2373.126006190002</v>
      </c>
      <c r="E18" s="1">
        <v>14</v>
      </c>
      <c r="F18" s="1" t="s">
        <v>2017</v>
      </c>
      <c r="G18" s="1">
        <v>2373.5070000000001</v>
      </c>
      <c r="H18" s="23">
        <f t="shared" si="1"/>
        <v>0.38099380999801724</v>
      </c>
      <c r="I18">
        <v>0.1</v>
      </c>
      <c r="J18">
        <f t="shared" si="2"/>
        <v>3.809938099980173E-2</v>
      </c>
      <c r="K18">
        <v>0.35</v>
      </c>
      <c r="L18">
        <f t="shared" si="3"/>
        <v>0.13334783349930601</v>
      </c>
    </row>
    <row r="19" spans="1:12" x14ac:dyDescent="0.3">
      <c r="A19">
        <f t="shared" si="7"/>
        <v>1240</v>
      </c>
      <c r="B19" s="18">
        <f t="shared" si="6"/>
        <v>-0.26291999999999999</v>
      </c>
      <c r="C19" s="20">
        <f t="shared" si="5"/>
        <v>2372.8630861900019</v>
      </c>
      <c r="E19" s="1">
        <v>15</v>
      </c>
      <c r="F19" s="1" t="s">
        <v>2018</v>
      </c>
      <c r="G19" s="1">
        <v>2373.1689999999999</v>
      </c>
      <c r="H19" s="23">
        <f t="shared" si="1"/>
        <v>0.30591380999794637</v>
      </c>
      <c r="I19">
        <v>0.1</v>
      </c>
      <c r="J19">
        <f t="shared" si="2"/>
        <v>3.0591380999794637E-2</v>
      </c>
      <c r="K19">
        <v>0.35</v>
      </c>
      <c r="L19">
        <f t="shared" si="3"/>
        <v>0.10706983349928123</v>
      </c>
    </row>
    <row r="20" spans="1:12" x14ac:dyDescent="0.3">
      <c r="A20">
        <f t="shared" si="7"/>
        <v>1241</v>
      </c>
      <c r="B20" s="18">
        <f t="shared" si="6"/>
        <v>-0.26291999999999999</v>
      </c>
      <c r="C20" s="20">
        <f t="shared" si="5"/>
        <v>2372.6001661900018</v>
      </c>
      <c r="E20" s="1">
        <v>16</v>
      </c>
      <c r="F20" s="1" t="s">
        <v>2019</v>
      </c>
      <c r="G20" s="1">
        <v>2372.8609999999999</v>
      </c>
      <c r="H20" s="23">
        <f t="shared" si="1"/>
        <v>0.26083380999807559</v>
      </c>
      <c r="I20">
        <v>0.1</v>
      </c>
      <c r="J20">
        <f t="shared" si="2"/>
        <v>2.6083380999807559E-2</v>
      </c>
      <c r="K20">
        <v>0.35</v>
      </c>
      <c r="L20">
        <f t="shared" si="3"/>
        <v>9.1291833499326458E-2</v>
      </c>
    </row>
    <row r="21" spans="1:12" x14ac:dyDescent="0.3">
      <c r="A21">
        <f t="shared" si="7"/>
        <v>1242</v>
      </c>
      <c r="B21" s="18">
        <f t="shared" si="6"/>
        <v>-0.26291999999999999</v>
      </c>
      <c r="C21" s="20">
        <f t="shared" si="5"/>
        <v>2372.3372461900017</v>
      </c>
      <c r="E21" s="1">
        <v>17</v>
      </c>
      <c r="F21" s="1" t="s">
        <v>2020</v>
      </c>
      <c r="G21" s="1">
        <v>2372.5889999999999</v>
      </c>
      <c r="H21" s="23">
        <f t="shared" si="1"/>
        <v>0.25175380999826302</v>
      </c>
      <c r="I21">
        <v>0.1</v>
      </c>
      <c r="J21">
        <f t="shared" si="2"/>
        <v>2.5175380999826302E-2</v>
      </c>
      <c r="K21">
        <v>0.35</v>
      </c>
      <c r="L21">
        <f t="shared" si="3"/>
        <v>8.8113833499392058E-2</v>
      </c>
    </row>
    <row r="22" spans="1:12" x14ac:dyDescent="0.3">
      <c r="A22">
        <f t="shared" si="7"/>
        <v>1243</v>
      </c>
      <c r="B22" s="18">
        <f t="shared" si="6"/>
        <v>-0.26291999999999999</v>
      </c>
      <c r="C22" s="20">
        <f t="shared" si="5"/>
        <v>2372.0743261900016</v>
      </c>
      <c r="E22" s="1">
        <v>18</v>
      </c>
      <c r="F22" s="1" t="s">
        <v>2021</v>
      </c>
      <c r="G22" s="1">
        <v>2372.3209999999999</v>
      </c>
      <c r="H22" s="23">
        <f t="shared" si="1"/>
        <v>0.24667380999835586</v>
      </c>
      <c r="I22">
        <v>0.1</v>
      </c>
      <c r="J22">
        <f t="shared" si="2"/>
        <v>2.4667380999835588E-2</v>
      </c>
      <c r="K22">
        <v>0.35</v>
      </c>
      <c r="L22">
        <f t="shared" si="3"/>
        <v>8.6335833499424544E-2</v>
      </c>
    </row>
    <row r="23" spans="1:12" x14ac:dyDescent="0.3">
      <c r="A23">
        <f t="shared" si="7"/>
        <v>1244</v>
      </c>
      <c r="B23" s="18">
        <f t="shared" si="6"/>
        <v>-0.26291999999999999</v>
      </c>
      <c r="C23" s="20">
        <f t="shared" si="5"/>
        <v>2371.8114061900014</v>
      </c>
      <c r="E23" s="1">
        <v>19</v>
      </c>
      <c r="F23" s="1" t="s">
        <v>2022</v>
      </c>
      <c r="G23" s="1">
        <v>2372.0509999999999</v>
      </c>
      <c r="H23" s="23">
        <f t="shared" si="1"/>
        <v>0.239593809998496</v>
      </c>
      <c r="I23">
        <v>0.1</v>
      </c>
      <c r="J23">
        <f t="shared" si="2"/>
        <v>2.3959380999849601E-2</v>
      </c>
      <c r="K23">
        <v>0.35</v>
      </c>
      <c r="L23">
        <f t="shared" si="3"/>
        <v>8.3857833499473594E-2</v>
      </c>
    </row>
    <row r="24" spans="1:12" x14ac:dyDescent="0.3">
      <c r="A24">
        <f t="shared" si="7"/>
        <v>1245</v>
      </c>
      <c r="B24" s="18">
        <f t="shared" si="6"/>
        <v>-0.26291999999999999</v>
      </c>
      <c r="C24" s="20">
        <f t="shared" si="5"/>
        <v>2371.5484861900013</v>
      </c>
      <c r="E24" s="1">
        <v>20</v>
      </c>
      <c r="F24" s="1" t="s">
        <v>2023</v>
      </c>
      <c r="G24" s="1">
        <v>2371.8040000000001</v>
      </c>
      <c r="H24" s="23">
        <f t="shared" si="1"/>
        <v>0.25551380999877438</v>
      </c>
      <c r="I24">
        <v>0.1</v>
      </c>
      <c r="J24">
        <f t="shared" si="2"/>
        <v>2.555138099987744E-2</v>
      </c>
      <c r="K24">
        <v>0.35</v>
      </c>
      <c r="L24">
        <f t="shared" si="3"/>
        <v>8.9429833499571024E-2</v>
      </c>
    </row>
    <row r="25" spans="1:12" x14ac:dyDescent="0.3">
      <c r="A25">
        <f t="shared" si="7"/>
        <v>1246</v>
      </c>
      <c r="B25" s="18">
        <f t="shared" si="6"/>
        <v>-0.26291999999999999</v>
      </c>
      <c r="C25" s="20">
        <f t="shared" si="5"/>
        <v>2371.2855661900012</v>
      </c>
      <c r="E25" s="1">
        <v>21</v>
      </c>
      <c r="F25" s="1" t="s">
        <v>2024</v>
      </c>
      <c r="G25" s="1">
        <v>2371.5619999999999</v>
      </c>
      <c r="H25" s="23">
        <f t="shared" si="1"/>
        <v>0.27643380999870715</v>
      </c>
      <c r="I25">
        <v>0.1</v>
      </c>
      <c r="J25">
        <f t="shared" si="2"/>
        <v>2.7643380999870716E-2</v>
      </c>
      <c r="K25">
        <v>0.35</v>
      </c>
      <c r="L25">
        <f t="shared" si="3"/>
        <v>9.6751833499547496E-2</v>
      </c>
    </row>
    <row r="26" spans="1:12" x14ac:dyDescent="0.3">
      <c r="A26">
        <f t="shared" si="7"/>
        <v>1247</v>
      </c>
      <c r="B26" s="18">
        <f t="shared" si="6"/>
        <v>-0.26291999999999999</v>
      </c>
      <c r="C26" s="20">
        <f t="shared" si="5"/>
        <v>2371.0226461900011</v>
      </c>
      <c r="E26" s="1">
        <v>22</v>
      </c>
      <c r="F26" s="1" t="s">
        <v>2025</v>
      </c>
      <c r="G26" s="1">
        <v>2371.317</v>
      </c>
      <c r="H26" s="23">
        <f t="shared" si="1"/>
        <v>0.29435380999893823</v>
      </c>
      <c r="I26">
        <v>0.1</v>
      </c>
      <c r="J26">
        <f t="shared" si="2"/>
        <v>2.9435380999893825E-2</v>
      </c>
      <c r="K26">
        <v>0.35</v>
      </c>
      <c r="L26">
        <f t="shared" si="3"/>
        <v>0.10302383349962838</v>
      </c>
    </row>
    <row r="27" spans="1:12" x14ac:dyDescent="0.3">
      <c r="A27">
        <f t="shared" si="7"/>
        <v>1248</v>
      </c>
      <c r="B27" s="18">
        <f t="shared" si="6"/>
        <v>-0.26291999999999999</v>
      </c>
      <c r="C27" s="20">
        <f t="shared" si="5"/>
        <v>2370.7597261900009</v>
      </c>
      <c r="E27" s="1">
        <v>23</v>
      </c>
      <c r="F27" s="1" t="s">
        <v>2026</v>
      </c>
      <c r="G27" s="1">
        <v>2371.0610000000001</v>
      </c>
      <c r="H27" s="23">
        <f t="shared" si="1"/>
        <v>0.30127380999920206</v>
      </c>
      <c r="I27">
        <v>0.1</v>
      </c>
      <c r="J27">
        <f t="shared" si="2"/>
        <v>3.0127380999920208E-2</v>
      </c>
      <c r="K27">
        <v>0.35</v>
      </c>
      <c r="L27">
        <f t="shared" si="3"/>
        <v>0.10544583349972071</v>
      </c>
    </row>
    <row r="28" spans="1:12" x14ac:dyDescent="0.3">
      <c r="A28">
        <f t="shared" si="7"/>
        <v>1249</v>
      </c>
      <c r="B28" s="18">
        <f t="shared" si="6"/>
        <v>-0.26291999999999999</v>
      </c>
      <c r="C28" s="20">
        <f t="shared" si="5"/>
        <v>2370.4968061900008</v>
      </c>
      <c r="E28" s="1">
        <v>24</v>
      </c>
      <c r="F28" s="1" t="s">
        <v>2027</v>
      </c>
      <c r="G28" s="1">
        <v>2370.8229999999999</v>
      </c>
      <c r="H28" s="23">
        <f t="shared" si="1"/>
        <v>0.32619380999904024</v>
      </c>
      <c r="I28">
        <v>0.1</v>
      </c>
      <c r="J28">
        <f t="shared" si="2"/>
        <v>3.2619380999904024E-2</v>
      </c>
      <c r="K28">
        <v>0.35</v>
      </c>
      <c r="L28">
        <f t="shared" si="3"/>
        <v>0.11416783349966407</v>
      </c>
    </row>
    <row r="29" spans="1:12" x14ac:dyDescent="0.3">
      <c r="A29">
        <f t="shared" si="7"/>
        <v>1250</v>
      </c>
      <c r="B29" s="18">
        <f t="shared" si="6"/>
        <v>-0.26291999999999999</v>
      </c>
      <c r="C29" s="20">
        <f t="shared" si="5"/>
        <v>2370.2338861900007</v>
      </c>
      <c r="E29" s="1">
        <v>25</v>
      </c>
      <c r="F29" s="1" t="s">
        <v>1962</v>
      </c>
      <c r="G29" s="1">
        <v>2370.605</v>
      </c>
      <c r="H29" s="23">
        <f t="shared" si="1"/>
        <v>0.37111380999931498</v>
      </c>
      <c r="I29">
        <v>0.1</v>
      </c>
      <c r="J29">
        <f t="shared" si="2"/>
        <v>3.7111380999931498E-2</v>
      </c>
      <c r="K29">
        <v>0.35</v>
      </c>
      <c r="L29">
        <f t="shared" si="3"/>
        <v>0.12988983349976024</v>
      </c>
    </row>
    <row r="30" spans="1:12" x14ac:dyDescent="0.3">
      <c r="A30">
        <f t="shared" si="7"/>
        <v>1251</v>
      </c>
      <c r="B30" s="18">
        <f t="shared" si="6"/>
        <v>-0.26291999999999999</v>
      </c>
      <c r="C30" s="20">
        <f t="shared" si="5"/>
        <v>2369.9709661900006</v>
      </c>
      <c r="E30" s="1">
        <v>26</v>
      </c>
      <c r="F30" s="1" t="s">
        <v>2028</v>
      </c>
      <c r="G30" s="1">
        <v>2370.3879999999999</v>
      </c>
      <c r="H30" s="23">
        <f t="shared" si="1"/>
        <v>0.4170338099993387</v>
      </c>
      <c r="I30">
        <v>0.1</v>
      </c>
      <c r="J30">
        <f t="shared" si="2"/>
        <v>4.170338099993387E-2</v>
      </c>
      <c r="K30">
        <v>0.35</v>
      </c>
      <c r="L30">
        <f t="shared" si="3"/>
        <v>0.14596183349976855</v>
      </c>
    </row>
    <row r="31" spans="1:12" x14ac:dyDescent="0.3">
      <c r="A31">
        <f t="shared" si="7"/>
        <v>1252</v>
      </c>
      <c r="B31" s="18">
        <f t="shared" si="6"/>
        <v>-0.26291999999999999</v>
      </c>
      <c r="C31" s="20">
        <f t="shared" si="5"/>
        <v>2369.7080461900005</v>
      </c>
      <c r="E31" s="1">
        <v>27</v>
      </c>
      <c r="F31" s="1" t="s">
        <v>2029</v>
      </c>
      <c r="G31" s="1">
        <v>2370.172</v>
      </c>
      <c r="H31" s="23">
        <f t="shared" si="1"/>
        <v>0.46395380999956615</v>
      </c>
      <c r="I31">
        <v>0.1</v>
      </c>
      <c r="J31">
        <f t="shared" si="2"/>
        <v>4.6395380999956617E-2</v>
      </c>
      <c r="K31">
        <v>0.35</v>
      </c>
      <c r="L31">
        <f t="shared" si="3"/>
        <v>0.16238383349984814</v>
      </c>
    </row>
    <row r="32" spans="1:12" x14ac:dyDescent="0.3">
      <c r="A32">
        <f>+M6</f>
        <v>1252.7909999999999</v>
      </c>
      <c r="B32" s="18">
        <f t="shared" si="6"/>
        <v>-0.26291999999999999</v>
      </c>
      <c r="C32" s="20">
        <f t="shared" si="5"/>
        <v>2369.5000764700003</v>
      </c>
      <c r="E32" s="1">
        <v>28</v>
      </c>
      <c r="F32" s="1"/>
      <c r="G32" s="7">
        <f>+C32</f>
        <v>2369.5000764700003</v>
      </c>
      <c r="H32" s="23">
        <f t="shared" si="1"/>
        <v>0</v>
      </c>
      <c r="I32">
        <v>0.1</v>
      </c>
      <c r="J32">
        <f t="shared" si="2"/>
        <v>0</v>
      </c>
      <c r="K32">
        <v>0.35</v>
      </c>
      <c r="L32">
        <f t="shared" si="3"/>
        <v>0</v>
      </c>
    </row>
    <row r="33" spans="1:12" x14ac:dyDescent="0.3">
      <c r="A33">
        <f>+A31+1</f>
        <v>1253</v>
      </c>
      <c r="B33" s="18">
        <f t="shared" ref="B33:B64" si="8">+IF(A33&lt;ROUNDUP($M$7,1),$Q$6,$Q$7)</f>
        <v>-0.16619</v>
      </c>
      <c r="C33" s="20">
        <f t="shared" si="5"/>
        <v>2369.4653427600001</v>
      </c>
      <c r="E33" s="1">
        <v>29</v>
      </c>
      <c r="F33" s="1" t="s">
        <v>2030</v>
      </c>
      <c r="G33" s="1">
        <v>2369.9679999999998</v>
      </c>
      <c r="H33" s="23">
        <f t="shared" si="1"/>
        <v>0.50265723999973488</v>
      </c>
      <c r="I33">
        <v>0.1</v>
      </c>
      <c r="J33">
        <f t="shared" si="2"/>
        <v>5.0265723999973491E-2</v>
      </c>
      <c r="K33">
        <v>0.35</v>
      </c>
      <c r="L33">
        <f t="shared" si="3"/>
        <v>0.1759300339999072</v>
      </c>
    </row>
    <row r="34" spans="1:12" x14ac:dyDescent="0.3">
      <c r="A34">
        <f t="shared" ref="A34:A65" si="9">+A33+1</f>
        <v>1254</v>
      </c>
      <c r="B34" s="18">
        <f t="shared" si="8"/>
        <v>-0.16619</v>
      </c>
      <c r="C34" s="20">
        <f t="shared" si="5"/>
        <v>2369.2991527600002</v>
      </c>
      <c r="E34" s="1">
        <v>30</v>
      </c>
      <c r="F34" s="1" t="s">
        <v>2031</v>
      </c>
      <c r="G34" s="1">
        <v>2369.8150000000001</v>
      </c>
      <c r="H34" s="23">
        <f t="shared" si="1"/>
        <v>0.51584723999985727</v>
      </c>
      <c r="I34">
        <v>0.1</v>
      </c>
      <c r="J34">
        <f t="shared" si="2"/>
        <v>5.1584723999985732E-2</v>
      </c>
      <c r="K34">
        <v>0.35</v>
      </c>
      <c r="L34">
        <f t="shared" si="3"/>
        <v>0.18054653399995002</v>
      </c>
    </row>
    <row r="35" spans="1:12" x14ac:dyDescent="0.3">
      <c r="A35">
        <f t="shared" si="9"/>
        <v>1255</v>
      </c>
      <c r="B35" s="18">
        <f t="shared" si="8"/>
        <v>-0.16619</v>
      </c>
      <c r="C35" s="20">
        <f t="shared" si="5"/>
        <v>2369.1329627600003</v>
      </c>
      <c r="E35" s="1">
        <v>31</v>
      </c>
      <c r="F35" s="1" t="s">
        <v>2032</v>
      </c>
      <c r="G35" s="1">
        <v>2369.6619999999998</v>
      </c>
      <c r="H35" s="23">
        <f t="shared" si="1"/>
        <v>0.5290372399995249</v>
      </c>
      <c r="I35">
        <v>0.1</v>
      </c>
      <c r="J35">
        <f t="shared" si="2"/>
        <v>5.2903723999952496E-2</v>
      </c>
      <c r="K35">
        <v>0.35</v>
      </c>
      <c r="L35">
        <f t="shared" si="3"/>
        <v>0.18516303399983369</v>
      </c>
    </row>
    <row r="36" spans="1:12" x14ac:dyDescent="0.3">
      <c r="A36">
        <f t="shared" si="9"/>
        <v>1256</v>
      </c>
      <c r="B36" s="18">
        <f t="shared" si="8"/>
        <v>-0.16619</v>
      </c>
      <c r="C36" s="20">
        <f t="shared" si="5"/>
        <v>2368.9667727600004</v>
      </c>
      <c r="E36" s="1">
        <v>32</v>
      </c>
      <c r="F36" s="1" t="s">
        <v>2033</v>
      </c>
      <c r="G36" s="1">
        <v>2369.509</v>
      </c>
      <c r="H36" s="23">
        <f t="shared" si="1"/>
        <v>0.54222723999964728</v>
      </c>
      <c r="I36">
        <v>0.1</v>
      </c>
      <c r="J36">
        <f t="shared" si="2"/>
        <v>5.422272399996473E-2</v>
      </c>
      <c r="K36">
        <v>0.35</v>
      </c>
      <c r="L36">
        <f t="shared" si="3"/>
        <v>0.18977953399987654</v>
      </c>
    </row>
    <row r="37" spans="1:12" x14ac:dyDescent="0.3">
      <c r="A37">
        <f t="shared" si="9"/>
        <v>1257</v>
      </c>
      <c r="B37" s="18">
        <f t="shared" si="8"/>
        <v>-0.16619</v>
      </c>
      <c r="C37" s="20">
        <f t="shared" si="5"/>
        <v>2368.8005827600005</v>
      </c>
      <c r="E37" s="1">
        <v>33</v>
      </c>
      <c r="F37" s="1" t="s">
        <v>2034</v>
      </c>
      <c r="G37" s="1">
        <v>2369.3589999999999</v>
      </c>
      <c r="H37" s="23">
        <f t="shared" si="1"/>
        <v>0.55841723999947135</v>
      </c>
      <c r="I37">
        <v>0.1</v>
      </c>
      <c r="J37">
        <f t="shared" si="2"/>
        <v>5.5841723999947135E-2</v>
      </c>
      <c r="K37">
        <v>0.35</v>
      </c>
      <c r="L37">
        <f t="shared" si="3"/>
        <v>0.19544603399981497</v>
      </c>
    </row>
    <row r="38" spans="1:12" x14ac:dyDescent="0.3">
      <c r="A38">
        <f t="shared" si="9"/>
        <v>1258</v>
      </c>
      <c r="B38" s="18">
        <f t="shared" si="8"/>
        <v>-0.16619</v>
      </c>
      <c r="C38" s="20">
        <f t="shared" si="5"/>
        <v>2368.6343927600005</v>
      </c>
      <c r="E38" s="1">
        <v>34</v>
      </c>
      <c r="F38" s="1" t="s">
        <v>2035</v>
      </c>
      <c r="G38" s="1">
        <v>2369.2060000000001</v>
      </c>
      <c r="H38" s="23">
        <f t="shared" si="1"/>
        <v>0.57160723999959373</v>
      </c>
      <c r="I38">
        <v>0.1</v>
      </c>
      <c r="J38">
        <f t="shared" si="2"/>
        <v>5.7160723999959376E-2</v>
      </c>
      <c r="K38">
        <v>0.35</v>
      </c>
      <c r="L38">
        <f t="shared" si="3"/>
        <v>0.20006253399985779</v>
      </c>
    </row>
    <row r="39" spans="1:12" x14ac:dyDescent="0.3">
      <c r="A39">
        <f t="shared" si="9"/>
        <v>1259</v>
      </c>
      <c r="B39" s="18">
        <f t="shared" si="8"/>
        <v>-0.16619</v>
      </c>
      <c r="C39" s="20">
        <f t="shared" si="5"/>
        <v>2368.4682027600006</v>
      </c>
      <c r="E39" s="1">
        <v>35</v>
      </c>
      <c r="F39" s="1" t="s">
        <v>2036</v>
      </c>
      <c r="G39" s="1">
        <v>2369.0500000000002</v>
      </c>
      <c r="H39" s="23">
        <f t="shared" si="1"/>
        <v>0.58179723999955968</v>
      </c>
      <c r="I39">
        <v>0.1</v>
      </c>
      <c r="J39">
        <f t="shared" si="2"/>
        <v>5.8179723999955968E-2</v>
      </c>
      <c r="K39">
        <v>0.35</v>
      </c>
      <c r="L39">
        <f t="shared" si="3"/>
        <v>0.20362903399984589</v>
      </c>
    </row>
    <row r="40" spans="1:12" x14ac:dyDescent="0.3">
      <c r="A40">
        <f t="shared" si="9"/>
        <v>1260</v>
      </c>
      <c r="B40" s="18">
        <f t="shared" si="8"/>
        <v>-0.16619</v>
      </c>
      <c r="C40" s="20">
        <f t="shared" si="5"/>
        <v>2368.3020127600007</v>
      </c>
      <c r="E40" s="1">
        <v>36</v>
      </c>
      <c r="F40" s="1" t="s">
        <v>2037</v>
      </c>
      <c r="G40" s="1">
        <v>2368.91</v>
      </c>
      <c r="H40" s="23">
        <f t="shared" si="1"/>
        <v>0.60798723999914728</v>
      </c>
      <c r="I40">
        <v>0.1</v>
      </c>
      <c r="J40">
        <f t="shared" si="2"/>
        <v>6.0798723999914733E-2</v>
      </c>
      <c r="K40">
        <v>0.35</v>
      </c>
      <c r="L40">
        <f t="shared" si="3"/>
        <v>0.21279553399970152</v>
      </c>
    </row>
    <row r="41" spans="1:12" x14ac:dyDescent="0.3">
      <c r="A41">
        <f t="shared" si="9"/>
        <v>1261</v>
      </c>
      <c r="B41" s="18">
        <f t="shared" si="8"/>
        <v>-0.16619</v>
      </c>
      <c r="C41" s="20">
        <f t="shared" si="5"/>
        <v>2368.1358227600008</v>
      </c>
      <c r="E41" s="1">
        <v>37</v>
      </c>
      <c r="F41" s="1" t="s">
        <v>2038</v>
      </c>
      <c r="G41" s="1">
        <v>2368.77</v>
      </c>
      <c r="H41" s="23">
        <f t="shared" si="1"/>
        <v>0.63417723999918962</v>
      </c>
      <c r="I41">
        <v>0.1</v>
      </c>
      <c r="J41">
        <f t="shared" si="2"/>
        <v>6.3417723999918962E-2</v>
      </c>
      <c r="K41">
        <v>0.35</v>
      </c>
      <c r="L41">
        <f t="shared" si="3"/>
        <v>0.22196203399971634</v>
      </c>
    </row>
    <row r="42" spans="1:12" x14ac:dyDescent="0.3">
      <c r="A42">
        <f t="shared" si="9"/>
        <v>1262</v>
      </c>
      <c r="B42" s="18">
        <f t="shared" si="8"/>
        <v>-0.16619</v>
      </c>
      <c r="C42" s="20">
        <f t="shared" si="5"/>
        <v>2367.9696327600009</v>
      </c>
      <c r="E42" s="1">
        <v>38</v>
      </c>
      <c r="F42" s="1" t="s">
        <v>2039</v>
      </c>
      <c r="G42" s="1">
        <v>2368.64</v>
      </c>
      <c r="H42" s="23">
        <f t="shared" si="1"/>
        <v>0.6703672399989955</v>
      </c>
      <c r="I42">
        <v>0.1</v>
      </c>
      <c r="J42">
        <f t="shared" si="2"/>
        <v>6.7036723999899558E-2</v>
      </c>
      <c r="K42">
        <v>0.35</v>
      </c>
      <c r="L42">
        <f t="shared" si="3"/>
        <v>0.23462853399964842</v>
      </c>
    </row>
    <row r="43" spans="1:12" x14ac:dyDescent="0.3">
      <c r="A43">
        <f t="shared" si="9"/>
        <v>1263</v>
      </c>
      <c r="B43" s="18">
        <f t="shared" si="8"/>
        <v>-0.16619</v>
      </c>
      <c r="C43" s="20">
        <f t="shared" si="5"/>
        <v>2367.803442760001</v>
      </c>
      <c r="E43" s="1">
        <v>39</v>
      </c>
      <c r="F43" s="1" t="s">
        <v>2040</v>
      </c>
      <c r="G43" s="1">
        <v>2368.5050000000001</v>
      </c>
      <c r="H43" s="23">
        <f t="shared" si="1"/>
        <v>0.70155723999914699</v>
      </c>
      <c r="I43">
        <v>0.1</v>
      </c>
      <c r="J43">
        <f t="shared" si="2"/>
        <v>7.0155723999914696E-2</v>
      </c>
      <c r="K43">
        <v>0.35</v>
      </c>
      <c r="L43">
        <f t="shared" si="3"/>
        <v>0.24554503399970143</v>
      </c>
    </row>
    <row r="44" spans="1:12" x14ac:dyDescent="0.3">
      <c r="A44">
        <f t="shared" si="9"/>
        <v>1264</v>
      </c>
      <c r="B44" s="18">
        <f t="shared" si="8"/>
        <v>-0.16619</v>
      </c>
      <c r="C44" s="20">
        <f t="shared" si="5"/>
        <v>2367.637252760001</v>
      </c>
      <c r="E44" s="1">
        <v>40</v>
      </c>
      <c r="F44" s="1" t="s">
        <v>2041</v>
      </c>
      <c r="G44" s="1">
        <v>2368.3710000000001</v>
      </c>
      <c r="H44" s="23">
        <f t="shared" si="1"/>
        <v>0.73374723999904745</v>
      </c>
      <c r="I44">
        <v>0.1</v>
      </c>
      <c r="J44">
        <f t="shared" si="2"/>
        <v>7.3374723999904745E-2</v>
      </c>
      <c r="K44">
        <v>0.35</v>
      </c>
      <c r="L44">
        <f t="shared" si="3"/>
        <v>0.25681153399966661</v>
      </c>
    </row>
    <row r="45" spans="1:12" x14ac:dyDescent="0.3">
      <c r="A45">
        <f t="shared" si="9"/>
        <v>1265</v>
      </c>
      <c r="B45" s="18">
        <f t="shared" si="8"/>
        <v>-0.16619</v>
      </c>
      <c r="C45" s="20">
        <f t="shared" si="5"/>
        <v>2367.4710627600011</v>
      </c>
      <c r="E45" s="1">
        <v>41</v>
      </c>
      <c r="F45" s="1" t="s">
        <v>2042</v>
      </c>
      <c r="G45" s="1">
        <v>2368.2370000000001</v>
      </c>
      <c r="H45" s="23">
        <f t="shared" si="1"/>
        <v>0.76593723999894792</v>
      </c>
      <c r="I45">
        <v>0.1</v>
      </c>
      <c r="J45">
        <f t="shared" si="2"/>
        <v>7.6593723999894794E-2</v>
      </c>
      <c r="K45">
        <v>0.35</v>
      </c>
      <c r="L45">
        <f t="shared" si="3"/>
        <v>0.26807803399963176</v>
      </c>
    </row>
    <row r="46" spans="1:12" x14ac:dyDescent="0.3">
      <c r="A46">
        <f t="shared" si="9"/>
        <v>1266</v>
      </c>
      <c r="B46" s="18">
        <f t="shared" si="8"/>
        <v>-0.16619</v>
      </c>
      <c r="C46" s="20">
        <f t="shared" si="5"/>
        <v>2367.3048727600012</v>
      </c>
      <c r="E46" s="1">
        <v>42</v>
      </c>
      <c r="F46" s="1" t="s">
        <v>2043</v>
      </c>
      <c r="G46" s="1">
        <v>2368.1030000000001</v>
      </c>
      <c r="H46" s="23">
        <f t="shared" si="1"/>
        <v>0.79812723999884838</v>
      </c>
      <c r="I46">
        <v>0.1</v>
      </c>
      <c r="J46">
        <f t="shared" si="2"/>
        <v>7.9812723999884844E-2</v>
      </c>
      <c r="K46">
        <v>0.35</v>
      </c>
      <c r="L46">
        <f t="shared" si="3"/>
        <v>0.27934453399959691</v>
      </c>
    </row>
    <row r="47" spans="1:12" x14ac:dyDescent="0.3">
      <c r="A47">
        <f t="shared" si="9"/>
        <v>1267</v>
      </c>
      <c r="B47" s="18">
        <f t="shared" si="8"/>
        <v>-0.16619</v>
      </c>
      <c r="C47" s="20">
        <f t="shared" si="5"/>
        <v>2367.1386827600013</v>
      </c>
      <c r="E47" s="1">
        <v>43</v>
      </c>
      <c r="F47" s="1" t="s">
        <v>2044</v>
      </c>
      <c r="G47" s="1">
        <v>2367.9679999999998</v>
      </c>
      <c r="H47" s="23">
        <f t="shared" si="1"/>
        <v>0.82931723999854512</v>
      </c>
      <c r="I47">
        <v>0.1</v>
      </c>
      <c r="J47">
        <f t="shared" si="2"/>
        <v>8.2931723999854517E-2</v>
      </c>
      <c r="K47">
        <v>0.35</v>
      </c>
      <c r="L47">
        <f t="shared" si="3"/>
        <v>0.29026103399949077</v>
      </c>
    </row>
    <row r="48" spans="1:12" x14ac:dyDescent="0.3">
      <c r="A48">
        <f t="shared" si="9"/>
        <v>1268</v>
      </c>
      <c r="B48" s="18">
        <f t="shared" si="8"/>
        <v>-0.16619</v>
      </c>
      <c r="C48" s="20">
        <f t="shared" si="5"/>
        <v>2366.9724927600014</v>
      </c>
      <c r="E48" s="1">
        <v>44</v>
      </c>
      <c r="F48" s="1" t="s">
        <v>2045</v>
      </c>
      <c r="G48" s="1">
        <v>2367.846</v>
      </c>
      <c r="H48" s="23">
        <f t="shared" si="1"/>
        <v>0.87350723999861657</v>
      </c>
      <c r="I48">
        <v>0.1</v>
      </c>
      <c r="J48">
        <f t="shared" si="2"/>
        <v>8.7350723999861657E-2</v>
      </c>
      <c r="K48">
        <v>0.35</v>
      </c>
      <c r="L48">
        <f t="shared" si="3"/>
        <v>0.3057275339995158</v>
      </c>
    </row>
    <row r="49" spans="1:12" x14ac:dyDescent="0.3">
      <c r="A49">
        <f t="shared" si="9"/>
        <v>1269</v>
      </c>
      <c r="B49" s="18">
        <f t="shared" si="8"/>
        <v>-0.16619</v>
      </c>
      <c r="C49" s="20">
        <f t="shared" si="5"/>
        <v>2366.8063027600015</v>
      </c>
      <c r="E49" s="1">
        <v>45</v>
      </c>
      <c r="F49" s="1" t="s">
        <v>2046</v>
      </c>
      <c r="G49" s="1">
        <v>2367.7350000000001</v>
      </c>
      <c r="H49" s="23">
        <f t="shared" si="1"/>
        <v>0.92869723999865528</v>
      </c>
      <c r="I49">
        <v>0.1</v>
      </c>
      <c r="J49">
        <f t="shared" si="2"/>
        <v>9.2869723999865539E-2</v>
      </c>
      <c r="K49">
        <v>0.35</v>
      </c>
      <c r="L49">
        <f t="shared" si="3"/>
        <v>0.3250440339995293</v>
      </c>
    </row>
    <row r="50" spans="1:12" x14ac:dyDescent="0.3">
      <c r="A50">
        <f t="shared" si="9"/>
        <v>1270</v>
      </c>
      <c r="B50" s="18">
        <f t="shared" si="8"/>
        <v>-0.16619</v>
      </c>
      <c r="C50" s="20">
        <f t="shared" si="5"/>
        <v>2366.6401127600016</v>
      </c>
      <c r="E50" s="1">
        <v>46</v>
      </c>
      <c r="F50" s="1" t="s">
        <v>2047</v>
      </c>
      <c r="G50" s="1">
        <v>2367.6239999999998</v>
      </c>
      <c r="H50" s="23">
        <f t="shared" si="1"/>
        <v>0.98388723999823924</v>
      </c>
      <c r="I50">
        <v>0.1</v>
      </c>
      <c r="J50">
        <f t="shared" si="2"/>
        <v>9.8388723999823929E-2</v>
      </c>
      <c r="K50">
        <v>0.35</v>
      </c>
      <c r="L50">
        <f t="shared" si="3"/>
        <v>0.34436053399938371</v>
      </c>
    </row>
    <row r="51" spans="1:12" x14ac:dyDescent="0.3">
      <c r="A51">
        <f t="shared" si="9"/>
        <v>1271</v>
      </c>
      <c r="B51" s="18">
        <f t="shared" si="8"/>
        <v>-0.16619</v>
      </c>
      <c r="C51" s="20">
        <f t="shared" si="5"/>
        <v>2366.4739227600016</v>
      </c>
      <c r="E51" s="1">
        <v>47</v>
      </c>
      <c r="F51" s="1" t="s">
        <v>2048</v>
      </c>
      <c r="G51" s="1">
        <v>2367.5149999999999</v>
      </c>
      <c r="H51" s="23">
        <f t="shared" si="1"/>
        <v>1.0410772399982307</v>
      </c>
      <c r="I51">
        <v>0.1</v>
      </c>
      <c r="J51">
        <f t="shared" si="2"/>
        <v>0.10410772399982307</v>
      </c>
      <c r="K51">
        <v>0.35</v>
      </c>
      <c r="L51">
        <f t="shared" si="3"/>
        <v>0.36437703399938071</v>
      </c>
    </row>
    <row r="52" spans="1:12" x14ac:dyDescent="0.3">
      <c r="A52">
        <f t="shared" si="9"/>
        <v>1272</v>
      </c>
      <c r="B52" s="18">
        <f t="shared" si="8"/>
        <v>-0.16619</v>
      </c>
      <c r="C52" s="20">
        <f t="shared" si="5"/>
        <v>2366.3077327600017</v>
      </c>
      <c r="E52" s="1">
        <v>48</v>
      </c>
      <c r="F52" s="1" t="s">
        <v>2049</v>
      </c>
      <c r="G52" s="1">
        <v>2367.4009999999998</v>
      </c>
      <c r="H52" s="23">
        <f t="shared" si="1"/>
        <v>1.0932672399981129</v>
      </c>
      <c r="I52">
        <v>0.1</v>
      </c>
      <c r="J52">
        <f t="shared" si="2"/>
        <v>0.1093267239998113</v>
      </c>
      <c r="K52">
        <v>0.35</v>
      </c>
      <c r="L52">
        <f t="shared" si="3"/>
        <v>0.38264353399933948</v>
      </c>
    </row>
    <row r="53" spans="1:12" x14ac:dyDescent="0.3">
      <c r="A53">
        <f t="shared" si="9"/>
        <v>1273</v>
      </c>
      <c r="B53" s="18">
        <f t="shared" si="8"/>
        <v>-0.16619</v>
      </c>
      <c r="C53" s="20">
        <f t="shared" si="5"/>
        <v>2366.1415427600018</v>
      </c>
      <c r="E53" s="1">
        <v>49</v>
      </c>
      <c r="F53" s="1" t="s">
        <v>2050</v>
      </c>
      <c r="G53" s="1">
        <v>2367.2869999999998</v>
      </c>
      <c r="H53" s="23">
        <f t="shared" si="1"/>
        <v>1.1454572399979952</v>
      </c>
      <c r="I53">
        <v>0.1</v>
      </c>
      <c r="J53">
        <f t="shared" si="2"/>
        <v>0.11454572399979952</v>
      </c>
      <c r="K53">
        <v>0.35</v>
      </c>
      <c r="L53">
        <f t="shared" si="3"/>
        <v>0.40091003399929831</v>
      </c>
    </row>
    <row r="54" spans="1:12" x14ac:dyDescent="0.3">
      <c r="A54">
        <f t="shared" si="9"/>
        <v>1274</v>
      </c>
      <c r="B54" s="18">
        <f t="shared" si="8"/>
        <v>-0.16619</v>
      </c>
      <c r="C54" s="20">
        <f t="shared" si="5"/>
        <v>2365.9753527600019</v>
      </c>
      <c r="E54" s="1">
        <v>50</v>
      </c>
      <c r="F54" s="1" t="s">
        <v>2051</v>
      </c>
      <c r="G54" s="1">
        <v>2367.1729999999998</v>
      </c>
      <c r="H54" s="23">
        <f t="shared" si="1"/>
        <v>1.1976472399978775</v>
      </c>
      <c r="I54">
        <v>0.1</v>
      </c>
      <c r="J54">
        <f t="shared" si="2"/>
        <v>0.11976472399978776</v>
      </c>
      <c r="K54">
        <v>0.35</v>
      </c>
      <c r="L54">
        <f t="shared" si="3"/>
        <v>0.41917653399925708</v>
      </c>
    </row>
    <row r="55" spans="1:12" x14ac:dyDescent="0.3">
      <c r="A55">
        <f t="shared" si="9"/>
        <v>1275</v>
      </c>
      <c r="B55" s="18">
        <f t="shared" si="8"/>
        <v>-0.16619</v>
      </c>
      <c r="C55" s="20">
        <f t="shared" si="5"/>
        <v>2365.809162760002</v>
      </c>
      <c r="E55" s="1">
        <v>51</v>
      </c>
      <c r="F55" s="1" t="s">
        <v>1963</v>
      </c>
      <c r="G55" s="1">
        <v>2367.06</v>
      </c>
      <c r="H55" s="23">
        <f t="shared" si="1"/>
        <v>1.2508372399979635</v>
      </c>
      <c r="I55">
        <v>0.1</v>
      </c>
      <c r="J55">
        <f t="shared" si="2"/>
        <v>0.12508372399979636</v>
      </c>
      <c r="K55">
        <v>0.35</v>
      </c>
      <c r="L55">
        <f t="shared" si="3"/>
        <v>0.43779303399928721</v>
      </c>
    </row>
    <row r="56" spans="1:12" x14ac:dyDescent="0.3">
      <c r="A56">
        <f t="shared" si="9"/>
        <v>1276</v>
      </c>
      <c r="B56" s="18">
        <f t="shared" si="8"/>
        <v>-0.16619</v>
      </c>
      <c r="C56" s="20">
        <f t="shared" si="5"/>
        <v>2365.6429727600021</v>
      </c>
      <c r="E56" s="1">
        <v>52</v>
      </c>
      <c r="F56" s="1" t="s">
        <v>1964</v>
      </c>
      <c r="G56" s="1">
        <v>2366.9290000000001</v>
      </c>
      <c r="H56" s="23">
        <f t="shared" si="1"/>
        <v>1.2860272399980204</v>
      </c>
      <c r="I56">
        <v>0.1</v>
      </c>
      <c r="J56">
        <f t="shared" si="2"/>
        <v>0.12860272399980205</v>
      </c>
      <c r="K56">
        <v>0.35</v>
      </c>
      <c r="L56">
        <f t="shared" si="3"/>
        <v>0.45010953399930709</v>
      </c>
    </row>
    <row r="57" spans="1:12" x14ac:dyDescent="0.3">
      <c r="A57">
        <f t="shared" si="9"/>
        <v>1277</v>
      </c>
      <c r="B57" s="18">
        <f t="shared" si="8"/>
        <v>-0.16619</v>
      </c>
      <c r="C57" s="20">
        <f t="shared" si="5"/>
        <v>2365.4767827600022</v>
      </c>
      <c r="E57" s="1">
        <v>53</v>
      </c>
      <c r="F57" s="1" t="s">
        <v>2052</v>
      </c>
      <c r="G57" s="1">
        <v>2366.7579999999998</v>
      </c>
      <c r="H57" s="23">
        <f t="shared" si="1"/>
        <v>1.2812172399976589</v>
      </c>
      <c r="I57">
        <v>0.1</v>
      </c>
      <c r="J57">
        <f t="shared" si="2"/>
        <v>0.1281217239997659</v>
      </c>
      <c r="K57">
        <v>0.35</v>
      </c>
      <c r="L57">
        <f t="shared" si="3"/>
        <v>0.44842603399918057</v>
      </c>
    </row>
    <row r="58" spans="1:12" x14ac:dyDescent="0.3">
      <c r="A58">
        <f t="shared" si="9"/>
        <v>1278</v>
      </c>
      <c r="B58" s="18">
        <f t="shared" si="8"/>
        <v>-0.16619</v>
      </c>
      <c r="C58" s="20">
        <f t="shared" si="5"/>
        <v>2365.3105927600022</v>
      </c>
      <c r="E58" s="1">
        <v>54</v>
      </c>
      <c r="F58" s="1" t="s">
        <v>2053</v>
      </c>
      <c r="G58" s="1">
        <v>2366.587</v>
      </c>
      <c r="H58" s="23">
        <f t="shared" si="1"/>
        <v>1.2764072399977522</v>
      </c>
      <c r="I58">
        <v>0.1</v>
      </c>
      <c r="J58">
        <f t="shared" si="2"/>
        <v>0.12764072399977522</v>
      </c>
      <c r="K58">
        <v>0.35</v>
      </c>
      <c r="L58">
        <f t="shared" si="3"/>
        <v>0.44674253399921321</v>
      </c>
    </row>
    <row r="59" spans="1:12" x14ac:dyDescent="0.3">
      <c r="A59">
        <f t="shared" si="9"/>
        <v>1279</v>
      </c>
      <c r="B59" s="18">
        <f t="shared" si="8"/>
        <v>-0.16619</v>
      </c>
      <c r="C59" s="20">
        <f t="shared" si="5"/>
        <v>2365.1444027600023</v>
      </c>
      <c r="E59" s="1">
        <v>55</v>
      </c>
      <c r="F59" s="1" t="s">
        <v>2054</v>
      </c>
      <c r="G59" s="1">
        <v>2366.42</v>
      </c>
      <c r="H59" s="23">
        <f t="shared" si="1"/>
        <v>1.2755972399977509</v>
      </c>
      <c r="I59">
        <v>0.1</v>
      </c>
      <c r="J59">
        <f t="shared" si="2"/>
        <v>0.12755972399977508</v>
      </c>
      <c r="K59">
        <v>0.35</v>
      </c>
      <c r="L59">
        <f t="shared" si="3"/>
        <v>0.44645903399921277</v>
      </c>
    </row>
    <row r="60" spans="1:12" x14ac:dyDescent="0.3">
      <c r="A60">
        <f t="shared" si="9"/>
        <v>1280</v>
      </c>
      <c r="B60" s="18">
        <f t="shared" si="8"/>
        <v>-0.16619</v>
      </c>
      <c r="C60" s="20">
        <f t="shared" si="5"/>
        <v>2364.9782127600024</v>
      </c>
      <c r="E60" s="1">
        <v>56</v>
      </c>
      <c r="F60" s="1" t="s">
        <v>2055</v>
      </c>
      <c r="G60" s="1">
        <v>2366.2489999999998</v>
      </c>
      <c r="H60" s="23">
        <f t="shared" si="1"/>
        <v>1.2707872399973894</v>
      </c>
      <c r="I60">
        <v>0.1</v>
      </c>
      <c r="J60">
        <f t="shared" si="2"/>
        <v>0.12707872399973894</v>
      </c>
      <c r="K60">
        <v>0.35</v>
      </c>
      <c r="L60">
        <f t="shared" si="3"/>
        <v>0.44477553399908626</v>
      </c>
    </row>
    <row r="61" spans="1:12" x14ac:dyDescent="0.3">
      <c r="A61">
        <f t="shared" si="9"/>
        <v>1281</v>
      </c>
      <c r="B61" s="18">
        <f t="shared" si="8"/>
        <v>-0.16619</v>
      </c>
      <c r="C61" s="20">
        <f t="shared" si="5"/>
        <v>2364.8120227600025</v>
      </c>
      <c r="E61" s="1">
        <v>57</v>
      </c>
      <c r="F61" s="1" t="s">
        <v>2056</v>
      </c>
      <c r="G61" s="1">
        <v>2366.0830000000001</v>
      </c>
      <c r="H61" s="23">
        <f t="shared" si="1"/>
        <v>1.2709772399975918</v>
      </c>
      <c r="I61">
        <v>0.1</v>
      </c>
      <c r="J61">
        <f t="shared" si="2"/>
        <v>0.12709772399975919</v>
      </c>
      <c r="K61">
        <v>0.35</v>
      </c>
      <c r="L61">
        <f t="shared" si="3"/>
        <v>0.44484203399915712</v>
      </c>
    </row>
    <row r="62" spans="1:12" x14ac:dyDescent="0.3">
      <c r="A62">
        <f t="shared" si="9"/>
        <v>1282</v>
      </c>
      <c r="B62" s="18">
        <f t="shared" si="8"/>
        <v>-0.16619</v>
      </c>
      <c r="C62" s="20">
        <f t="shared" si="5"/>
        <v>2364.6458327600026</v>
      </c>
      <c r="E62" s="1">
        <v>58</v>
      </c>
      <c r="F62" s="1" t="s">
        <v>2057</v>
      </c>
      <c r="G62" s="1">
        <v>2365.9180000000001</v>
      </c>
      <c r="H62" s="23">
        <f t="shared" si="1"/>
        <v>1.2721672399975432</v>
      </c>
      <c r="I62">
        <v>0.1</v>
      </c>
      <c r="J62">
        <f t="shared" si="2"/>
        <v>0.12721672399975434</v>
      </c>
      <c r="K62">
        <v>0.35</v>
      </c>
      <c r="L62">
        <f t="shared" si="3"/>
        <v>0.44525853399914012</v>
      </c>
    </row>
    <row r="63" spans="1:12" x14ac:dyDescent="0.3">
      <c r="A63">
        <f t="shared" si="9"/>
        <v>1283</v>
      </c>
      <c r="B63" s="18">
        <f t="shared" si="8"/>
        <v>-0.16619</v>
      </c>
      <c r="C63" s="20">
        <f t="shared" si="5"/>
        <v>2364.4796427600027</v>
      </c>
      <c r="E63" s="1">
        <v>59</v>
      </c>
      <c r="F63" s="1" t="s">
        <v>2058</v>
      </c>
      <c r="G63" s="1">
        <v>2365.7379999999998</v>
      </c>
      <c r="H63" s="23">
        <f t="shared" si="1"/>
        <v>1.2583572399971672</v>
      </c>
      <c r="I63">
        <v>0.1</v>
      </c>
      <c r="J63">
        <f t="shared" si="2"/>
        <v>0.12583572399971674</v>
      </c>
      <c r="K63">
        <v>0.35</v>
      </c>
      <c r="L63">
        <f t="shared" si="3"/>
        <v>0.44042503399900851</v>
      </c>
    </row>
    <row r="64" spans="1:12" x14ac:dyDescent="0.3">
      <c r="A64">
        <f t="shared" si="9"/>
        <v>1284</v>
      </c>
      <c r="B64" s="18">
        <f t="shared" si="8"/>
        <v>-0.16619</v>
      </c>
      <c r="C64" s="20">
        <f t="shared" si="5"/>
        <v>2364.3134527600027</v>
      </c>
      <c r="E64" s="1">
        <v>60</v>
      </c>
      <c r="F64" s="1" t="s">
        <v>2059</v>
      </c>
      <c r="G64" s="1">
        <v>2365.5549999999998</v>
      </c>
      <c r="H64" s="23">
        <f t="shared" si="1"/>
        <v>1.2415472399970895</v>
      </c>
      <c r="I64">
        <v>0.1</v>
      </c>
      <c r="J64">
        <f t="shared" si="2"/>
        <v>0.12415472399970895</v>
      </c>
      <c r="K64">
        <v>0.35</v>
      </c>
      <c r="L64">
        <f t="shared" si="3"/>
        <v>0.43454153399898132</v>
      </c>
    </row>
    <row r="65" spans="1:12" x14ac:dyDescent="0.3">
      <c r="A65">
        <f t="shared" si="9"/>
        <v>1285</v>
      </c>
      <c r="B65" s="18">
        <f t="shared" ref="B65:B91" si="10">+IF(A65&lt;ROUNDUP($M$7,1),$Q$6,$Q$7)</f>
        <v>-0.16619</v>
      </c>
      <c r="C65" s="20">
        <f t="shared" si="5"/>
        <v>2364.1472627600028</v>
      </c>
      <c r="E65" s="1">
        <v>61</v>
      </c>
      <c r="F65" s="1" t="s">
        <v>2060</v>
      </c>
      <c r="G65" s="1">
        <v>2365.3710000000001</v>
      </c>
      <c r="H65" s="23">
        <f t="shared" si="1"/>
        <v>1.2237372399972628</v>
      </c>
      <c r="I65">
        <v>0.1</v>
      </c>
      <c r="J65">
        <f t="shared" si="2"/>
        <v>0.12237372399972629</v>
      </c>
      <c r="K65">
        <v>0.35</v>
      </c>
      <c r="L65">
        <f t="shared" si="3"/>
        <v>0.42830803399904194</v>
      </c>
    </row>
    <row r="66" spans="1:12" x14ac:dyDescent="0.3">
      <c r="A66">
        <f t="shared" ref="A66:A90" si="11">+A65+1</f>
        <v>1286</v>
      </c>
      <c r="B66" s="18">
        <f t="shared" si="10"/>
        <v>-0.16619</v>
      </c>
      <c r="C66" s="20">
        <f t="shared" si="5"/>
        <v>2363.9810727600029</v>
      </c>
      <c r="E66" s="1">
        <v>62</v>
      </c>
      <c r="F66" s="1" t="s">
        <v>2061</v>
      </c>
      <c r="G66" s="1">
        <v>2365.1860000000001</v>
      </c>
      <c r="H66" s="23">
        <f t="shared" si="1"/>
        <v>1.2049272399972324</v>
      </c>
      <c r="I66">
        <v>0.1</v>
      </c>
      <c r="J66">
        <f t="shared" si="2"/>
        <v>0.12049272399972324</v>
      </c>
      <c r="K66">
        <v>0.35</v>
      </c>
      <c r="L66">
        <f t="shared" si="3"/>
        <v>0.42172453399903131</v>
      </c>
    </row>
    <row r="67" spans="1:12" x14ac:dyDescent="0.3">
      <c r="A67">
        <f t="shared" si="11"/>
        <v>1287</v>
      </c>
      <c r="B67" s="18">
        <f t="shared" si="10"/>
        <v>-0.16619</v>
      </c>
      <c r="C67" s="20">
        <f t="shared" si="5"/>
        <v>2363.814882760003</v>
      </c>
      <c r="E67" s="1">
        <v>63</v>
      </c>
      <c r="F67" s="1" t="s">
        <v>2062</v>
      </c>
      <c r="G67" s="1">
        <v>2365.0030000000002</v>
      </c>
      <c r="H67" s="23">
        <f t="shared" si="1"/>
        <v>1.1881172399971547</v>
      </c>
      <c r="I67">
        <v>0.1</v>
      </c>
      <c r="J67">
        <f t="shared" si="2"/>
        <v>0.11881172399971547</v>
      </c>
      <c r="K67">
        <v>0.35</v>
      </c>
      <c r="L67">
        <f t="shared" si="3"/>
        <v>0.41584103399900413</v>
      </c>
    </row>
    <row r="68" spans="1:12" x14ac:dyDescent="0.3">
      <c r="A68">
        <f t="shared" si="11"/>
        <v>1288</v>
      </c>
      <c r="B68" s="18">
        <f t="shared" si="10"/>
        <v>-0.16619</v>
      </c>
      <c r="C68" s="20">
        <f t="shared" si="5"/>
        <v>2363.6486927600031</v>
      </c>
      <c r="E68" s="1">
        <v>64</v>
      </c>
      <c r="F68" s="1" t="s">
        <v>2063</v>
      </c>
      <c r="G68" s="1">
        <v>2364.8339999999998</v>
      </c>
      <c r="H68" s="23">
        <f t="shared" si="1"/>
        <v>1.1853072399967459</v>
      </c>
      <c r="I68">
        <v>0.1</v>
      </c>
      <c r="J68">
        <f t="shared" si="2"/>
        <v>0.1185307239996746</v>
      </c>
      <c r="K68">
        <v>0.35</v>
      </c>
      <c r="L68">
        <f t="shared" si="3"/>
        <v>0.41485753399886105</v>
      </c>
    </row>
    <row r="69" spans="1:12" x14ac:dyDescent="0.3">
      <c r="A69">
        <f t="shared" si="11"/>
        <v>1289</v>
      </c>
      <c r="B69" s="18">
        <f t="shared" si="10"/>
        <v>-0.16619</v>
      </c>
      <c r="C69" s="20">
        <f t="shared" si="5"/>
        <v>2363.4825027600032</v>
      </c>
      <c r="E69" s="1">
        <v>65</v>
      </c>
      <c r="F69" s="1" t="s">
        <v>2064</v>
      </c>
      <c r="G69" s="1">
        <v>2364.6680000000001</v>
      </c>
      <c r="H69" s="23">
        <f t="shared" ref="H69:H132" si="12">+G69-C69</f>
        <v>1.1854972399969483</v>
      </c>
      <c r="I69">
        <v>0.1</v>
      </c>
      <c r="J69">
        <f t="shared" ref="J69:J132" si="13">+I69*H69</f>
        <v>0.11854972399969484</v>
      </c>
      <c r="K69">
        <v>0.35</v>
      </c>
      <c r="L69">
        <f t="shared" ref="L69:L132" si="14">+K69*H69</f>
        <v>0.41492403399893191</v>
      </c>
    </row>
    <row r="70" spans="1:12" x14ac:dyDescent="0.3">
      <c r="A70">
        <f t="shared" si="11"/>
        <v>1290</v>
      </c>
      <c r="B70" s="18">
        <f t="shared" si="10"/>
        <v>-0.16619</v>
      </c>
      <c r="C70" s="20">
        <f t="shared" ref="C70:C133" si="15">+C69+(A70-A69)*B70</f>
        <v>2363.3163127600033</v>
      </c>
      <c r="E70" s="1">
        <v>66</v>
      </c>
      <c r="F70" s="1" t="s">
        <v>2065</v>
      </c>
      <c r="G70" s="1">
        <v>2364.502</v>
      </c>
      <c r="H70" s="23">
        <f t="shared" si="12"/>
        <v>1.185687239996696</v>
      </c>
      <c r="I70">
        <v>0.1</v>
      </c>
      <c r="J70">
        <f t="shared" si="13"/>
        <v>0.11856872399966961</v>
      </c>
      <c r="K70">
        <v>0.35</v>
      </c>
      <c r="L70">
        <f t="shared" si="14"/>
        <v>0.41499053399884356</v>
      </c>
    </row>
    <row r="71" spans="1:12" x14ac:dyDescent="0.3">
      <c r="A71">
        <f t="shared" si="11"/>
        <v>1291</v>
      </c>
      <c r="B71" s="18">
        <f t="shared" si="10"/>
        <v>-0.16619</v>
      </c>
      <c r="C71" s="20">
        <f t="shared" si="15"/>
        <v>2363.1501227600033</v>
      </c>
      <c r="E71" s="1">
        <v>67</v>
      </c>
      <c r="F71" s="1" t="s">
        <v>2066</v>
      </c>
      <c r="G71" s="1">
        <v>2364.337</v>
      </c>
      <c r="H71" s="23">
        <f t="shared" si="12"/>
        <v>1.1868772399966474</v>
      </c>
      <c r="I71">
        <v>0.1</v>
      </c>
      <c r="J71">
        <f t="shared" si="13"/>
        <v>0.11868772399966475</v>
      </c>
      <c r="K71">
        <v>0.35</v>
      </c>
      <c r="L71">
        <f t="shared" si="14"/>
        <v>0.41540703399882656</v>
      </c>
    </row>
    <row r="72" spans="1:12" x14ac:dyDescent="0.3">
      <c r="A72">
        <f t="shared" si="11"/>
        <v>1292</v>
      </c>
      <c r="B72" s="18">
        <f t="shared" si="10"/>
        <v>-0.16619</v>
      </c>
      <c r="C72" s="20">
        <f t="shared" si="15"/>
        <v>2362.9839327600034</v>
      </c>
      <c r="E72" s="1">
        <v>68</v>
      </c>
      <c r="F72" s="1" t="s">
        <v>2067</v>
      </c>
      <c r="G72" s="1">
        <v>2364.1709999999998</v>
      </c>
      <c r="H72" s="23">
        <f t="shared" si="12"/>
        <v>1.1870672399963951</v>
      </c>
      <c r="I72">
        <v>0.1</v>
      </c>
      <c r="J72">
        <f t="shared" si="13"/>
        <v>0.11870672399963951</v>
      </c>
      <c r="K72">
        <v>0.35</v>
      </c>
      <c r="L72">
        <f t="shared" si="14"/>
        <v>0.41547353399873826</v>
      </c>
    </row>
    <row r="73" spans="1:12" x14ac:dyDescent="0.3">
      <c r="A73">
        <f t="shared" si="11"/>
        <v>1293</v>
      </c>
      <c r="B73" s="18">
        <f t="shared" si="10"/>
        <v>-0.16619</v>
      </c>
      <c r="C73" s="20">
        <f t="shared" si="15"/>
        <v>2362.8177427600035</v>
      </c>
      <c r="E73" s="1">
        <v>69</v>
      </c>
      <c r="F73" s="1" t="s">
        <v>2068</v>
      </c>
      <c r="G73" s="1">
        <v>2364.0030000000002</v>
      </c>
      <c r="H73" s="23">
        <f t="shared" si="12"/>
        <v>1.1852572399966448</v>
      </c>
      <c r="I73">
        <v>0.1</v>
      </c>
      <c r="J73">
        <f t="shared" si="13"/>
        <v>0.11852572399966449</v>
      </c>
      <c r="K73">
        <v>0.35</v>
      </c>
      <c r="L73">
        <f t="shared" si="14"/>
        <v>0.41484003399882563</v>
      </c>
    </row>
    <row r="74" spans="1:12" x14ac:dyDescent="0.3">
      <c r="A74">
        <f t="shared" si="11"/>
        <v>1294</v>
      </c>
      <c r="B74" s="18">
        <f t="shared" si="10"/>
        <v>-0.16619</v>
      </c>
      <c r="C74" s="20">
        <f t="shared" si="15"/>
        <v>2362.6515527600036</v>
      </c>
      <c r="E74" s="1">
        <v>70</v>
      </c>
      <c r="F74" s="1" t="s">
        <v>2069</v>
      </c>
      <c r="G74" s="1">
        <v>2363.7739999999999</v>
      </c>
      <c r="H74" s="23">
        <f t="shared" si="12"/>
        <v>1.1224472399962906</v>
      </c>
      <c r="I74">
        <v>0.1</v>
      </c>
      <c r="J74">
        <f t="shared" si="13"/>
        <v>0.11224472399962906</v>
      </c>
      <c r="K74">
        <v>0.35</v>
      </c>
      <c r="L74">
        <f t="shared" si="14"/>
        <v>0.39285653399870168</v>
      </c>
    </row>
    <row r="75" spans="1:12" x14ac:dyDescent="0.3">
      <c r="A75">
        <f t="shared" si="11"/>
        <v>1295</v>
      </c>
      <c r="B75" s="18">
        <f t="shared" si="10"/>
        <v>-0.16619</v>
      </c>
      <c r="C75" s="20">
        <f t="shared" si="15"/>
        <v>2362.4853627600037</v>
      </c>
      <c r="E75" s="1">
        <v>71</v>
      </c>
      <c r="F75" s="1" t="s">
        <v>2070</v>
      </c>
      <c r="G75" s="1">
        <v>2363.538</v>
      </c>
      <c r="H75" s="23">
        <f t="shared" si="12"/>
        <v>1.0526372399963293</v>
      </c>
      <c r="I75">
        <v>0.1</v>
      </c>
      <c r="J75">
        <f t="shared" si="13"/>
        <v>0.10526372399963294</v>
      </c>
      <c r="K75">
        <v>0.35</v>
      </c>
      <c r="L75">
        <f t="shared" si="14"/>
        <v>0.36842303399871523</v>
      </c>
    </row>
    <row r="76" spans="1:12" x14ac:dyDescent="0.3">
      <c r="A76">
        <f t="shared" si="11"/>
        <v>1296</v>
      </c>
      <c r="B76" s="18">
        <f t="shared" si="10"/>
        <v>-0.16619</v>
      </c>
      <c r="C76" s="20">
        <f t="shared" si="15"/>
        <v>2362.3191727600038</v>
      </c>
      <c r="E76" s="1">
        <v>72</v>
      </c>
      <c r="F76" s="1" t="s">
        <v>2071</v>
      </c>
      <c r="G76" s="1">
        <v>2363.3040000000001</v>
      </c>
      <c r="H76" s="23">
        <f t="shared" si="12"/>
        <v>0.98482723999632071</v>
      </c>
      <c r="I76">
        <v>0.1</v>
      </c>
      <c r="J76">
        <f t="shared" si="13"/>
        <v>9.848272399963208E-2</v>
      </c>
      <c r="K76">
        <v>0.35</v>
      </c>
      <c r="L76">
        <f t="shared" si="14"/>
        <v>0.34468953399871222</v>
      </c>
    </row>
    <row r="77" spans="1:12" x14ac:dyDescent="0.3">
      <c r="A77">
        <f t="shared" si="11"/>
        <v>1297</v>
      </c>
      <c r="B77" s="18">
        <f t="shared" si="10"/>
        <v>-0.16619</v>
      </c>
      <c r="C77" s="20">
        <f t="shared" si="15"/>
        <v>2362.1529827600039</v>
      </c>
      <c r="E77" s="1">
        <v>73</v>
      </c>
      <c r="F77" s="1" t="s">
        <v>1965</v>
      </c>
      <c r="G77" s="1">
        <v>2363.069</v>
      </c>
      <c r="H77" s="23">
        <f t="shared" si="12"/>
        <v>0.9160172399961084</v>
      </c>
      <c r="I77">
        <v>0.1</v>
      </c>
      <c r="J77">
        <f t="shared" si="13"/>
        <v>9.1601723999610848E-2</v>
      </c>
      <c r="K77">
        <v>0.35</v>
      </c>
      <c r="L77">
        <f t="shared" si="14"/>
        <v>0.32060603399863791</v>
      </c>
    </row>
    <row r="78" spans="1:12" x14ac:dyDescent="0.3">
      <c r="A78">
        <f t="shared" si="11"/>
        <v>1298</v>
      </c>
      <c r="B78" s="18">
        <f t="shared" si="10"/>
        <v>-0.16619</v>
      </c>
      <c r="C78" s="20">
        <f t="shared" si="15"/>
        <v>2361.9867927600039</v>
      </c>
      <c r="E78" s="1">
        <v>74</v>
      </c>
      <c r="F78" s="1" t="s">
        <v>2072</v>
      </c>
      <c r="G78" s="1">
        <v>2362.8519999999999</v>
      </c>
      <c r="H78" s="23">
        <f t="shared" si="12"/>
        <v>0.86520723999592519</v>
      </c>
      <c r="I78">
        <v>0.1</v>
      </c>
      <c r="J78">
        <f t="shared" si="13"/>
        <v>8.6520723999592528E-2</v>
      </c>
      <c r="K78">
        <v>0.35</v>
      </c>
      <c r="L78">
        <f t="shared" si="14"/>
        <v>0.30282253399857378</v>
      </c>
    </row>
    <row r="79" spans="1:12" x14ac:dyDescent="0.3">
      <c r="A79">
        <f t="shared" si="11"/>
        <v>1299</v>
      </c>
      <c r="B79" s="18">
        <f t="shared" si="10"/>
        <v>-0.16619</v>
      </c>
      <c r="C79" s="20">
        <f t="shared" si="15"/>
        <v>2361.820602760004</v>
      </c>
      <c r="E79" s="1">
        <v>75</v>
      </c>
      <c r="F79" s="1" t="s">
        <v>2073</v>
      </c>
      <c r="G79" s="1">
        <v>2362.64</v>
      </c>
      <c r="H79" s="23">
        <f t="shared" si="12"/>
        <v>0.81939723999585112</v>
      </c>
      <c r="I79">
        <v>0.1</v>
      </c>
      <c r="J79">
        <f t="shared" si="13"/>
        <v>8.1939723999585115E-2</v>
      </c>
      <c r="K79">
        <v>0.35</v>
      </c>
      <c r="L79">
        <f t="shared" si="14"/>
        <v>0.28678903399854788</v>
      </c>
    </row>
    <row r="80" spans="1:12" x14ac:dyDescent="0.3">
      <c r="A80">
        <f t="shared" si="11"/>
        <v>1300</v>
      </c>
      <c r="B80" s="18">
        <f t="shared" si="10"/>
        <v>-0.16619</v>
      </c>
      <c r="C80" s="20">
        <f t="shared" si="15"/>
        <v>2361.6544127600041</v>
      </c>
      <c r="E80" s="1">
        <v>76</v>
      </c>
      <c r="F80" s="1" t="s">
        <v>1966</v>
      </c>
      <c r="G80" s="1">
        <v>2362.424</v>
      </c>
      <c r="H80" s="23">
        <f t="shared" si="12"/>
        <v>0.76958723999587164</v>
      </c>
      <c r="I80">
        <v>0.1</v>
      </c>
      <c r="J80">
        <f t="shared" si="13"/>
        <v>7.695872399958717E-2</v>
      </c>
      <c r="K80">
        <v>0.35</v>
      </c>
      <c r="L80">
        <f t="shared" si="14"/>
        <v>0.26935553399855505</v>
      </c>
    </row>
    <row r="81" spans="1:12" x14ac:dyDescent="0.3">
      <c r="A81">
        <f t="shared" si="11"/>
        <v>1301</v>
      </c>
      <c r="B81" s="18">
        <f t="shared" si="10"/>
        <v>-0.16619</v>
      </c>
      <c r="C81" s="20">
        <f t="shared" si="15"/>
        <v>2361.4882227600042</v>
      </c>
      <c r="E81" s="1">
        <v>77</v>
      </c>
      <c r="F81" s="1" t="s">
        <v>2074</v>
      </c>
      <c r="G81" s="1">
        <v>2362.2040000000002</v>
      </c>
      <c r="H81" s="23">
        <f t="shared" si="12"/>
        <v>0.71577723999598675</v>
      </c>
      <c r="I81">
        <v>0.1</v>
      </c>
      <c r="J81">
        <f t="shared" si="13"/>
        <v>7.1577723999598677E-2</v>
      </c>
      <c r="K81">
        <v>0.35</v>
      </c>
      <c r="L81">
        <f t="shared" si="14"/>
        <v>0.25052203399859535</v>
      </c>
    </row>
    <row r="82" spans="1:12" x14ac:dyDescent="0.3">
      <c r="A82">
        <f t="shared" si="11"/>
        <v>1302</v>
      </c>
      <c r="B82" s="18">
        <f t="shared" si="10"/>
        <v>-0.16619</v>
      </c>
      <c r="C82" s="20">
        <f t="shared" si="15"/>
        <v>2361.3220327600043</v>
      </c>
      <c r="E82" s="1">
        <v>78</v>
      </c>
      <c r="F82" s="1" t="s">
        <v>2075</v>
      </c>
      <c r="G82" s="1">
        <v>2361.989</v>
      </c>
      <c r="H82" s="23">
        <f t="shared" si="12"/>
        <v>0.66696723999575624</v>
      </c>
      <c r="I82">
        <v>0.1</v>
      </c>
      <c r="J82">
        <f t="shared" si="13"/>
        <v>6.669672399957563E-2</v>
      </c>
      <c r="K82">
        <v>0.35</v>
      </c>
      <c r="L82">
        <f t="shared" si="14"/>
        <v>0.23343853399851466</v>
      </c>
    </row>
    <row r="83" spans="1:12" x14ac:dyDescent="0.3">
      <c r="A83">
        <f t="shared" si="11"/>
        <v>1303</v>
      </c>
      <c r="B83" s="18">
        <f t="shared" si="10"/>
        <v>-0.16619</v>
      </c>
      <c r="C83" s="20">
        <f t="shared" si="15"/>
        <v>2361.1558427600044</v>
      </c>
      <c r="E83" s="1">
        <v>79</v>
      </c>
      <c r="F83" s="1" t="s">
        <v>2076</v>
      </c>
      <c r="G83" s="1">
        <v>2361.8119999999999</v>
      </c>
      <c r="H83" s="23">
        <f t="shared" si="12"/>
        <v>0.65615723999553666</v>
      </c>
      <c r="I83">
        <v>0.1</v>
      </c>
      <c r="J83">
        <f t="shared" si="13"/>
        <v>6.5615723999553663E-2</v>
      </c>
      <c r="K83">
        <v>0.35</v>
      </c>
      <c r="L83">
        <f t="shared" si="14"/>
        <v>0.22965503399843781</v>
      </c>
    </row>
    <row r="84" spans="1:12" x14ac:dyDescent="0.3">
      <c r="A84">
        <f t="shared" si="11"/>
        <v>1304</v>
      </c>
      <c r="B84" s="18">
        <f t="shared" si="10"/>
        <v>-0.16619</v>
      </c>
      <c r="C84" s="20">
        <f t="shared" si="15"/>
        <v>2360.9896527600044</v>
      </c>
      <c r="E84" s="1">
        <v>80</v>
      </c>
      <c r="F84" s="1" t="s">
        <v>2077</v>
      </c>
      <c r="G84" s="1">
        <v>2361.6320000000001</v>
      </c>
      <c r="H84" s="23">
        <f t="shared" si="12"/>
        <v>0.64234723999561538</v>
      </c>
      <c r="I84">
        <v>0.1</v>
      </c>
      <c r="J84">
        <f t="shared" si="13"/>
        <v>6.4234723999561538E-2</v>
      </c>
      <c r="K84">
        <v>0.35</v>
      </c>
      <c r="L84">
        <f t="shared" si="14"/>
        <v>0.22482153399846536</v>
      </c>
    </row>
    <row r="85" spans="1:12" x14ac:dyDescent="0.3">
      <c r="A85">
        <f t="shared" si="11"/>
        <v>1305</v>
      </c>
      <c r="B85" s="18">
        <f t="shared" si="10"/>
        <v>-0.16619</v>
      </c>
      <c r="C85" s="20">
        <f t="shared" si="15"/>
        <v>2360.8234627600045</v>
      </c>
      <c r="E85" s="1">
        <v>81</v>
      </c>
      <c r="F85" s="1" t="s">
        <v>2078</v>
      </c>
      <c r="G85" s="1">
        <v>2361.4540000000002</v>
      </c>
      <c r="H85" s="23">
        <f t="shared" si="12"/>
        <v>0.63053723999564681</v>
      </c>
      <c r="I85">
        <v>0.1</v>
      </c>
      <c r="J85">
        <f t="shared" si="13"/>
        <v>6.3053723999564687E-2</v>
      </c>
      <c r="K85">
        <v>0.35</v>
      </c>
      <c r="L85">
        <f t="shared" si="14"/>
        <v>0.22068803399847636</v>
      </c>
    </row>
    <row r="86" spans="1:12" x14ac:dyDescent="0.3">
      <c r="A86">
        <f t="shared" si="11"/>
        <v>1306</v>
      </c>
      <c r="B86" s="18">
        <f t="shared" si="10"/>
        <v>-0.16619</v>
      </c>
      <c r="C86" s="20">
        <f t="shared" si="15"/>
        <v>2360.6572727600046</v>
      </c>
      <c r="E86" s="1">
        <v>82</v>
      </c>
      <c r="F86" s="1" t="s">
        <v>2079</v>
      </c>
      <c r="G86" s="1">
        <v>2361.2779999999998</v>
      </c>
      <c r="H86" s="23">
        <f t="shared" si="12"/>
        <v>0.62072723999517621</v>
      </c>
      <c r="I86">
        <v>0.1</v>
      </c>
      <c r="J86">
        <f t="shared" si="13"/>
        <v>6.2072723999517625E-2</v>
      </c>
      <c r="K86">
        <v>0.35</v>
      </c>
      <c r="L86">
        <f t="shared" si="14"/>
        <v>0.21725453399831166</v>
      </c>
    </row>
    <row r="87" spans="1:12" x14ac:dyDescent="0.3">
      <c r="A87">
        <f t="shared" si="11"/>
        <v>1307</v>
      </c>
      <c r="B87" s="18">
        <f t="shared" si="10"/>
        <v>-0.16619</v>
      </c>
      <c r="C87" s="20">
        <f t="shared" si="15"/>
        <v>2360.4910827600047</v>
      </c>
      <c r="E87" s="1">
        <v>83</v>
      </c>
      <c r="F87" s="1" t="s">
        <v>2080</v>
      </c>
      <c r="G87" s="1">
        <v>2361.1030000000001</v>
      </c>
      <c r="H87" s="23">
        <f t="shared" si="12"/>
        <v>0.61191723999536407</v>
      </c>
      <c r="I87">
        <v>0.1</v>
      </c>
      <c r="J87">
        <f t="shared" si="13"/>
        <v>6.1191723999536408E-2</v>
      </c>
      <c r="K87">
        <v>0.35</v>
      </c>
      <c r="L87">
        <f t="shared" si="14"/>
        <v>0.21417103399837742</v>
      </c>
    </row>
    <row r="88" spans="1:12" x14ac:dyDescent="0.3">
      <c r="A88">
        <f t="shared" si="11"/>
        <v>1308</v>
      </c>
      <c r="B88" s="18">
        <f t="shared" si="10"/>
        <v>-0.16619</v>
      </c>
      <c r="C88" s="20">
        <f t="shared" si="15"/>
        <v>2360.3248927600048</v>
      </c>
      <c r="E88" s="1">
        <v>84</v>
      </c>
      <c r="F88" s="1" t="s">
        <v>2081</v>
      </c>
      <c r="G88" s="1">
        <v>2360.9389999999999</v>
      </c>
      <c r="H88" s="23">
        <f t="shared" si="12"/>
        <v>0.61410723999506445</v>
      </c>
      <c r="I88">
        <v>0.1</v>
      </c>
      <c r="J88">
        <f t="shared" si="13"/>
        <v>6.141072399950645E-2</v>
      </c>
      <c r="K88">
        <v>0.35</v>
      </c>
      <c r="L88">
        <f t="shared" si="14"/>
        <v>0.21493753399827253</v>
      </c>
    </row>
    <row r="89" spans="1:12" x14ac:dyDescent="0.3">
      <c r="A89">
        <f t="shared" si="11"/>
        <v>1309</v>
      </c>
      <c r="B89" s="18">
        <f t="shared" si="10"/>
        <v>-0.16619</v>
      </c>
      <c r="C89" s="20">
        <f t="shared" si="15"/>
        <v>2360.1587027600049</v>
      </c>
      <c r="E89" s="1">
        <v>85</v>
      </c>
      <c r="F89" s="1" t="s">
        <v>2082</v>
      </c>
      <c r="G89" s="1">
        <v>2360.779</v>
      </c>
      <c r="H89" s="23">
        <f t="shared" si="12"/>
        <v>0.62029723999512498</v>
      </c>
      <c r="I89">
        <v>0.1</v>
      </c>
      <c r="J89">
        <f t="shared" si="13"/>
        <v>6.2029723999512502E-2</v>
      </c>
      <c r="K89">
        <v>0.35</v>
      </c>
      <c r="L89">
        <f t="shared" si="14"/>
        <v>0.21710403399829373</v>
      </c>
    </row>
    <row r="90" spans="1:12" x14ac:dyDescent="0.3">
      <c r="A90">
        <f t="shared" si="11"/>
        <v>1310</v>
      </c>
      <c r="B90" s="18">
        <f t="shared" si="10"/>
        <v>-0.16619</v>
      </c>
      <c r="C90" s="20">
        <f t="shared" si="15"/>
        <v>2359.992512760005</v>
      </c>
      <c r="E90" s="1">
        <v>86</v>
      </c>
      <c r="F90" s="1" t="s">
        <v>2083</v>
      </c>
      <c r="G90" s="1">
        <v>2360.6179999999999</v>
      </c>
      <c r="H90" s="23">
        <f t="shared" si="12"/>
        <v>0.62548723999498179</v>
      </c>
      <c r="I90">
        <v>0.1</v>
      </c>
      <c r="J90">
        <f t="shared" si="13"/>
        <v>6.2548723999498179E-2</v>
      </c>
      <c r="K90">
        <v>0.35</v>
      </c>
      <c r="L90">
        <f t="shared" si="14"/>
        <v>0.2189205339982436</v>
      </c>
    </row>
    <row r="91" spans="1:12" x14ac:dyDescent="0.3">
      <c r="A91">
        <f>+M7</f>
        <v>1310.9839999999999</v>
      </c>
      <c r="B91" s="18">
        <f t="shared" si="10"/>
        <v>-0.16619</v>
      </c>
      <c r="C91" s="20">
        <f t="shared" si="15"/>
        <v>2359.8289818000048</v>
      </c>
      <c r="D91" t="s">
        <v>2</v>
      </c>
      <c r="E91" s="1">
        <v>87</v>
      </c>
      <c r="F91" s="1"/>
      <c r="G91" s="7">
        <f>+C91</f>
        <v>2359.8289818000048</v>
      </c>
      <c r="H91" s="23">
        <f t="shared" si="12"/>
        <v>0</v>
      </c>
      <c r="I91">
        <v>0.1</v>
      </c>
      <c r="J91">
        <f t="shared" si="13"/>
        <v>0</v>
      </c>
      <c r="K91">
        <v>0.35</v>
      </c>
      <c r="L91">
        <f t="shared" si="14"/>
        <v>0</v>
      </c>
    </row>
    <row r="92" spans="1:12" x14ac:dyDescent="0.3">
      <c r="A92">
        <f>+A90+1</f>
        <v>1311</v>
      </c>
      <c r="B92" s="18">
        <f t="shared" ref="B92:B123" si="16">+IF(A92&lt;ROUNDUP($M$8,1),$Q$7,$Q$8)</f>
        <v>7.9000000000000001E-4</v>
      </c>
      <c r="C92" s="20">
        <f t="shared" si="15"/>
        <v>2359.8289944400049</v>
      </c>
      <c r="E92" s="1">
        <v>88</v>
      </c>
      <c r="F92" s="1" t="s">
        <v>2084</v>
      </c>
      <c r="G92" s="1">
        <v>2360.4769999999999</v>
      </c>
      <c r="H92" s="23">
        <f t="shared" si="12"/>
        <v>0.6480055599949992</v>
      </c>
      <c r="I92">
        <v>0.1</v>
      </c>
      <c r="J92">
        <f t="shared" si="13"/>
        <v>6.4800555999499923E-2</v>
      </c>
      <c r="K92">
        <v>0.35</v>
      </c>
      <c r="L92">
        <f t="shared" si="14"/>
        <v>0.22680194599824971</v>
      </c>
    </row>
    <row r="93" spans="1:12" x14ac:dyDescent="0.3">
      <c r="A93">
        <f t="shared" ref="A93:A127" si="17">+A92+1</f>
        <v>1312</v>
      </c>
      <c r="B93" s="18">
        <f t="shared" si="16"/>
        <v>7.9000000000000001E-4</v>
      </c>
      <c r="C93" s="20">
        <f t="shared" si="15"/>
        <v>2359.8297844400049</v>
      </c>
      <c r="E93" s="1">
        <v>89</v>
      </c>
      <c r="F93" s="1" t="s">
        <v>2085</v>
      </c>
      <c r="G93" s="1">
        <v>2360.3580000000002</v>
      </c>
      <c r="H93" s="23">
        <f t="shared" si="12"/>
        <v>0.52821555999526026</v>
      </c>
      <c r="I93">
        <v>0.1</v>
      </c>
      <c r="J93">
        <f t="shared" si="13"/>
        <v>5.2821555999526031E-2</v>
      </c>
      <c r="K93">
        <v>0.35</v>
      </c>
      <c r="L93">
        <f t="shared" si="14"/>
        <v>0.18487544599834108</v>
      </c>
    </row>
    <row r="94" spans="1:12" x14ac:dyDescent="0.3">
      <c r="A94">
        <f t="shared" si="17"/>
        <v>1313</v>
      </c>
      <c r="B94" s="18">
        <f t="shared" si="16"/>
        <v>7.9000000000000001E-4</v>
      </c>
      <c r="C94" s="20">
        <f t="shared" si="15"/>
        <v>2359.830574440005</v>
      </c>
      <c r="E94" s="1">
        <v>90</v>
      </c>
      <c r="F94" s="1" t="s">
        <v>2086</v>
      </c>
      <c r="G94" s="1">
        <v>2360.2669999999998</v>
      </c>
      <c r="H94" s="23">
        <f t="shared" si="12"/>
        <v>0.43642555999485921</v>
      </c>
      <c r="I94">
        <v>0.1</v>
      </c>
      <c r="J94">
        <f t="shared" si="13"/>
        <v>4.3642555999485924E-2</v>
      </c>
      <c r="K94">
        <v>0.35</v>
      </c>
      <c r="L94">
        <f t="shared" si="14"/>
        <v>0.15274894599820071</v>
      </c>
    </row>
    <row r="95" spans="1:12" x14ac:dyDescent="0.3">
      <c r="A95">
        <f t="shared" si="17"/>
        <v>1314</v>
      </c>
      <c r="B95" s="18">
        <f t="shared" si="16"/>
        <v>7.9000000000000001E-4</v>
      </c>
      <c r="C95" s="20">
        <f t="shared" si="15"/>
        <v>2359.831364440005</v>
      </c>
      <c r="E95" s="1">
        <v>91</v>
      </c>
      <c r="F95" s="1" t="s">
        <v>2087</v>
      </c>
      <c r="G95" s="1">
        <v>2360.1709999999998</v>
      </c>
      <c r="H95" s="23">
        <f t="shared" si="12"/>
        <v>0.33963555999480377</v>
      </c>
      <c r="I95">
        <v>0.1</v>
      </c>
      <c r="J95">
        <f t="shared" si="13"/>
        <v>3.396355599948038E-2</v>
      </c>
      <c r="K95">
        <v>0.35</v>
      </c>
      <c r="L95">
        <f t="shared" si="14"/>
        <v>0.11887244599818131</v>
      </c>
    </row>
    <row r="96" spans="1:12" x14ac:dyDescent="0.3">
      <c r="A96">
        <f t="shared" si="17"/>
        <v>1315</v>
      </c>
      <c r="B96" s="18">
        <f t="shared" si="16"/>
        <v>7.9000000000000001E-4</v>
      </c>
      <c r="C96" s="20">
        <f t="shared" si="15"/>
        <v>2359.8321544400051</v>
      </c>
      <c r="E96" s="1">
        <v>92</v>
      </c>
      <c r="F96" s="1" t="s">
        <v>2088</v>
      </c>
      <c r="G96" s="1">
        <v>2360.0819999999999</v>
      </c>
      <c r="H96" s="23">
        <f t="shared" si="12"/>
        <v>0.24984555999481017</v>
      </c>
      <c r="I96">
        <v>0.1</v>
      </c>
      <c r="J96">
        <f t="shared" si="13"/>
        <v>2.4984555999481017E-2</v>
      </c>
      <c r="K96">
        <v>0.35</v>
      </c>
      <c r="L96">
        <f t="shared" si="14"/>
        <v>8.7445945998183561E-2</v>
      </c>
    </row>
    <row r="97" spans="1:12" x14ac:dyDescent="0.3">
      <c r="A97">
        <f t="shared" si="17"/>
        <v>1316</v>
      </c>
      <c r="B97" s="18">
        <f t="shared" si="16"/>
        <v>7.9000000000000001E-4</v>
      </c>
      <c r="C97" s="20">
        <f t="shared" si="15"/>
        <v>2359.8329444400051</v>
      </c>
      <c r="E97" s="1">
        <v>93</v>
      </c>
      <c r="F97" s="1" t="s">
        <v>2089</v>
      </c>
      <c r="G97" s="1">
        <v>2360.0070000000001</v>
      </c>
      <c r="H97" s="23">
        <f t="shared" si="12"/>
        <v>0.17405555999494027</v>
      </c>
      <c r="I97">
        <v>0.1</v>
      </c>
      <c r="J97">
        <f t="shared" si="13"/>
        <v>1.7405555999494029E-2</v>
      </c>
      <c r="K97">
        <v>0.35</v>
      </c>
      <c r="L97">
        <f t="shared" si="14"/>
        <v>6.0919445998229092E-2</v>
      </c>
    </row>
    <row r="98" spans="1:12" x14ac:dyDescent="0.3">
      <c r="A98">
        <f t="shared" si="17"/>
        <v>1317</v>
      </c>
      <c r="B98" s="18">
        <f t="shared" si="16"/>
        <v>7.9000000000000001E-4</v>
      </c>
      <c r="C98" s="20">
        <f t="shared" si="15"/>
        <v>2359.8337344400052</v>
      </c>
      <c r="E98" s="1">
        <v>94</v>
      </c>
      <c r="F98" s="1" t="s">
        <v>2090</v>
      </c>
      <c r="G98" s="1">
        <v>2359.9549999999999</v>
      </c>
      <c r="H98" s="23">
        <f t="shared" si="12"/>
        <v>0.12126555999475386</v>
      </c>
      <c r="I98">
        <v>0.1</v>
      </c>
      <c r="J98">
        <f t="shared" si="13"/>
        <v>1.2126555999475387E-2</v>
      </c>
      <c r="K98">
        <v>0.35</v>
      </c>
      <c r="L98">
        <f t="shared" si="14"/>
        <v>4.2442945998163846E-2</v>
      </c>
    </row>
    <row r="99" spans="1:12" x14ac:dyDescent="0.3">
      <c r="A99">
        <f t="shared" si="17"/>
        <v>1318</v>
      </c>
      <c r="B99" s="18">
        <f t="shared" si="16"/>
        <v>7.9000000000000001E-4</v>
      </c>
      <c r="C99" s="20">
        <f t="shared" si="15"/>
        <v>2359.8345244400052</v>
      </c>
      <c r="E99" s="1">
        <v>95</v>
      </c>
      <c r="F99" s="1" t="s">
        <v>2091</v>
      </c>
      <c r="G99" s="1">
        <v>2359.9110000000001</v>
      </c>
      <c r="H99" s="23">
        <f t="shared" si="12"/>
        <v>7.647555999483302E-2</v>
      </c>
      <c r="I99">
        <v>0.1</v>
      </c>
      <c r="J99">
        <f t="shared" si="13"/>
        <v>7.647555999483302E-3</v>
      </c>
      <c r="K99">
        <v>0.35</v>
      </c>
      <c r="L99">
        <f t="shared" si="14"/>
        <v>2.6766445998191557E-2</v>
      </c>
    </row>
    <row r="100" spans="1:12" x14ac:dyDescent="0.3">
      <c r="A100">
        <f t="shared" si="17"/>
        <v>1319</v>
      </c>
      <c r="B100" s="18">
        <f t="shared" si="16"/>
        <v>7.9000000000000001E-4</v>
      </c>
      <c r="C100" s="20">
        <f t="shared" si="15"/>
        <v>2359.8353144400053</v>
      </c>
      <c r="E100" s="1">
        <v>96</v>
      </c>
      <c r="F100" s="1" t="s">
        <v>2092</v>
      </c>
      <c r="G100" s="1">
        <v>2359.8829999999998</v>
      </c>
      <c r="H100" s="23">
        <f t="shared" si="12"/>
        <v>4.7685559994533833E-2</v>
      </c>
      <c r="I100">
        <v>0.1</v>
      </c>
      <c r="J100">
        <f t="shared" si="13"/>
        <v>4.7685559994533836E-3</v>
      </c>
      <c r="K100">
        <v>0.35</v>
      </c>
      <c r="L100">
        <f t="shared" si="14"/>
        <v>1.668994599808684E-2</v>
      </c>
    </row>
    <row r="101" spans="1:12" x14ac:dyDescent="0.3">
      <c r="A101">
        <f t="shared" si="17"/>
        <v>1320</v>
      </c>
      <c r="B101" s="18">
        <f t="shared" si="16"/>
        <v>7.9000000000000001E-4</v>
      </c>
      <c r="C101" s="20">
        <f t="shared" si="15"/>
        <v>2359.8361044400053</v>
      </c>
      <c r="E101" s="1">
        <v>97</v>
      </c>
      <c r="F101" s="1" t="s">
        <v>2093</v>
      </c>
      <c r="G101" s="1">
        <v>2359.855</v>
      </c>
      <c r="H101" s="23">
        <f t="shared" si="12"/>
        <v>1.8895559994689393E-2</v>
      </c>
      <c r="I101">
        <v>0.1</v>
      </c>
      <c r="J101">
        <f t="shared" si="13"/>
        <v>1.8895559994689393E-3</v>
      </c>
      <c r="K101">
        <v>0.35</v>
      </c>
      <c r="L101">
        <f t="shared" si="14"/>
        <v>6.6134459981412874E-3</v>
      </c>
    </row>
    <row r="102" spans="1:12" x14ac:dyDescent="0.3">
      <c r="A102">
        <f t="shared" si="17"/>
        <v>1321</v>
      </c>
      <c r="B102" s="18">
        <f t="shared" si="16"/>
        <v>7.9000000000000001E-4</v>
      </c>
      <c r="C102" s="20">
        <f t="shared" si="15"/>
        <v>2359.8368944400054</v>
      </c>
      <c r="E102" s="1">
        <v>98</v>
      </c>
      <c r="F102" s="1" t="s">
        <v>2094</v>
      </c>
      <c r="G102" s="1">
        <v>2359.8270000000002</v>
      </c>
      <c r="H102" s="23">
        <f t="shared" si="12"/>
        <v>-9.8944400051550474E-3</v>
      </c>
      <c r="I102">
        <v>0.1</v>
      </c>
      <c r="J102">
        <f t="shared" si="13"/>
        <v>-9.8944400051550487E-4</v>
      </c>
      <c r="K102">
        <v>0.35</v>
      </c>
      <c r="L102">
        <f t="shared" si="14"/>
        <v>-3.4630540018042665E-3</v>
      </c>
    </row>
    <row r="103" spans="1:12" x14ac:dyDescent="0.3">
      <c r="A103">
        <f t="shared" si="17"/>
        <v>1322</v>
      </c>
      <c r="B103" s="18">
        <f t="shared" si="16"/>
        <v>7.9000000000000001E-4</v>
      </c>
      <c r="C103" s="20">
        <f t="shared" si="15"/>
        <v>2359.8376844400054</v>
      </c>
      <c r="E103" s="1">
        <v>99</v>
      </c>
      <c r="F103" s="1" t="s">
        <v>2095</v>
      </c>
      <c r="G103" s="1">
        <v>2359.8150000000001</v>
      </c>
      <c r="H103" s="23">
        <f t="shared" si="12"/>
        <v>-2.2684440005377837E-2</v>
      </c>
      <c r="I103">
        <v>0.1</v>
      </c>
      <c r="J103">
        <f t="shared" si="13"/>
        <v>-2.2684440005377839E-3</v>
      </c>
      <c r="K103">
        <v>0.35</v>
      </c>
      <c r="L103">
        <f t="shared" si="14"/>
        <v>-7.9395540018822423E-3</v>
      </c>
    </row>
    <row r="104" spans="1:12" x14ac:dyDescent="0.3">
      <c r="A104">
        <f t="shared" si="17"/>
        <v>1323</v>
      </c>
      <c r="B104" s="18">
        <f t="shared" si="16"/>
        <v>7.9000000000000001E-4</v>
      </c>
      <c r="C104" s="20">
        <f t="shared" si="15"/>
        <v>2359.8384744400055</v>
      </c>
      <c r="E104" s="1">
        <v>100</v>
      </c>
      <c r="F104" s="1" t="s">
        <v>2096</v>
      </c>
      <c r="G104" s="1">
        <v>2359.8249999999998</v>
      </c>
      <c r="H104" s="23">
        <f t="shared" si="12"/>
        <v>-1.3474440005666111E-2</v>
      </c>
      <c r="I104">
        <v>0.1</v>
      </c>
      <c r="J104">
        <f t="shared" si="13"/>
        <v>-1.3474440005666112E-3</v>
      </c>
      <c r="K104">
        <v>0.35</v>
      </c>
      <c r="L104">
        <f t="shared" si="14"/>
        <v>-4.7160540019831384E-3</v>
      </c>
    </row>
    <row r="105" spans="1:12" x14ac:dyDescent="0.3">
      <c r="A105">
        <f t="shared" si="17"/>
        <v>1324</v>
      </c>
      <c r="B105" s="18">
        <f t="shared" si="16"/>
        <v>7.9000000000000001E-4</v>
      </c>
      <c r="C105" s="20">
        <f t="shared" si="15"/>
        <v>2359.8392644400055</v>
      </c>
      <c r="E105" s="1">
        <v>101</v>
      </c>
      <c r="F105" s="1" t="s">
        <v>2097</v>
      </c>
      <c r="G105" s="1">
        <v>2359.8359999999998</v>
      </c>
      <c r="H105" s="23">
        <f t="shared" si="12"/>
        <v>-3.2644400057506573E-3</v>
      </c>
      <c r="I105">
        <v>0.1</v>
      </c>
      <c r="J105">
        <f t="shared" si="13"/>
        <v>-3.2644400057506577E-4</v>
      </c>
      <c r="K105">
        <v>0.35</v>
      </c>
      <c r="L105">
        <f t="shared" si="14"/>
        <v>-1.1425540020127299E-3</v>
      </c>
    </row>
    <row r="106" spans="1:12" x14ac:dyDescent="0.3">
      <c r="A106">
        <f t="shared" si="17"/>
        <v>1325</v>
      </c>
      <c r="B106" s="18">
        <f t="shared" si="16"/>
        <v>7.9000000000000001E-4</v>
      </c>
      <c r="C106" s="20">
        <f t="shared" si="15"/>
        <v>2359.8400544400056</v>
      </c>
      <c r="E106" s="1">
        <v>102</v>
      </c>
      <c r="F106" s="1" t="s">
        <v>1967</v>
      </c>
      <c r="G106" s="1">
        <v>2359.8420000000001</v>
      </c>
      <c r="H106" s="23">
        <f t="shared" si="12"/>
        <v>1.9455599945104041E-3</v>
      </c>
      <c r="I106">
        <v>0.1</v>
      </c>
      <c r="J106">
        <f t="shared" si="13"/>
        <v>1.9455599945104041E-4</v>
      </c>
      <c r="K106">
        <v>0.35</v>
      </c>
      <c r="L106">
        <f t="shared" si="14"/>
        <v>6.809459980786414E-4</v>
      </c>
    </row>
    <row r="107" spans="1:12" x14ac:dyDescent="0.3">
      <c r="A107">
        <f t="shared" si="17"/>
        <v>1326</v>
      </c>
      <c r="B107" s="18">
        <f t="shared" si="16"/>
        <v>7.9000000000000001E-4</v>
      </c>
      <c r="C107" s="20">
        <f t="shared" si="15"/>
        <v>2359.8408444400056</v>
      </c>
      <c r="E107" s="1">
        <v>103</v>
      </c>
      <c r="F107" s="1" t="s">
        <v>2098</v>
      </c>
      <c r="G107" s="1">
        <v>2359.846</v>
      </c>
      <c r="H107" s="23">
        <f t="shared" si="12"/>
        <v>5.1555599943640118E-3</v>
      </c>
      <c r="I107">
        <v>0.1</v>
      </c>
      <c r="J107">
        <f t="shared" si="13"/>
        <v>5.1555599943640116E-4</v>
      </c>
      <c r="K107">
        <v>0.35</v>
      </c>
      <c r="L107">
        <f t="shared" si="14"/>
        <v>1.804445998027404E-3</v>
      </c>
    </row>
    <row r="108" spans="1:12" x14ac:dyDescent="0.3">
      <c r="A108">
        <f t="shared" si="17"/>
        <v>1327</v>
      </c>
      <c r="B108" s="18">
        <f t="shared" si="16"/>
        <v>7.9000000000000001E-4</v>
      </c>
      <c r="C108" s="20">
        <f t="shared" si="15"/>
        <v>2359.8416344400057</v>
      </c>
      <c r="E108" s="1">
        <v>104</v>
      </c>
      <c r="F108" s="1" t="s">
        <v>2099</v>
      </c>
      <c r="G108" s="1">
        <v>2359.8539999999998</v>
      </c>
      <c r="H108" s="23">
        <f t="shared" si="12"/>
        <v>1.2365559994123032E-2</v>
      </c>
      <c r="I108">
        <v>0.1</v>
      </c>
      <c r="J108">
        <f t="shared" si="13"/>
        <v>1.2365559994123032E-3</v>
      </c>
      <c r="K108">
        <v>0.35</v>
      </c>
      <c r="L108">
        <f t="shared" si="14"/>
        <v>4.3279459979430612E-3</v>
      </c>
    </row>
    <row r="109" spans="1:12" x14ac:dyDescent="0.3">
      <c r="A109">
        <f t="shared" si="17"/>
        <v>1328</v>
      </c>
      <c r="B109" s="18">
        <f t="shared" si="16"/>
        <v>7.9000000000000001E-4</v>
      </c>
      <c r="C109" s="20">
        <f t="shared" si="15"/>
        <v>2359.8424244400057</v>
      </c>
      <c r="E109" s="1">
        <v>105</v>
      </c>
      <c r="F109" s="1" t="s">
        <v>2100</v>
      </c>
      <c r="G109" s="1">
        <v>2359.877</v>
      </c>
      <c r="H109" s="23">
        <f t="shared" si="12"/>
        <v>3.457555999420947E-2</v>
      </c>
      <c r="I109">
        <v>0.1</v>
      </c>
      <c r="J109">
        <f t="shared" si="13"/>
        <v>3.4575559994209472E-3</v>
      </c>
      <c r="K109">
        <v>0.35</v>
      </c>
      <c r="L109">
        <f t="shared" si="14"/>
        <v>1.2101445997973314E-2</v>
      </c>
    </row>
    <row r="110" spans="1:12" x14ac:dyDescent="0.3">
      <c r="A110">
        <f t="shared" si="17"/>
        <v>1329</v>
      </c>
      <c r="B110" s="18">
        <f t="shared" si="16"/>
        <v>7.9000000000000001E-4</v>
      </c>
      <c r="C110" s="20">
        <f t="shared" si="15"/>
        <v>2359.8432144400058</v>
      </c>
      <c r="E110" s="1">
        <v>106</v>
      </c>
      <c r="F110" s="1" t="s">
        <v>2101</v>
      </c>
      <c r="G110" s="1">
        <v>2359.9029999999998</v>
      </c>
      <c r="H110" s="23">
        <f t="shared" si="12"/>
        <v>5.9785559993997595E-2</v>
      </c>
      <c r="I110">
        <v>0.1</v>
      </c>
      <c r="J110">
        <f t="shared" si="13"/>
        <v>5.97855599939976E-3</v>
      </c>
      <c r="K110">
        <v>0.35</v>
      </c>
      <c r="L110">
        <f t="shared" si="14"/>
        <v>2.0924945997899156E-2</v>
      </c>
    </row>
    <row r="111" spans="1:12" x14ac:dyDescent="0.3">
      <c r="A111">
        <f t="shared" si="17"/>
        <v>1330</v>
      </c>
      <c r="B111" s="18">
        <f t="shared" si="16"/>
        <v>7.9000000000000001E-4</v>
      </c>
      <c r="C111" s="20">
        <f t="shared" si="15"/>
        <v>2359.8440044400058</v>
      </c>
      <c r="E111" s="1">
        <v>107</v>
      </c>
      <c r="F111" s="1" t="s">
        <v>2102</v>
      </c>
      <c r="G111" s="1">
        <v>2359.9290000000001</v>
      </c>
      <c r="H111" s="23">
        <f t="shared" si="12"/>
        <v>8.4995559994240466E-2</v>
      </c>
      <c r="I111">
        <v>0.1</v>
      </c>
      <c r="J111">
        <f t="shared" si="13"/>
        <v>8.4995559994240476E-3</v>
      </c>
      <c r="K111">
        <v>0.35</v>
      </c>
      <c r="L111">
        <f t="shared" si="14"/>
        <v>2.9748445997984162E-2</v>
      </c>
    </row>
    <row r="112" spans="1:12" x14ac:dyDescent="0.3">
      <c r="A112">
        <f t="shared" si="17"/>
        <v>1331</v>
      </c>
      <c r="B112" s="18">
        <f t="shared" si="16"/>
        <v>7.9000000000000001E-4</v>
      </c>
      <c r="C112" s="20">
        <f t="shared" si="15"/>
        <v>2359.8447944400059</v>
      </c>
      <c r="E112" s="1">
        <v>108</v>
      </c>
      <c r="F112" s="1" t="s">
        <v>2103</v>
      </c>
      <c r="G112" s="1">
        <v>2359.9549999999999</v>
      </c>
      <c r="H112" s="23">
        <f t="shared" si="12"/>
        <v>0.11020555999402859</v>
      </c>
      <c r="I112">
        <v>0.1</v>
      </c>
      <c r="J112">
        <f t="shared" si="13"/>
        <v>1.102055599940286E-2</v>
      </c>
      <c r="K112">
        <v>0.35</v>
      </c>
      <c r="L112">
        <f t="shared" si="14"/>
        <v>3.8571945997910001E-2</v>
      </c>
    </row>
    <row r="113" spans="1:12" x14ac:dyDescent="0.3">
      <c r="A113">
        <f t="shared" si="17"/>
        <v>1332</v>
      </c>
      <c r="B113" s="18">
        <f t="shared" si="16"/>
        <v>7.9000000000000001E-4</v>
      </c>
      <c r="C113" s="20">
        <f t="shared" si="15"/>
        <v>2359.845584440006</v>
      </c>
      <c r="E113" s="1">
        <v>109</v>
      </c>
      <c r="F113" s="1" t="s">
        <v>2104</v>
      </c>
      <c r="G113" s="1">
        <v>2359.98</v>
      </c>
      <c r="H113" s="23">
        <f t="shared" si="12"/>
        <v>0.13441555999406773</v>
      </c>
      <c r="I113">
        <v>0.1</v>
      </c>
      <c r="J113">
        <f t="shared" si="13"/>
        <v>1.3441555999406773E-2</v>
      </c>
      <c r="K113">
        <v>0.35</v>
      </c>
      <c r="L113">
        <f t="shared" si="14"/>
        <v>4.7045445997923707E-2</v>
      </c>
    </row>
    <row r="114" spans="1:12" x14ac:dyDescent="0.3">
      <c r="A114">
        <f t="shared" si="17"/>
        <v>1333</v>
      </c>
      <c r="B114" s="18">
        <f t="shared" si="16"/>
        <v>7.9000000000000001E-4</v>
      </c>
      <c r="C114" s="20">
        <f t="shared" si="15"/>
        <v>2359.846374440006</v>
      </c>
      <c r="E114" s="1">
        <v>110</v>
      </c>
      <c r="F114" s="1" t="s">
        <v>2105</v>
      </c>
      <c r="G114" s="1">
        <v>2360.0079999999998</v>
      </c>
      <c r="H114" s="23">
        <f t="shared" si="12"/>
        <v>0.16162555999380857</v>
      </c>
      <c r="I114">
        <v>0.1</v>
      </c>
      <c r="J114">
        <f t="shared" si="13"/>
        <v>1.6162555999380858E-2</v>
      </c>
      <c r="K114">
        <v>0.35</v>
      </c>
      <c r="L114">
        <f t="shared" si="14"/>
        <v>5.6568945997832992E-2</v>
      </c>
    </row>
    <row r="115" spans="1:12" x14ac:dyDescent="0.3">
      <c r="A115">
        <f t="shared" si="17"/>
        <v>1334</v>
      </c>
      <c r="B115" s="18">
        <f t="shared" si="16"/>
        <v>7.9000000000000001E-4</v>
      </c>
      <c r="C115" s="20">
        <f t="shared" si="15"/>
        <v>2359.8471644400061</v>
      </c>
      <c r="E115" s="1">
        <v>111</v>
      </c>
      <c r="F115" s="1" t="s">
        <v>2106</v>
      </c>
      <c r="G115" s="1">
        <v>2360.0439999999999</v>
      </c>
      <c r="H115" s="23">
        <f t="shared" si="12"/>
        <v>0.19683555999381497</v>
      </c>
      <c r="I115">
        <v>0.1</v>
      </c>
      <c r="J115">
        <f t="shared" si="13"/>
        <v>1.96835559993815E-2</v>
      </c>
      <c r="K115">
        <v>0.35</v>
      </c>
      <c r="L115">
        <f t="shared" si="14"/>
        <v>6.8892445997835228E-2</v>
      </c>
    </row>
    <row r="116" spans="1:12" x14ac:dyDescent="0.3">
      <c r="A116">
        <f t="shared" si="17"/>
        <v>1335</v>
      </c>
      <c r="B116" s="18">
        <f t="shared" si="16"/>
        <v>7.9000000000000001E-4</v>
      </c>
      <c r="C116" s="20">
        <f t="shared" si="15"/>
        <v>2359.8479544400061</v>
      </c>
      <c r="E116" s="1">
        <v>112</v>
      </c>
      <c r="F116" s="1" t="s">
        <v>2107</v>
      </c>
      <c r="G116" s="1">
        <v>2360.0729999999999</v>
      </c>
      <c r="H116" s="23">
        <f t="shared" si="12"/>
        <v>0.22504555999375953</v>
      </c>
      <c r="I116">
        <v>0.1</v>
      </c>
      <c r="J116">
        <f t="shared" si="13"/>
        <v>2.2504555999375953E-2</v>
      </c>
      <c r="K116">
        <v>0.35</v>
      </c>
      <c r="L116">
        <f t="shared" si="14"/>
        <v>7.8765945997815834E-2</v>
      </c>
    </row>
    <row r="117" spans="1:12" x14ac:dyDescent="0.3">
      <c r="A117">
        <f t="shared" si="17"/>
        <v>1336</v>
      </c>
      <c r="B117" s="18">
        <f t="shared" si="16"/>
        <v>7.9000000000000001E-4</v>
      </c>
      <c r="C117" s="20">
        <f t="shared" si="15"/>
        <v>2359.8487444400062</v>
      </c>
      <c r="E117" s="1">
        <v>113</v>
      </c>
      <c r="F117" s="1" t="s">
        <v>2108</v>
      </c>
      <c r="G117" s="1">
        <v>2360.1019999999999</v>
      </c>
      <c r="H117" s="23">
        <f t="shared" si="12"/>
        <v>0.25325555999370408</v>
      </c>
      <c r="I117">
        <v>0.1</v>
      </c>
      <c r="J117">
        <f t="shared" si="13"/>
        <v>2.5325555999370409E-2</v>
      </c>
      <c r="K117">
        <v>0.35</v>
      </c>
      <c r="L117">
        <f t="shared" si="14"/>
        <v>8.8639445997796426E-2</v>
      </c>
    </row>
    <row r="118" spans="1:12" x14ac:dyDescent="0.3">
      <c r="A118">
        <f t="shared" si="17"/>
        <v>1337</v>
      </c>
      <c r="B118" s="18">
        <f t="shared" si="16"/>
        <v>7.9000000000000001E-4</v>
      </c>
      <c r="C118" s="20">
        <f t="shared" si="15"/>
        <v>2359.8495344400062</v>
      </c>
      <c r="E118" s="1">
        <v>114</v>
      </c>
      <c r="F118" s="1" t="s">
        <v>2109</v>
      </c>
      <c r="G118" s="1">
        <v>2360.1320000000001</v>
      </c>
      <c r="H118" s="23">
        <f t="shared" si="12"/>
        <v>0.28246555999385237</v>
      </c>
      <c r="I118">
        <v>0.1</v>
      </c>
      <c r="J118">
        <f t="shared" si="13"/>
        <v>2.8246555999385237E-2</v>
      </c>
      <c r="K118">
        <v>0.35</v>
      </c>
      <c r="L118">
        <f t="shared" si="14"/>
        <v>9.8862945997848325E-2</v>
      </c>
    </row>
    <row r="119" spans="1:12" x14ac:dyDescent="0.3">
      <c r="A119">
        <f t="shared" si="17"/>
        <v>1338</v>
      </c>
      <c r="B119" s="18">
        <f t="shared" si="16"/>
        <v>7.9000000000000001E-4</v>
      </c>
      <c r="C119" s="20">
        <f t="shared" si="15"/>
        <v>2359.8503244400063</v>
      </c>
      <c r="E119" s="1">
        <v>115</v>
      </c>
      <c r="F119" s="1" t="s">
        <v>2110</v>
      </c>
      <c r="G119" s="1">
        <v>2360.1610000000001</v>
      </c>
      <c r="H119" s="23">
        <f t="shared" si="12"/>
        <v>0.31067555999379692</v>
      </c>
      <c r="I119">
        <v>0.1</v>
      </c>
      <c r="J119">
        <f t="shared" si="13"/>
        <v>3.1067555999379694E-2</v>
      </c>
      <c r="K119">
        <v>0.35</v>
      </c>
      <c r="L119">
        <f t="shared" si="14"/>
        <v>0.10873644599782892</v>
      </c>
    </row>
    <row r="120" spans="1:12" x14ac:dyDescent="0.3">
      <c r="A120">
        <f t="shared" si="17"/>
        <v>1339</v>
      </c>
      <c r="B120" s="18">
        <f t="shared" si="16"/>
        <v>7.9000000000000001E-4</v>
      </c>
      <c r="C120" s="20">
        <f t="shared" si="15"/>
        <v>2359.8511144400063</v>
      </c>
      <c r="E120" s="1">
        <v>116</v>
      </c>
      <c r="F120" s="1" t="s">
        <v>2111</v>
      </c>
      <c r="G120" s="1">
        <v>2360.1909999999998</v>
      </c>
      <c r="H120" s="23">
        <f t="shared" si="12"/>
        <v>0.33988555999349046</v>
      </c>
      <c r="I120">
        <v>0.1</v>
      </c>
      <c r="J120">
        <f t="shared" si="13"/>
        <v>3.3988555999349045E-2</v>
      </c>
      <c r="K120">
        <v>0.35</v>
      </c>
      <c r="L120">
        <f t="shared" si="14"/>
        <v>0.11895994599772165</v>
      </c>
    </row>
    <row r="121" spans="1:12" x14ac:dyDescent="0.3">
      <c r="A121">
        <f t="shared" si="17"/>
        <v>1340</v>
      </c>
      <c r="B121" s="18">
        <f t="shared" si="16"/>
        <v>7.9000000000000001E-4</v>
      </c>
      <c r="C121" s="20">
        <f t="shared" si="15"/>
        <v>2359.8519044400064</v>
      </c>
      <c r="E121" s="1">
        <v>117</v>
      </c>
      <c r="F121" s="1" t="s">
        <v>2112</v>
      </c>
      <c r="G121" s="1">
        <v>2360.221</v>
      </c>
      <c r="H121" s="23">
        <f t="shared" si="12"/>
        <v>0.36909555999363874</v>
      </c>
      <c r="I121">
        <v>0.1</v>
      </c>
      <c r="J121">
        <f t="shared" si="13"/>
        <v>3.6909555999363873E-2</v>
      </c>
      <c r="K121">
        <v>0.35</v>
      </c>
      <c r="L121">
        <f t="shared" si="14"/>
        <v>0.12918344599777357</v>
      </c>
    </row>
    <row r="122" spans="1:12" x14ac:dyDescent="0.3">
      <c r="A122">
        <f t="shared" si="17"/>
        <v>1341</v>
      </c>
      <c r="B122" s="18">
        <f t="shared" si="16"/>
        <v>7.9000000000000001E-4</v>
      </c>
      <c r="C122" s="20">
        <f t="shared" si="15"/>
        <v>2359.8526944400064</v>
      </c>
      <c r="E122" s="1">
        <v>118</v>
      </c>
      <c r="F122" s="1" t="s">
        <v>2113</v>
      </c>
      <c r="G122" s="1">
        <v>2360.2550000000001</v>
      </c>
      <c r="H122" s="23">
        <f t="shared" si="12"/>
        <v>0.40230555999369244</v>
      </c>
      <c r="I122">
        <v>0.1</v>
      </c>
      <c r="J122">
        <f t="shared" si="13"/>
        <v>4.0230555999369248E-2</v>
      </c>
      <c r="K122">
        <v>0.35</v>
      </c>
      <c r="L122">
        <f t="shared" si="14"/>
        <v>0.14080694599779234</v>
      </c>
    </row>
    <row r="123" spans="1:12" x14ac:dyDescent="0.3">
      <c r="A123">
        <f t="shared" si="17"/>
        <v>1342</v>
      </c>
      <c r="B123" s="18">
        <f t="shared" si="16"/>
        <v>7.9000000000000001E-4</v>
      </c>
      <c r="C123" s="20">
        <f t="shared" si="15"/>
        <v>2359.8534844400065</v>
      </c>
      <c r="E123" s="1">
        <v>119</v>
      </c>
      <c r="F123" s="1" t="s">
        <v>2114</v>
      </c>
      <c r="G123" s="1">
        <v>2360.2910000000002</v>
      </c>
      <c r="H123" s="23">
        <f t="shared" si="12"/>
        <v>0.43751555999369884</v>
      </c>
      <c r="I123">
        <v>0.1</v>
      </c>
      <c r="J123">
        <f t="shared" si="13"/>
        <v>4.375155599936989E-2</v>
      </c>
      <c r="K123">
        <v>0.35</v>
      </c>
      <c r="L123">
        <f t="shared" si="14"/>
        <v>0.15313044599779457</v>
      </c>
    </row>
    <row r="124" spans="1:12" x14ac:dyDescent="0.3">
      <c r="A124">
        <f t="shared" si="17"/>
        <v>1343</v>
      </c>
      <c r="B124" s="18">
        <f t="shared" ref="B124:B155" si="18">+IF(A124&lt;ROUNDUP($M$8,1),$Q$7,$Q$8)</f>
        <v>7.9000000000000001E-4</v>
      </c>
      <c r="C124" s="20">
        <f t="shared" si="15"/>
        <v>2359.8542744400065</v>
      </c>
      <c r="E124" s="1">
        <v>120</v>
      </c>
      <c r="F124" s="1" t="s">
        <v>2115</v>
      </c>
      <c r="G124" s="1">
        <v>2360.328</v>
      </c>
      <c r="H124" s="23">
        <f t="shared" si="12"/>
        <v>0.47372555999345423</v>
      </c>
      <c r="I124">
        <v>0.1</v>
      </c>
      <c r="J124">
        <f t="shared" si="13"/>
        <v>4.7372555999345423E-2</v>
      </c>
      <c r="K124">
        <v>0.35</v>
      </c>
      <c r="L124">
        <f t="shared" si="14"/>
        <v>0.16580394599770898</v>
      </c>
    </row>
    <row r="125" spans="1:12" x14ac:dyDescent="0.3">
      <c r="A125">
        <f t="shared" si="17"/>
        <v>1344</v>
      </c>
      <c r="B125" s="18">
        <f t="shared" si="18"/>
        <v>7.9000000000000001E-4</v>
      </c>
      <c r="C125" s="20">
        <f t="shared" si="15"/>
        <v>2359.8550644400066</v>
      </c>
      <c r="E125" s="1">
        <v>121</v>
      </c>
      <c r="F125" s="1" t="s">
        <v>2116</v>
      </c>
      <c r="G125" s="1">
        <v>2360.3649999999998</v>
      </c>
      <c r="H125" s="23">
        <f t="shared" si="12"/>
        <v>0.50993555999320961</v>
      </c>
      <c r="I125">
        <v>0.1</v>
      </c>
      <c r="J125">
        <f t="shared" si="13"/>
        <v>5.0993555999320962E-2</v>
      </c>
      <c r="K125">
        <v>0.35</v>
      </c>
      <c r="L125">
        <f t="shared" si="14"/>
        <v>0.17847744599762336</v>
      </c>
    </row>
    <row r="126" spans="1:12" x14ac:dyDescent="0.3">
      <c r="A126">
        <f t="shared" si="17"/>
        <v>1345</v>
      </c>
      <c r="B126" s="18">
        <f t="shared" si="18"/>
        <v>7.9000000000000001E-4</v>
      </c>
      <c r="C126" s="20">
        <f t="shared" si="15"/>
        <v>2359.8558544400066</v>
      </c>
      <c r="E126" s="1">
        <v>122</v>
      </c>
      <c r="F126" s="1" t="s">
        <v>2117</v>
      </c>
      <c r="G126" s="1">
        <v>2360.41</v>
      </c>
      <c r="H126" s="23">
        <f t="shared" si="12"/>
        <v>0.55414555999323056</v>
      </c>
      <c r="I126">
        <v>0.1</v>
      </c>
      <c r="J126">
        <f t="shared" si="13"/>
        <v>5.5414555999323059E-2</v>
      </c>
      <c r="K126">
        <v>0.35</v>
      </c>
      <c r="L126">
        <f t="shared" si="14"/>
        <v>0.19395094599763069</v>
      </c>
    </row>
    <row r="127" spans="1:12" x14ac:dyDescent="0.3">
      <c r="A127">
        <f t="shared" si="17"/>
        <v>1346</v>
      </c>
      <c r="B127" s="18">
        <f t="shared" si="18"/>
        <v>7.9000000000000001E-4</v>
      </c>
      <c r="C127" s="20">
        <f t="shared" si="15"/>
        <v>2359.8566444400067</v>
      </c>
      <c r="E127" s="1">
        <v>123</v>
      </c>
      <c r="F127" s="1" t="s">
        <v>2118</v>
      </c>
      <c r="G127" s="1">
        <v>2360.4589999999998</v>
      </c>
      <c r="H127" s="23">
        <f t="shared" si="12"/>
        <v>0.60235555999315693</v>
      </c>
      <c r="I127">
        <v>0.1</v>
      </c>
      <c r="J127">
        <f t="shared" si="13"/>
        <v>6.0235555999315696E-2</v>
      </c>
      <c r="K127">
        <v>0.35</v>
      </c>
      <c r="L127">
        <f t="shared" si="14"/>
        <v>0.21082444599760491</v>
      </c>
    </row>
    <row r="128" spans="1:12" x14ac:dyDescent="0.3">
      <c r="A128">
        <f>+M8</f>
        <v>1346.095</v>
      </c>
      <c r="B128" s="18">
        <f t="shared" si="18"/>
        <v>7.9000000000000001E-4</v>
      </c>
      <c r="C128" s="20">
        <f t="shared" si="15"/>
        <v>2359.8567194900065</v>
      </c>
      <c r="D128" t="s">
        <v>2</v>
      </c>
      <c r="E128" s="1">
        <v>124</v>
      </c>
      <c r="F128" s="1"/>
      <c r="G128" s="7">
        <f>+C128</f>
        <v>2359.8567194900065</v>
      </c>
      <c r="H128" s="23">
        <f t="shared" si="12"/>
        <v>0</v>
      </c>
      <c r="I128">
        <v>0.1</v>
      </c>
      <c r="J128">
        <f t="shared" si="13"/>
        <v>0</v>
      </c>
      <c r="K128">
        <v>0.35</v>
      </c>
      <c r="L128">
        <f t="shared" si="14"/>
        <v>0</v>
      </c>
    </row>
    <row r="129" spans="1:12" x14ac:dyDescent="0.3">
      <c r="A129">
        <f>+A127+1</f>
        <v>1347</v>
      </c>
      <c r="B129" s="18">
        <f t="shared" si="18"/>
        <v>5.7489999999999999E-2</v>
      </c>
      <c r="C129" s="20">
        <f t="shared" si="15"/>
        <v>2359.9087479400064</v>
      </c>
      <c r="E129" s="1">
        <v>125</v>
      </c>
      <c r="F129" s="1" t="s">
        <v>2119</v>
      </c>
      <c r="G129" s="1">
        <v>2360.5100000000002</v>
      </c>
      <c r="H129" s="23">
        <f t="shared" si="12"/>
        <v>0.60125205999383979</v>
      </c>
      <c r="I129">
        <v>0.1</v>
      </c>
      <c r="J129">
        <f t="shared" si="13"/>
        <v>6.0125205999383979E-2</v>
      </c>
      <c r="K129">
        <v>0.35</v>
      </c>
      <c r="L129">
        <f t="shared" si="14"/>
        <v>0.21043822099784393</v>
      </c>
    </row>
    <row r="130" spans="1:12" x14ac:dyDescent="0.3">
      <c r="A130">
        <f t="shared" ref="A130:A161" si="19">+A129+1</f>
        <v>1348</v>
      </c>
      <c r="B130" s="18">
        <f t="shared" si="18"/>
        <v>5.7489999999999999E-2</v>
      </c>
      <c r="C130" s="20">
        <f t="shared" si="15"/>
        <v>2359.9662379400065</v>
      </c>
      <c r="E130" s="1">
        <v>126</v>
      </c>
      <c r="F130" s="1" t="s">
        <v>2120</v>
      </c>
      <c r="G130" s="1">
        <v>2360.5610000000001</v>
      </c>
      <c r="H130" s="23">
        <f t="shared" si="12"/>
        <v>0.59476205999362719</v>
      </c>
      <c r="I130">
        <v>0.1</v>
      </c>
      <c r="J130">
        <f t="shared" si="13"/>
        <v>5.9476205999362722E-2</v>
      </c>
      <c r="K130">
        <v>0.35</v>
      </c>
      <c r="L130">
        <f t="shared" si="14"/>
        <v>0.20816672099776951</v>
      </c>
    </row>
    <row r="131" spans="1:12" x14ac:dyDescent="0.3">
      <c r="A131">
        <f t="shared" si="19"/>
        <v>1349</v>
      </c>
      <c r="B131" s="18">
        <f t="shared" si="18"/>
        <v>5.7489999999999999E-2</v>
      </c>
      <c r="C131" s="20">
        <f t="shared" si="15"/>
        <v>2360.0237279400067</v>
      </c>
      <c r="E131" s="1">
        <v>127</v>
      </c>
      <c r="F131" s="1" t="s">
        <v>2121</v>
      </c>
      <c r="G131" s="1">
        <v>2360.616</v>
      </c>
      <c r="H131" s="23">
        <f t="shared" si="12"/>
        <v>0.59227205999332</v>
      </c>
      <c r="I131">
        <v>0.1</v>
      </c>
      <c r="J131">
        <f t="shared" si="13"/>
        <v>5.9227205999332004E-2</v>
      </c>
      <c r="K131">
        <v>0.35</v>
      </c>
      <c r="L131">
        <f t="shared" si="14"/>
        <v>0.20729522099766198</v>
      </c>
    </row>
    <row r="132" spans="1:12" x14ac:dyDescent="0.3">
      <c r="A132">
        <f t="shared" si="19"/>
        <v>1350</v>
      </c>
      <c r="B132" s="18">
        <f t="shared" si="18"/>
        <v>5.7489999999999999E-2</v>
      </c>
      <c r="C132" s="20">
        <f t="shared" si="15"/>
        <v>2360.0812179400068</v>
      </c>
      <c r="E132" s="1">
        <v>128</v>
      </c>
      <c r="F132" s="1" t="s">
        <v>1968</v>
      </c>
      <c r="G132" s="1">
        <v>2360.6750000000002</v>
      </c>
      <c r="H132" s="23">
        <f t="shared" si="12"/>
        <v>0.59378205999337297</v>
      </c>
      <c r="I132">
        <v>0.1</v>
      </c>
      <c r="J132">
        <f t="shared" si="13"/>
        <v>5.9378205999337297E-2</v>
      </c>
      <c r="K132">
        <v>0.35</v>
      </c>
      <c r="L132">
        <f t="shared" si="14"/>
        <v>0.20782372099768054</v>
      </c>
    </row>
    <row r="133" spans="1:12" x14ac:dyDescent="0.3">
      <c r="A133">
        <f t="shared" si="19"/>
        <v>1351</v>
      </c>
      <c r="B133" s="18">
        <f t="shared" si="18"/>
        <v>5.7489999999999999E-2</v>
      </c>
      <c r="C133" s="20">
        <f t="shared" si="15"/>
        <v>2360.138707940007</v>
      </c>
      <c r="E133" s="1">
        <v>129</v>
      </c>
      <c r="F133" s="1" t="s">
        <v>2122</v>
      </c>
      <c r="G133" s="1">
        <v>2360.7359999999999</v>
      </c>
      <c r="H133" s="23">
        <f t="shared" ref="H133:H196" si="20">+G133-C133</f>
        <v>0.5972920599929239</v>
      </c>
      <c r="I133">
        <v>0.1</v>
      </c>
      <c r="J133">
        <f t="shared" ref="J133:J196" si="21">+I133*H133</f>
        <v>5.9729205999292392E-2</v>
      </c>
      <c r="K133">
        <v>0.35</v>
      </c>
      <c r="L133">
        <f t="shared" ref="L133:L196" si="22">+K133*H133</f>
        <v>0.20905222099752335</v>
      </c>
    </row>
    <row r="134" spans="1:12" x14ac:dyDescent="0.3">
      <c r="A134">
        <f t="shared" si="19"/>
        <v>1352</v>
      </c>
      <c r="B134" s="18">
        <f t="shared" si="18"/>
        <v>5.7489999999999999E-2</v>
      </c>
      <c r="C134" s="20">
        <f t="shared" ref="C134:C197" si="23">+C133+(A134-A133)*B134</f>
        <v>2360.1961979400071</v>
      </c>
      <c r="E134" s="1">
        <v>130</v>
      </c>
      <c r="F134" s="1" t="s">
        <v>2123</v>
      </c>
      <c r="G134" s="1">
        <v>2360.797</v>
      </c>
      <c r="H134" s="23">
        <f t="shared" si="20"/>
        <v>0.60080205999292957</v>
      </c>
      <c r="I134">
        <v>0.1</v>
      </c>
      <c r="J134">
        <f t="shared" si="21"/>
        <v>6.0080205999292959E-2</v>
      </c>
      <c r="K134">
        <v>0.35</v>
      </c>
      <c r="L134">
        <f t="shared" si="22"/>
        <v>0.21028072099752534</v>
      </c>
    </row>
    <row r="135" spans="1:12" x14ac:dyDescent="0.3">
      <c r="A135">
        <f t="shared" si="19"/>
        <v>1353</v>
      </c>
      <c r="B135" s="18">
        <f t="shared" si="18"/>
        <v>5.7489999999999999E-2</v>
      </c>
      <c r="C135" s="20">
        <f t="shared" si="23"/>
        <v>2360.2536879400072</v>
      </c>
      <c r="E135" s="1">
        <v>131</v>
      </c>
      <c r="F135" s="1" t="s">
        <v>2124</v>
      </c>
      <c r="G135" s="1">
        <v>2360.8609999999999</v>
      </c>
      <c r="H135" s="23">
        <f t="shared" si="20"/>
        <v>0.60731205999263693</v>
      </c>
      <c r="I135">
        <v>0.1</v>
      </c>
      <c r="J135">
        <f t="shared" si="21"/>
        <v>6.0731205999263696E-2</v>
      </c>
      <c r="K135">
        <v>0.35</v>
      </c>
      <c r="L135">
        <f t="shared" si="22"/>
        <v>0.21255922099742292</v>
      </c>
    </row>
    <row r="136" spans="1:12" x14ac:dyDescent="0.3">
      <c r="A136">
        <f t="shared" si="19"/>
        <v>1354</v>
      </c>
      <c r="B136" s="18">
        <f t="shared" si="18"/>
        <v>5.7489999999999999E-2</v>
      </c>
      <c r="C136" s="20">
        <f t="shared" si="23"/>
        <v>2360.3111779400074</v>
      </c>
      <c r="E136" s="1">
        <v>132</v>
      </c>
      <c r="F136" s="1" t="s">
        <v>2125</v>
      </c>
      <c r="G136" s="1">
        <v>2360.9279999999999</v>
      </c>
      <c r="H136" s="23">
        <f t="shared" si="20"/>
        <v>0.61682205999250073</v>
      </c>
      <c r="I136">
        <v>0.1</v>
      </c>
      <c r="J136">
        <f t="shared" si="21"/>
        <v>6.1682205999250075E-2</v>
      </c>
      <c r="K136">
        <v>0.35</v>
      </c>
      <c r="L136">
        <f t="shared" si="22"/>
        <v>0.21588772099737524</v>
      </c>
    </row>
    <row r="137" spans="1:12" x14ac:dyDescent="0.3">
      <c r="A137">
        <f t="shared" si="19"/>
        <v>1355</v>
      </c>
      <c r="B137" s="18">
        <f t="shared" si="18"/>
        <v>5.7489999999999999E-2</v>
      </c>
      <c r="C137" s="20">
        <f t="shared" si="23"/>
        <v>2360.3686679400075</v>
      </c>
      <c r="E137" s="1">
        <v>133</v>
      </c>
      <c r="F137" s="1" t="s">
        <v>2126</v>
      </c>
      <c r="G137" s="1">
        <v>2360.9960000000001</v>
      </c>
      <c r="H137" s="23">
        <f t="shared" si="20"/>
        <v>0.62733205999256825</v>
      </c>
      <c r="I137">
        <v>0.1</v>
      </c>
      <c r="J137">
        <f t="shared" si="21"/>
        <v>6.273320599925683E-2</v>
      </c>
      <c r="K137">
        <v>0.35</v>
      </c>
      <c r="L137">
        <f t="shared" si="22"/>
        <v>0.21956622099739886</v>
      </c>
    </row>
    <row r="138" spans="1:12" x14ac:dyDescent="0.3">
      <c r="A138">
        <f t="shared" si="19"/>
        <v>1356</v>
      </c>
      <c r="B138" s="18">
        <f t="shared" si="18"/>
        <v>5.7489999999999999E-2</v>
      </c>
      <c r="C138" s="20">
        <f t="shared" si="23"/>
        <v>2360.4261579400077</v>
      </c>
      <c r="E138" s="1">
        <v>134</v>
      </c>
      <c r="F138" s="1" t="s">
        <v>2127</v>
      </c>
      <c r="G138" s="1">
        <v>2361.0659999999998</v>
      </c>
      <c r="H138" s="23">
        <f t="shared" si="20"/>
        <v>0.63984205999213373</v>
      </c>
      <c r="I138">
        <v>0.1</v>
      </c>
      <c r="J138">
        <f t="shared" si="21"/>
        <v>6.3984205999213381E-2</v>
      </c>
      <c r="K138">
        <v>0.35</v>
      </c>
      <c r="L138">
        <f t="shared" si="22"/>
        <v>0.2239447209972468</v>
      </c>
    </row>
    <row r="139" spans="1:12" x14ac:dyDescent="0.3">
      <c r="A139">
        <f t="shared" si="19"/>
        <v>1357</v>
      </c>
      <c r="B139" s="18">
        <f t="shared" si="18"/>
        <v>5.7489999999999999E-2</v>
      </c>
      <c r="C139" s="20">
        <f t="shared" si="23"/>
        <v>2360.4836479400078</v>
      </c>
      <c r="E139" s="1">
        <v>135</v>
      </c>
      <c r="F139" s="1" t="s">
        <v>2128</v>
      </c>
      <c r="G139" s="1">
        <v>2361.136</v>
      </c>
      <c r="H139" s="23">
        <f t="shared" si="20"/>
        <v>0.65235205999215395</v>
      </c>
      <c r="I139">
        <v>0.1</v>
      </c>
      <c r="J139">
        <f t="shared" si="21"/>
        <v>6.5235205999215395E-2</v>
      </c>
      <c r="K139">
        <v>0.35</v>
      </c>
      <c r="L139">
        <f t="shared" si="22"/>
        <v>0.22832322099725386</v>
      </c>
    </row>
    <row r="140" spans="1:12" x14ac:dyDescent="0.3">
      <c r="A140">
        <f t="shared" si="19"/>
        <v>1358</v>
      </c>
      <c r="B140" s="18">
        <f t="shared" si="18"/>
        <v>5.7489999999999999E-2</v>
      </c>
      <c r="C140" s="20">
        <f t="shared" si="23"/>
        <v>2360.541137940008</v>
      </c>
      <c r="E140" s="1">
        <v>136</v>
      </c>
      <c r="F140" s="1" t="s">
        <v>2129</v>
      </c>
      <c r="G140" s="1">
        <v>2361.2069999999999</v>
      </c>
      <c r="H140" s="23">
        <f t="shared" si="20"/>
        <v>0.66586205999192316</v>
      </c>
      <c r="I140">
        <v>0.1</v>
      </c>
      <c r="J140">
        <f t="shared" si="21"/>
        <v>6.6586205999192322E-2</v>
      </c>
      <c r="K140">
        <v>0.35</v>
      </c>
      <c r="L140">
        <f t="shared" si="22"/>
        <v>0.23305172099717308</v>
      </c>
    </row>
    <row r="141" spans="1:12" x14ac:dyDescent="0.3">
      <c r="A141">
        <f t="shared" si="19"/>
        <v>1359</v>
      </c>
      <c r="B141" s="18">
        <f t="shared" si="18"/>
        <v>5.7489999999999999E-2</v>
      </c>
      <c r="C141" s="20">
        <f t="shared" si="23"/>
        <v>2360.5986279400081</v>
      </c>
      <c r="E141" s="1">
        <v>137</v>
      </c>
      <c r="F141" s="1" t="s">
        <v>2130</v>
      </c>
      <c r="G141" s="1">
        <v>2361.2750000000001</v>
      </c>
      <c r="H141" s="23">
        <f t="shared" si="20"/>
        <v>0.67637205999199068</v>
      </c>
      <c r="I141">
        <v>0.1</v>
      </c>
      <c r="J141">
        <f t="shared" si="21"/>
        <v>6.7637205999199077E-2</v>
      </c>
      <c r="K141">
        <v>0.35</v>
      </c>
      <c r="L141">
        <f t="shared" si="22"/>
        <v>0.23673022099719673</v>
      </c>
    </row>
    <row r="142" spans="1:12" x14ac:dyDescent="0.3">
      <c r="A142">
        <f t="shared" si="19"/>
        <v>1360</v>
      </c>
      <c r="B142" s="18">
        <f t="shared" si="18"/>
        <v>5.7489999999999999E-2</v>
      </c>
      <c r="C142" s="20">
        <f t="shared" si="23"/>
        <v>2360.6561179400082</v>
      </c>
      <c r="E142" s="1">
        <v>138</v>
      </c>
      <c r="F142" s="1" t="s">
        <v>2131</v>
      </c>
      <c r="G142" s="1">
        <v>2361.3429999999998</v>
      </c>
      <c r="H142" s="23">
        <f t="shared" si="20"/>
        <v>0.68688205999160346</v>
      </c>
      <c r="I142">
        <v>0.1</v>
      </c>
      <c r="J142">
        <f t="shared" si="21"/>
        <v>6.8688205999160354E-2</v>
      </c>
      <c r="K142">
        <v>0.35</v>
      </c>
      <c r="L142">
        <f t="shared" si="22"/>
        <v>0.2404087209970612</v>
      </c>
    </row>
    <row r="143" spans="1:12" x14ac:dyDescent="0.3">
      <c r="A143">
        <f t="shared" si="19"/>
        <v>1361</v>
      </c>
      <c r="B143" s="18">
        <f t="shared" si="18"/>
        <v>5.7489999999999999E-2</v>
      </c>
      <c r="C143" s="20">
        <f t="shared" si="23"/>
        <v>2360.7136079400084</v>
      </c>
      <c r="E143" s="1">
        <v>139</v>
      </c>
      <c r="F143" s="1" t="s">
        <v>2132</v>
      </c>
      <c r="G143" s="1">
        <v>2361.4110000000001</v>
      </c>
      <c r="H143" s="23">
        <f t="shared" si="20"/>
        <v>0.69739205999167098</v>
      </c>
      <c r="I143">
        <v>0.1</v>
      </c>
      <c r="J143">
        <f t="shared" si="21"/>
        <v>6.9739205999167095E-2</v>
      </c>
      <c r="K143">
        <v>0.35</v>
      </c>
      <c r="L143">
        <f t="shared" si="22"/>
        <v>0.24408722099708483</v>
      </c>
    </row>
    <row r="144" spans="1:12" x14ac:dyDescent="0.3">
      <c r="A144">
        <f t="shared" si="19"/>
        <v>1362</v>
      </c>
      <c r="B144" s="18">
        <f t="shared" si="18"/>
        <v>5.7489999999999999E-2</v>
      </c>
      <c r="C144" s="20">
        <f t="shared" si="23"/>
        <v>2360.7710979400085</v>
      </c>
      <c r="E144" s="1">
        <v>140</v>
      </c>
      <c r="F144" s="1" t="s">
        <v>2133</v>
      </c>
      <c r="G144" s="1">
        <v>2361.4760000000001</v>
      </c>
      <c r="H144" s="23">
        <f t="shared" si="20"/>
        <v>0.70490205999158206</v>
      </c>
      <c r="I144">
        <v>0.1</v>
      </c>
      <c r="J144">
        <f t="shared" si="21"/>
        <v>7.0490205999158215E-2</v>
      </c>
      <c r="K144">
        <v>0.35</v>
      </c>
      <c r="L144">
        <f t="shared" si="22"/>
        <v>0.24671572099705372</v>
      </c>
    </row>
    <row r="145" spans="1:12" x14ac:dyDescent="0.3">
      <c r="A145">
        <f t="shared" si="19"/>
        <v>1363</v>
      </c>
      <c r="B145" s="18">
        <f t="shared" si="18"/>
        <v>5.7489999999999999E-2</v>
      </c>
      <c r="C145" s="20">
        <f t="shared" si="23"/>
        <v>2360.8285879400087</v>
      </c>
      <c r="E145" s="1">
        <v>141</v>
      </c>
      <c r="F145" s="1" t="s">
        <v>2134</v>
      </c>
      <c r="G145" s="1">
        <v>2361.5390000000002</v>
      </c>
      <c r="H145" s="23">
        <f t="shared" si="20"/>
        <v>0.71041205999154045</v>
      </c>
      <c r="I145">
        <v>0.1</v>
      </c>
      <c r="J145">
        <f t="shared" si="21"/>
        <v>7.1041205999154047E-2</v>
      </c>
      <c r="K145">
        <v>0.35</v>
      </c>
      <c r="L145">
        <f t="shared" si="22"/>
        <v>0.24864422099703914</v>
      </c>
    </row>
    <row r="146" spans="1:12" x14ac:dyDescent="0.3">
      <c r="A146">
        <f t="shared" si="19"/>
        <v>1364</v>
      </c>
      <c r="B146" s="18">
        <f t="shared" si="18"/>
        <v>5.7489999999999999E-2</v>
      </c>
      <c r="C146" s="20">
        <f t="shared" si="23"/>
        <v>2360.8860779400088</v>
      </c>
      <c r="E146" s="1">
        <v>142</v>
      </c>
      <c r="F146" s="1" t="s">
        <v>2135</v>
      </c>
      <c r="G146" s="1">
        <v>2361.6030000000001</v>
      </c>
      <c r="H146" s="23">
        <f t="shared" si="20"/>
        <v>0.71692205999124781</v>
      </c>
      <c r="I146">
        <v>0.1</v>
      </c>
      <c r="J146">
        <f t="shared" si="21"/>
        <v>7.1692205999124778E-2</v>
      </c>
      <c r="K146">
        <v>0.35</v>
      </c>
      <c r="L146">
        <f t="shared" si="22"/>
        <v>0.25092272099693674</v>
      </c>
    </row>
    <row r="147" spans="1:12" x14ac:dyDescent="0.3">
      <c r="A147">
        <f t="shared" si="19"/>
        <v>1365</v>
      </c>
      <c r="B147" s="18">
        <f t="shared" si="18"/>
        <v>5.7489999999999999E-2</v>
      </c>
      <c r="C147" s="20">
        <f t="shared" si="23"/>
        <v>2360.943567940009</v>
      </c>
      <c r="E147" s="1">
        <v>143</v>
      </c>
      <c r="F147" s="1" t="s">
        <v>2136</v>
      </c>
      <c r="G147" s="1">
        <v>2361.665</v>
      </c>
      <c r="H147" s="23">
        <f t="shared" si="20"/>
        <v>0.72143205999100246</v>
      </c>
      <c r="I147">
        <v>0.1</v>
      </c>
      <c r="J147">
        <f t="shared" si="21"/>
        <v>7.2143205999100249E-2</v>
      </c>
      <c r="K147">
        <v>0.35</v>
      </c>
      <c r="L147">
        <f t="shared" si="22"/>
        <v>0.25250122099685085</v>
      </c>
    </row>
    <row r="148" spans="1:12" x14ac:dyDescent="0.3">
      <c r="A148">
        <f t="shared" si="19"/>
        <v>1366</v>
      </c>
      <c r="B148" s="18">
        <f t="shared" si="18"/>
        <v>5.7489999999999999E-2</v>
      </c>
      <c r="C148" s="20">
        <f t="shared" si="23"/>
        <v>2361.0010579400091</v>
      </c>
      <c r="E148" s="1">
        <v>144</v>
      </c>
      <c r="F148" s="1" t="s">
        <v>2137</v>
      </c>
      <c r="G148" s="1">
        <v>2361.7199999999998</v>
      </c>
      <c r="H148" s="23">
        <f t="shared" si="20"/>
        <v>0.71894205999069527</v>
      </c>
      <c r="I148">
        <v>0.1</v>
      </c>
      <c r="J148">
        <f t="shared" si="21"/>
        <v>7.1894205999069524E-2</v>
      </c>
      <c r="K148">
        <v>0.35</v>
      </c>
      <c r="L148">
        <f t="shared" si="22"/>
        <v>0.25162972099674336</v>
      </c>
    </row>
    <row r="149" spans="1:12" x14ac:dyDescent="0.3">
      <c r="A149">
        <f t="shared" si="19"/>
        <v>1367</v>
      </c>
      <c r="B149" s="18">
        <f t="shared" si="18"/>
        <v>5.7489999999999999E-2</v>
      </c>
      <c r="C149" s="20">
        <f t="shared" si="23"/>
        <v>2361.0585479400092</v>
      </c>
      <c r="E149" s="1">
        <v>145</v>
      </c>
      <c r="F149" s="1" t="s">
        <v>2138</v>
      </c>
      <c r="G149" s="1">
        <v>2361.7759999999998</v>
      </c>
      <c r="H149" s="23">
        <f t="shared" si="20"/>
        <v>0.71745205999059181</v>
      </c>
      <c r="I149">
        <v>0.1</v>
      </c>
      <c r="J149">
        <f t="shared" si="21"/>
        <v>7.1745205999059189E-2</v>
      </c>
      <c r="K149">
        <v>0.35</v>
      </c>
      <c r="L149">
        <f t="shared" si="22"/>
        <v>0.2511082209967071</v>
      </c>
    </row>
    <row r="150" spans="1:12" x14ac:dyDescent="0.3">
      <c r="A150">
        <f t="shared" si="19"/>
        <v>1368</v>
      </c>
      <c r="B150" s="18">
        <f t="shared" si="18"/>
        <v>5.7489999999999999E-2</v>
      </c>
      <c r="C150" s="20">
        <f t="shared" si="23"/>
        <v>2361.1160379400094</v>
      </c>
      <c r="E150" s="1">
        <v>146</v>
      </c>
      <c r="F150" s="1" t="s">
        <v>2139</v>
      </c>
      <c r="G150" s="1">
        <v>2361.8330000000001</v>
      </c>
      <c r="H150" s="23">
        <f t="shared" si="20"/>
        <v>0.71696205999069207</v>
      </c>
      <c r="I150">
        <v>0.1</v>
      </c>
      <c r="J150">
        <f t="shared" si="21"/>
        <v>7.1696205999069215E-2</v>
      </c>
      <c r="K150">
        <v>0.35</v>
      </c>
      <c r="L150">
        <f t="shared" si="22"/>
        <v>0.25093672099674219</v>
      </c>
    </row>
    <row r="151" spans="1:12" x14ac:dyDescent="0.3">
      <c r="A151">
        <f t="shared" si="19"/>
        <v>1369</v>
      </c>
      <c r="B151" s="18">
        <f t="shared" si="18"/>
        <v>5.7489999999999999E-2</v>
      </c>
      <c r="C151" s="20">
        <f t="shared" si="23"/>
        <v>2361.1735279400095</v>
      </c>
      <c r="E151" s="1">
        <v>147</v>
      </c>
      <c r="F151" s="1" t="s">
        <v>2140</v>
      </c>
      <c r="G151" s="1">
        <v>2361.8890000000001</v>
      </c>
      <c r="H151" s="23">
        <f t="shared" si="20"/>
        <v>0.7154720599905886</v>
      </c>
      <c r="I151">
        <v>0.1</v>
      </c>
      <c r="J151">
        <f t="shared" si="21"/>
        <v>7.1547205999058866E-2</v>
      </c>
      <c r="K151">
        <v>0.35</v>
      </c>
      <c r="L151">
        <f t="shared" si="22"/>
        <v>0.25041522099670599</v>
      </c>
    </row>
    <row r="152" spans="1:12" x14ac:dyDescent="0.3">
      <c r="A152">
        <f t="shared" si="19"/>
        <v>1370</v>
      </c>
      <c r="B152" s="18">
        <f t="shared" si="18"/>
        <v>5.7489999999999999E-2</v>
      </c>
      <c r="C152" s="20">
        <f t="shared" si="23"/>
        <v>2361.2310179400097</v>
      </c>
      <c r="E152" s="1">
        <v>148</v>
      </c>
      <c r="F152" s="1" t="s">
        <v>2141</v>
      </c>
      <c r="G152" s="1">
        <v>2361.9430000000002</v>
      </c>
      <c r="H152" s="23">
        <f t="shared" si="20"/>
        <v>0.71198205999053243</v>
      </c>
      <c r="I152">
        <v>0.1</v>
      </c>
      <c r="J152">
        <f t="shared" si="21"/>
        <v>7.1198205999053243E-2</v>
      </c>
      <c r="K152">
        <v>0.35</v>
      </c>
      <c r="L152">
        <f t="shared" si="22"/>
        <v>0.24919372099668632</v>
      </c>
    </row>
    <row r="153" spans="1:12" x14ac:dyDescent="0.3">
      <c r="A153">
        <f t="shared" si="19"/>
        <v>1371</v>
      </c>
      <c r="B153" s="18">
        <f t="shared" si="18"/>
        <v>5.7489999999999999E-2</v>
      </c>
      <c r="C153" s="20">
        <f t="shared" si="23"/>
        <v>2361.2885079400098</v>
      </c>
      <c r="E153" s="1">
        <v>149</v>
      </c>
      <c r="F153" s="1" t="s">
        <v>2142</v>
      </c>
      <c r="G153" s="1">
        <v>2361.9949999999999</v>
      </c>
      <c r="H153" s="23">
        <f t="shared" si="20"/>
        <v>0.70649205999006881</v>
      </c>
      <c r="I153">
        <v>0.1</v>
      </c>
      <c r="J153">
        <f t="shared" si="21"/>
        <v>7.0649205999006884E-2</v>
      </c>
      <c r="K153">
        <v>0.35</v>
      </c>
      <c r="L153">
        <f t="shared" si="22"/>
        <v>0.24727222099652407</v>
      </c>
    </row>
    <row r="154" spans="1:12" x14ac:dyDescent="0.3">
      <c r="A154">
        <f t="shared" si="19"/>
        <v>1372</v>
      </c>
      <c r="B154" s="18">
        <f t="shared" si="18"/>
        <v>5.7489999999999999E-2</v>
      </c>
      <c r="C154" s="20">
        <f t="shared" si="23"/>
        <v>2361.34599794001</v>
      </c>
      <c r="E154" s="1">
        <v>150</v>
      </c>
      <c r="F154" s="1" t="s">
        <v>2143</v>
      </c>
      <c r="G154" s="1">
        <v>2362.0810000000001</v>
      </c>
      <c r="H154" s="23">
        <f t="shared" si="20"/>
        <v>0.73500205999016544</v>
      </c>
      <c r="I154">
        <v>0.1</v>
      </c>
      <c r="J154">
        <f t="shared" si="21"/>
        <v>7.3500205999016549E-2</v>
      </c>
      <c r="K154">
        <v>0.35</v>
      </c>
      <c r="L154">
        <f t="shared" si="22"/>
        <v>0.25725072099655788</v>
      </c>
    </row>
    <row r="155" spans="1:12" x14ac:dyDescent="0.3">
      <c r="A155">
        <f t="shared" si="19"/>
        <v>1373</v>
      </c>
      <c r="B155" s="18">
        <f t="shared" si="18"/>
        <v>5.7489999999999999E-2</v>
      </c>
      <c r="C155" s="20">
        <f t="shared" si="23"/>
        <v>2361.4034879400101</v>
      </c>
      <c r="E155" s="1">
        <v>151</v>
      </c>
      <c r="F155" s="1" t="s">
        <v>2144</v>
      </c>
      <c r="G155" s="1">
        <v>2362.1619999999998</v>
      </c>
      <c r="H155" s="23">
        <f t="shared" si="20"/>
        <v>0.75851205998969817</v>
      </c>
      <c r="I155">
        <v>0.1</v>
      </c>
      <c r="J155">
        <f t="shared" si="21"/>
        <v>7.5851205998969828E-2</v>
      </c>
      <c r="K155">
        <v>0.35</v>
      </c>
      <c r="L155">
        <f t="shared" si="22"/>
        <v>0.26547922099639432</v>
      </c>
    </row>
    <row r="156" spans="1:12" x14ac:dyDescent="0.3">
      <c r="A156">
        <f t="shared" si="19"/>
        <v>1374</v>
      </c>
      <c r="B156" s="18">
        <f t="shared" ref="B156:B187" si="24">+IF(A156&lt;ROUNDUP($M$8,1),$Q$7,$Q$8)</f>
        <v>5.7489999999999999E-2</v>
      </c>
      <c r="C156" s="20">
        <f t="shared" si="23"/>
        <v>2361.4609779400103</v>
      </c>
      <c r="E156" s="1">
        <v>152</v>
      </c>
      <c r="F156" s="1" t="s">
        <v>2145</v>
      </c>
      <c r="G156" s="1">
        <v>2362.2429999999999</v>
      </c>
      <c r="H156" s="23">
        <f t="shared" si="20"/>
        <v>0.78202205998968566</v>
      </c>
      <c r="I156">
        <v>0.1</v>
      </c>
      <c r="J156">
        <f t="shared" si="21"/>
        <v>7.8202205998968571E-2</v>
      </c>
      <c r="K156">
        <v>0.35</v>
      </c>
      <c r="L156">
        <f t="shared" si="22"/>
        <v>0.27370772099638996</v>
      </c>
    </row>
    <row r="157" spans="1:12" x14ac:dyDescent="0.3">
      <c r="A157">
        <f t="shared" si="19"/>
        <v>1375</v>
      </c>
      <c r="B157" s="18">
        <f t="shared" si="24"/>
        <v>5.7489999999999999E-2</v>
      </c>
      <c r="C157" s="20">
        <f t="shared" si="23"/>
        <v>2361.5184679400104</v>
      </c>
      <c r="E157" s="1">
        <v>153</v>
      </c>
      <c r="F157" s="1" t="s">
        <v>1969</v>
      </c>
      <c r="G157" s="1">
        <v>2362.3240000000001</v>
      </c>
      <c r="H157" s="23">
        <f t="shared" si="20"/>
        <v>0.80553205998967314</v>
      </c>
      <c r="I157">
        <v>0.1</v>
      </c>
      <c r="J157">
        <f t="shared" si="21"/>
        <v>8.0553205998967314E-2</v>
      </c>
      <c r="K157">
        <v>0.35</v>
      </c>
      <c r="L157">
        <f t="shared" si="22"/>
        <v>0.2819362209963856</v>
      </c>
    </row>
    <row r="158" spans="1:12" x14ac:dyDescent="0.3">
      <c r="A158">
        <f t="shared" si="19"/>
        <v>1376</v>
      </c>
      <c r="B158" s="18">
        <f t="shared" si="24"/>
        <v>5.7489999999999999E-2</v>
      </c>
      <c r="C158" s="20">
        <f t="shared" si="23"/>
        <v>2361.5759579400105</v>
      </c>
      <c r="E158" s="1">
        <v>154</v>
      </c>
      <c r="F158" s="1" t="s">
        <v>2146</v>
      </c>
      <c r="G158" s="1">
        <v>2362.3989999999999</v>
      </c>
      <c r="H158" s="23">
        <f t="shared" si="20"/>
        <v>0.82304205998934776</v>
      </c>
      <c r="I158">
        <v>0.1</v>
      </c>
      <c r="J158">
        <f t="shared" si="21"/>
        <v>8.2304205998934787E-2</v>
      </c>
      <c r="K158">
        <v>0.35</v>
      </c>
      <c r="L158">
        <f t="shared" si="22"/>
        <v>0.28806472099627167</v>
      </c>
    </row>
    <row r="159" spans="1:12" x14ac:dyDescent="0.3">
      <c r="A159">
        <f t="shared" si="19"/>
        <v>1377</v>
      </c>
      <c r="B159" s="18">
        <f t="shared" si="24"/>
        <v>5.7489999999999999E-2</v>
      </c>
      <c r="C159" s="20">
        <f t="shared" si="23"/>
        <v>2361.6334479400107</v>
      </c>
      <c r="E159" s="1">
        <v>155</v>
      </c>
      <c r="F159" s="1" t="s">
        <v>2147</v>
      </c>
      <c r="G159" s="1">
        <v>2362.473</v>
      </c>
      <c r="H159" s="23">
        <f t="shared" si="20"/>
        <v>0.8395520599892734</v>
      </c>
      <c r="I159">
        <v>0.1</v>
      </c>
      <c r="J159">
        <f t="shared" si="21"/>
        <v>8.3955205998927349E-2</v>
      </c>
      <c r="K159">
        <v>0.35</v>
      </c>
      <c r="L159">
        <f t="shared" si="22"/>
        <v>0.29384322099624566</v>
      </c>
    </row>
    <row r="160" spans="1:12" x14ac:dyDescent="0.3">
      <c r="A160">
        <f t="shared" si="19"/>
        <v>1378</v>
      </c>
      <c r="B160" s="18">
        <f t="shared" si="24"/>
        <v>5.7489999999999999E-2</v>
      </c>
      <c r="C160" s="20">
        <f t="shared" si="23"/>
        <v>2361.6909379400108</v>
      </c>
      <c r="E160" s="1">
        <v>156</v>
      </c>
      <c r="F160" s="1" t="s">
        <v>2148</v>
      </c>
      <c r="G160" s="1">
        <v>2362.54</v>
      </c>
      <c r="H160" s="23">
        <f t="shared" si="20"/>
        <v>0.8490620599891372</v>
      </c>
      <c r="I160">
        <v>0.1</v>
      </c>
      <c r="J160">
        <f t="shared" si="21"/>
        <v>8.4906205998913728E-2</v>
      </c>
      <c r="K160">
        <v>0.35</v>
      </c>
      <c r="L160">
        <f t="shared" si="22"/>
        <v>0.29717172099619799</v>
      </c>
    </row>
    <row r="161" spans="1:12" x14ac:dyDescent="0.3">
      <c r="A161">
        <f t="shared" si="19"/>
        <v>1379</v>
      </c>
      <c r="B161" s="18">
        <f t="shared" si="24"/>
        <v>5.7489999999999999E-2</v>
      </c>
      <c r="C161" s="20">
        <f t="shared" si="23"/>
        <v>2361.748427940011</v>
      </c>
      <c r="E161" s="1">
        <v>157</v>
      </c>
      <c r="F161" s="1" t="s">
        <v>2149</v>
      </c>
      <c r="G161" s="1">
        <v>2362.6</v>
      </c>
      <c r="H161" s="23">
        <f t="shared" si="20"/>
        <v>0.85157205998893915</v>
      </c>
      <c r="I161">
        <v>0.1</v>
      </c>
      <c r="J161">
        <f t="shared" si="21"/>
        <v>8.5157205998893926E-2</v>
      </c>
      <c r="K161">
        <v>0.35</v>
      </c>
      <c r="L161">
        <f t="shared" si="22"/>
        <v>0.29805022099612866</v>
      </c>
    </row>
    <row r="162" spans="1:12" x14ac:dyDescent="0.3">
      <c r="A162">
        <f t="shared" ref="A162:A196" si="25">+A161+1</f>
        <v>1380</v>
      </c>
      <c r="B162" s="18">
        <f t="shared" si="24"/>
        <v>5.7489999999999999E-2</v>
      </c>
      <c r="C162" s="20">
        <f t="shared" si="23"/>
        <v>2361.8059179400111</v>
      </c>
      <c r="E162" s="1">
        <v>158</v>
      </c>
      <c r="F162" s="1" t="s">
        <v>2150</v>
      </c>
      <c r="G162" s="1">
        <v>2362.6619999999998</v>
      </c>
      <c r="H162" s="23">
        <f t="shared" si="20"/>
        <v>0.8560820599886938</v>
      </c>
      <c r="I162">
        <v>0.1</v>
      </c>
      <c r="J162">
        <f t="shared" si="21"/>
        <v>8.5608205998869383E-2</v>
      </c>
      <c r="K162">
        <v>0.35</v>
      </c>
      <c r="L162">
        <f t="shared" si="22"/>
        <v>0.29962872099604282</v>
      </c>
    </row>
    <row r="163" spans="1:12" x14ac:dyDescent="0.3">
      <c r="A163">
        <f t="shared" si="25"/>
        <v>1381</v>
      </c>
      <c r="B163" s="18">
        <f t="shared" si="24"/>
        <v>5.7489999999999999E-2</v>
      </c>
      <c r="C163" s="20">
        <f t="shared" si="23"/>
        <v>2361.8634079400113</v>
      </c>
      <c r="E163" s="1">
        <v>159</v>
      </c>
      <c r="F163" s="1" t="s">
        <v>2151</v>
      </c>
      <c r="G163" s="1">
        <v>2362.723</v>
      </c>
      <c r="H163" s="23">
        <f t="shared" si="20"/>
        <v>0.85959205998869948</v>
      </c>
      <c r="I163">
        <v>0.1</v>
      </c>
      <c r="J163">
        <f t="shared" si="21"/>
        <v>8.5959205998869956E-2</v>
      </c>
      <c r="K163">
        <v>0.35</v>
      </c>
      <c r="L163">
        <f t="shared" si="22"/>
        <v>0.30085722099604478</v>
      </c>
    </row>
    <row r="164" spans="1:12" x14ac:dyDescent="0.3">
      <c r="A164">
        <f t="shared" si="25"/>
        <v>1382</v>
      </c>
      <c r="B164" s="18">
        <f t="shared" si="24"/>
        <v>5.7489999999999999E-2</v>
      </c>
      <c r="C164" s="20">
        <f t="shared" si="23"/>
        <v>2361.9208979400114</v>
      </c>
      <c r="E164" s="1">
        <v>160</v>
      </c>
      <c r="F164" s="1" t="s">
        <v>2152</v>
      </c>
      <c r="G164" s="1">
        <v>2362.79</v>
      </c>
      <c r="H164" s="23">
        <f t="shared" si="20"/>
        <v>0.86910205998856327</v>
      </c>
      <c r="I164">
        <v>0.1</v>
      </c>
      <c r="J164">
        <f t="shared" si="21"/>
        <v>8.6910205998856335E-2</v>
      </c>
      <c r="K164">
        <v>0.35</v>
      </c>
      <c r="L164">
        <f t="shared" si="22"/>
        <v>0.30418572099599711</v>
      </c>
    </row>
    <row r="165" spans="1:12" x14ac:dyDescent="0.3">
      <c r="A165">
        <f t="shared" si="25"/>
        <v>1383</v>
      </c>
      <c r="B165" s="18">
        <f t="shared" si="24"/>
        <v>5.7489999999999999E-2</v>
      </c>
      <c r="C165" s="20">
        <f t="shared" si="23"/>
        <v>2361.9783879400115</v>
      </c>
      <c r="E165" s="1">
        <v>161</v>
      </c>
      <c r="F165" s="1" t="s">
        <v>2153</v>
      </c>
      <c r="G165" s="1">
        <v>2362.857</v>
      </c>
      <c r="H165" s="23">
        <f t="shared" si="20"/>
        <v>0.87861205998842706</v>
      </c>
      <c r="I165">
        <v>0.1</v>
      </c>
      <c r="J165">
        <f t="shared" si="21"/>
        <v>8.7861205998842715E-2</v>
      </c>
      <c r="K165">
        <v>0.35</v>
      </c>
      <c r="L165">
        <f t="shared" si="22"/>
        <v>0.30751422099594944</v>
      </c>
    </row>
    <row r="166" spans="1:12" x14ac:dyDescent="0.3">
      <c r="A166">
        <f t="shared" si="25"/>
        <v>1384</v>
      </c>
      <c r="B166" s="18">
        <f t="shared" si="24"/>
        <v>5.7489999999999999E-2</v>
      </c>
      <c r="C166" s="20">
        <f t="shared" si="23"/>
        <v>2362.0358779400117</v>
      </c>
      <c r="E166" s="1">
        <v>162</v>
      </c>
      <c r="F166" s="1" t="s">
        <v>2154</v>
      </c>
      <c r="G166" s="1">
        <v>2362.9250000000002</v>
      </c>
      <c r="H166" s="23">
        <f t="shared" si="20"/>
        <v>0.88912205998849458</v>
      </c>
      <c r="I166">
        <v>0.1</v>
      </c>
      <c r="J166">
        <f t="shared" si="21"/>
        <v>8.891220599884947E-2</v>
      </c>
      <c r="K166">
        <v>0.35</v>
      </c>
      <c r="L166">
        <f t="shared" si="22"/>
        <v>0.31119272099597306</v>
      </c>
    </row>
    <row r="167" spans="1:12" x14ac:dyDescent="0.3">
      <c r="A167">
        <f t="shared" si="25"/>
        <v>1385</v>
      </c>
      <c r="B167" s="18">
        <f t="shared" si="24"/>
        <v>5.7489999999999999E-2</v>
      </c>
      <c r="C167" s="20">
        <f t="shared" si="23"/>
        <v>2362.0933679400118</v>
      </c>
      <c r="E167" s="1">
        <v>163</v>
      </c>
      <c r="F167" s="1" t="s">
        <v>2155</v>
      </c>
      <c r="G167" s="1">
        <v>2362.9780000000001</v>
      </c>
      <c r="H167" s="23">
        <f t="shared" si="20"/>
        <v>0.88463205998823469</v>
      </c>
      <c r="I167">
        <v>0.1</v>
      </c>
      <c r="J167">
        <f t="shared" si="21"/>
        <v>8.8463205998823471E-2</v>
      </c>
      <c r="K167">
        <v>0.35</v>
      </c>
      <c r="L167">
        <f t="shared" si="22"/>
        <v>0.30962122099588213</v>
      </c>
    </row>
    <row r="168" spans="1:12" x14ac:dyDescent="0.3">
      <c r="A168">
        <f t="shared" si="25"/>
        <v>1386</v>
      </c>
      <c r="B168" s="18">
        <f t="shared" si="24"/>
        <v>5.7489999999999999E-2</v>
      </c>
      <c r="C168" s="20">
        <f t="shared" si="23"/>
        <v>2362.150857940012</v>
      </c>
      <c r="E168" s="1">
        <v>164</v>
      </c>
      <c r="F168" s="1" t="s">
        <v>2156</v>
      </c>
      <c r="G168" s="1">
        <v>2363.0120000000002</v>
      </c>
      <c r="H168" s="23">
        <f t="shared" si="20"/>
        <v>0.86114205998819671</v>
      </c>
      <c r="I168">
        <v>0.1</v>
      </c>
      <c r="J168">
        <f t="shared" si="21"/>
        <v>8.6114205998819679E-2</v>
      </c>
      <c r="K168">
        <v>0.35</v>
      </c>
      <c r="L168">
        <f t="shared" si="22"/>
        <v>0.30139972099586881</v>
      </c>
    </row>
    <row r="169" spans="1:12" x14ac:dyDescent="0.3">
      <c r="A169">
        <f t="shared" si="25"/>
        <v>1387</v>
      </c>
      <c r="B169" s="18">
        <f t="shared" si="24"/>
        <v>5.7489999999999999E-2</v>
      </c>
      <c r="C169" s="20">
        <f t="shared" si="23"/>
        <v>2362.2083479400121</v>
      </c>
      <c r="E169" s="1">
        <v>165</v>
      </c>
      <c r="F169" s="1" t="s">
        <v>2157</v>
      </c>
      <c r="G169" s="1">
        <v>2363.0500000000002</v>
      </c>
      <c r="H169" s="23">
        <f t="shared" si="20"/>
        <v>0.84165205998806414</v>
      </c>
      <c r="I169">
        <v>0.1</v>
      </c>
      <c r="J169">
        <f t="shared" si="21"/>
        <v>8.4165205998806419E-2</v>
      </c>
      <c r="K169">
        <v>0.35</v>
      </c>
      <c r="L169">
        <f t="shared" si="22"/>
        <v>0.29457822099582243</v>
      </c>
    </row>
    <row r="170" spans="1:12" x14ac:dyDescent="0.3">
      <c r="A170">
        <f t="shared" si="25"/>
        <v>1388</v>
      </c>
      <c r="B170" s="18">
        <f t="shared" si="24"/>
        <v>5.7489999999999999E-2</v>
      </c>
      <c r="C170" s="20">
        <f t="shared" si="23"/>
        <v>2362.2658379400123</v>
      </c>
      <c r="E170" s="1">
        <v>166</v>
      </c>
      <c r="F170" s="1" t="s">
        <v>2158</v>
      </c>
      <c r="G170" s="1">
        <v>2363.0880000000002</v>
      </c>
      <c r="H170" s="23">
        <f t="shared" si="20"/>
        <v>0.82216205998793157</v>
      </c>
      <c r="I170">
        <v>0.1</v>
      </c>
      <c r="J170">
        <f t="shared" si="21"/>
        <v>8.221620599879316E-2</v>
      </c>
      <c r="K170">
        <v>0.35</v>
      </c>
      <c r="L170">
        <f t="shared" si="22"/>
        <v>0.28775672099577604</v>
      </c>
    </row>
    <row r="171" spans="1:12" x14ac:dyDescent="0.3">
      <c r="A171">
        <f t="shared" si="25"/>
        <v>1389</v>
      </c>
      <c r="B171" s="18">
        <f t="shared" si="24"/>
        <v>5.7489999999999999E-2</v>
      </c>
      <c r="C171" s="20">
        <f t="shared" si="23"/>
        <v>2362.3233279400124</v>
      </c>
      <c r="E171" s="1">
        <v>167</v>
      </c>
      <c r="F171" s="1" t="s">
        <v>2159</v>
      </c>
      <c r="G171" s="1">
        <v>2363.125</v>
      </c>
      <c r="H171" s="23">
        <f t="shared" si="20"/>
        <v>0.80167205998759528</v>
      </c>
      <c r="I171">
        <v>0.1</v>
      </c>
      <c r="J171">
        <f t="shared" si="21"/>
        <v>8.0167205998759539E-2</v>
      </c>
      <c r="K171">
        <v>0.35</v>
      </c>
      <c r="L171">
        <f t="shared" si="22"/>
        <v>0.2805852209956583</v>
      </c>
    </row>
    <row r="172" spans="1:12" x14ac:dyDescent="0.3">
      <c r="A172">
        <f t="shared" si="25"/>
        <v>1390</v>
      </c>
      <c r="B172" s="18">
        <f t="shared" si="24"/>
        <v>5.7489999999999999E-2</v>
      </c>
      <c r="C172" s="20">
        <f t="shared" si="23"/>
        <v>2362.3808179400125</v>
      </c>
      <c r="E172" s="1">
        <v>168</v>
      </c>
      <c r="F172" s="1" t="s">
        <v>2160</v>
      </c>
      <c r="G172" s="1">
        <v>2363.163</v>
      </c>
      <c r="H172" s="23">
        <f t="shared" si="20"/>
        <v>0.78218205998746271</v>
      </c>
      <c r="I172">
        <v>0.1</v>
      </c>
      <c r="J172">
        <f t="shared" si="21"/>
        <v>7.8218205998746279E-2</v>
      </c>
      <c r="K172">
        <v>0.35</v>
      </c>
      <c r="L172">
        <f t="shared" si="22"/>
        <v>0.27376372099561191</v>
      </c>
    </row>
    <row r="173" spans="1:12" x14ac:dyDescent="0.3">
      <c r="A173">
        <f t="shared" si="25"/>
        <v>1391</v>
      </c>
      <c r="B173" s="18">
        <f t="shared" si="24"/>
        <v>5.7489999999999999E-2</v>
      </c>
      <c r="C173" s="20">
        <f t="shared" si="23"/>
        <v>2362.4383079400127</v>
      </c>
      <c r="E173" s="1">
        <v>169</v>
      </c>
      <c r="F173" s="1" t="s">
        <v>2161</v>
      </c>
      <c r="G173" s="1">
        <v>2363.2020000000002</v>
      </c>
      <c r="H173" s="23">
        <f t="shared" si="20"/>
        <v>0.76369205998753387</v>
      </c>
      <c r="I173">
        <v>0.1</v>
      </c>
      <c r="J173">
        <f t="shared" si="21"/>
        <v>7.6369205998753395E-2</v>
      </c>
      <c r="K173">
        <v>0.35</v>
      </c>
      <c r="L173">
        <f t="shared" si="22"/>
        <v>0.26729222099563682</v>
      </c>
    </row>
    <row r="174" spans="1:12" x14ac:dyDescent="0.3">
      <c r="A174">
        <f t="shared" si="25"/>
        <v>1392</v>
      </c>
      <c r="B174" s="18">
        <f t="shared" si="24"/>
        <v>5.7489999999999999E-2</v>
      </c>
      <c r="C174" s="20">
        <f t="shared" si="23"/>
        <v>2362.4957979400128</v>
      </c>
      <c r="E174" s="1">
        <v>170</v>
      </c>
      <c r="F174" s="1" t="s">
        <v>2162</v>
      </c>
      <c r="G174" s="1">
        <v>2363.2440000000001</v>
      </c>
      <c r="H174" s="23">
        <f t="shared" si="20"/>
        <v>0.74820205998730671</v>
      </c>
      <c r="I174">
        <v>0.1</v>
      </c>
      <c r="J174">
        <f t="shared" si="21"/>
        <v>7.4820205998730668E-2</v>
      </c>
      <c r="K174">
        <v>0.35</v>
      </c>
      <c r="L174">
        <f t="shared" si="22"/>
        <v>0.26187072099555736</v>
      </c>
    </row>
    <row r="175" spans="1:12" x14ac:dyDescent="0.3">
      <c r="A175">
        <f t="shared" si="25"/>
        <v>1393</v>
      </c>
      <c r="B175" s="18">
        <f t="shared" si="24"/>
        <v>5.7489999999999999E-2</v>
      </c>
      <c r="C175" s="20">
        <f t="shared" si="23"/>
        <v>2362.553287940013</v>
      </c>
      <c r="E175" s="1">
        <v>171</v>
      </c>
      <c r="F175" s="1" t="s">
        <v>2163</v>
      </c>
      <c r="G175" s="1">
        <v>2363.288</v>
      </c>
      <c r="H175" s="23">
        <f t="shared" si="20"/>
        <v>0.73471205998703226</v>
      </c>
      <c r="I175">
        <v>0.1</v>
      </c>
      <c r="J175">
        <f t="shared" si="21"/>
        <v>7.3471205998703229E-2</v>
      </c>
      <c r="K175">
        <v>0.35</v>
      </c>
      <c r="L175">
        <f t="shared" si="22"/>
        <v>0.25714922099546128</v>
      </c>
    </row>
    <row r="176" spans="1:12" x14ac:dyDescent="0.3">
      <c r="A176">
        <f t="shared" si="25"/>
        <v>1394</v>
      </c>
      <c r="B176" s="18">
        <f t="shared" si="24"/>
        <v>5.7489999999999999E-2</v>
      </c>
      <c r="C176" s="20">
        <f t="shared" si="23"/>
        <v>2362.6107779400131</v>
      </c>
      <c r="E176" s="1">
        <v>172</v>
      </c>
      <c r="F176" s="1" t="s">
        <v>2164</v>
      </c>
      <c r="G176" s="1">
        <v>2363.328</v>
      </c>
      <c r="H176" s="23">
        <f t="shared" si="20"/>
        <v>0.7172220599868524</v>
      </c>
      <c r="I176">
        <v>0.1</v>
      </c>
      <c r="J176">
        <f t="shared" si="21"/>
        <v>7.1722205998685243E-2</v>
      </c>
      <c r="K176">
        <v>0.35</v>
      </c>
      <c r="L176">
        <f t="shared" si="22"/>
        <v>0.25102772099539833</v>
      </c>
    </row>
    <row r="177" spans="1:12" x14ac:dyDescent="0.3">
      <c r="A177">
        <f t="shared" si="25"/>
        <v>1395</v>
      </c>
      <c r="B177" s="18">
        <f t="shared" si="24"/>
        <v>5.7489999999999999E-2</v>
      </c>
      <c r="C177" s="20">
        <f t="shared" si="23"/>
        <v>2362.6682679400133</v>
      </c>
      <c r="E177" s="1">
        <v>173</v>
      </c>
      <c r="F177" s="1" t="s">
        <v>2165</v>
      </c>
      <c r="G177" s="1">
        <v>2363.3679999999999</v>
      </c>
      <c r="H177" s="23">
        <f t="shared" si="20"/>
        <v>0.69973205998667254</v>
      </c>
      <c r="I177">
        <v>0.1</v>
      </c>
      <c r="J177">
        <f t="shared" si="21"/>
        <v>6.9973205998667257E-2</v>
      </c>
      <c r="K177">
        <v>0.35</v>
      </c>
      <c r="L177">
        <f t="shared" si="22"/>
        <v>0.24490622099533538</v>
      </c>
    </row>
    <row r="178" spans="1:12" x14ac:dyDescent="0.3">
      <c r="A178">
        <f t="shared" si="25"/>
        <v>1396</v>
      </c>
      <c r="B178" s="18">
        <f t="shared" si="24"/>
        <v>5.7489999999999999E-2</v>
      </c>
      <c r="C178" s="20">
        <f t="shared" si="23"/>
        <v>2362.7257579400134</v>
      </c>
      <c r="E178" s="1">
        <v>174</v>
      </c>
      <c r="F178" s="1" t="s">
        <v>2166</v>
      </c>
      <c r="G178" s="1">
        <v>2363.41</v>
      </c>
      <c r="H178" s="23">
        <f t="shared" si="20"/>
        <v>0.68424205998644538</v>
      </c>
      <c r="I178">
        <v>0.1</v>
      </c>
      <c r="J178">
        <f t="shared" si="21"/>
        <v>6.8424205998644544E-2</v>
      </c>
      <c r="K178">
        <v>0.35</v>
      </c>
      <c r="L178">
        <f t="shared" si="22"/>
        <v>0.23948472099525586</v>
      </c>
    </row>
    <row r="179" spans="1:12" x14ac:dyDescent="0.3">
      <c r="A179">
        <f t="shared" si="25"/>
        <v>1397</v>
      </c>
      <c r="B179" s="18">
        <f t="shared" si="24"/>
        <v>5.7489999999999999E-2</v>
      </c>
      <c r="C179" s="20">
        <f t="shared" si="23"/>
        <v>2362.7832479400136</v>
      </c>
      <c r="E179" s="1">
        <v>175</v>
      </c>
      <c r="F179" s="1" t="s">
        <v>2167</v>
      </c>
      <c r="G179" s="1">
        <v>2363.4630000000002</v>
      </c>
      <c r="H179" s="23">
        <f t="shared" si="20"/>
        <v>0.67975205998664023</v>
      </c>
      <c r="I179">
        <v>0.1</v>
      </c>
      <c r="J179">
        <f t="shared" si="21"/>
        <v>6.7975205998664023E-2</v>
      </c>
      <c r="K179">
        <v>0.35</v>
      </c>
      <c r="L179">
        <f t="shared" si="22"/>
        <v>0.23791322099532405</v>
      </c>
    </row>
    <row r="180" spans="1:12" x14ac:dyDescent="0.3">
      <c r="A180">
        <f t="shared" si="25"/>
        <v>1398</v>
      </c>
      <c r="B180" s="18">
        <f t="shared" si="24"/>
        <v>5.7489999999999999E-2</v>
      </c>
      <c r="C180" s="20">
        <f t="shared" si="23"/>
        <v>2362.8407379400137</v>
      </c>
      <c r="E180" s="1">
        <v>176</v>
      </c>
      <c r="F180" s="1" t="s">
        <v>2168</v>
      </c>
      <c r="G180" s="1">
        <v>2363.5160000000001</v>
      </c>
      <c r="H180" s="23">
        <f t="shared" si="20"/>
        <v>0.67526205998638034</v>
      </c>
      <c r="I180">
        <v>0.1</v>
      </c>
      <c r="J180">
        <f t="shared" si="21"/>
        <v>6.7526205998638039E-2</v>
      </c>
      <c r="K180">
        <v>0.35</v>
      </c>
      <c r="L180">
        <f t="shared" si="22"/>
        <v>0.2363417209952331</v>
      </c>
    </row>
    <row r="181" spans="1:12" x14ac:dyDescent="0.3">
      <c r="A181">
        <f t="shared" si="25"/>
        <v>1399</v>
      </c>
      <c r="B181" s="18">
        <f t="shared" si="24"/>
        <v>5.7489999999999999E-2</v>
      </c>
      <c r="C181" s="20">
        <f t="shared" si="23"/>
        <v>2362.8982279400138</v>
      </c>
      <c r="E181" s="1">
        <v>177</v>
      </c>
      <c r="F181" s="1" t="s">
        <v>2169</v>
      </c>
      <c r="G181" s="1">
        <v>2363.5729999999999</v>
      </c>
      <c r="H181" s="23">
        <f t="shared" si="20"/>
        <v>0.67477205998602585</v>
      </c>
      <c r="I181">
        <v>0.1</v>
      </c>
      <c r="J181">
        <f t="shared" si="21"/>
        <v>6.7477205998602588E-2</v>
      </c>
      <c r="K181">
        <v>0.35</v>
      </c>
      <c r="L181">
        <f t="shared" si="22"/>
        <v>0.23617022099510904</v>
      </c>
    </row>
    <row r="182" spans="1:12" x14ac:dyDescent="0.3">
      <c r="A182">
        <f t="shared" si="25"/>
        <v>1400</v>
      </c>
      <c r="B182" s="18">
        <f t="shared" si="24"/>
        <v>5.7489999999999999E-2</v>
      </c>
      <c r="C182" s="20">
        <f t="shared" si="23"/>
        <v>2362.955717940014</v>
      </c>
      <c r="E182" s="1">
        <v>178</v>
      </c>
      <c r="F182" s="1" t="s">
        <v>1970</v>
      </c>
      <c r="G182" s="1">
        <v>2363.6370000000002</v>
      </c>
      <c r="H182" s="23">
        <f t="shared" si="20"/>
        <v>0.68128205998618796</v>
      </c>
      <c r="I182">
        <v>0.1</v>
      </c>
      <c r="J182">
        <f t="shared" si="21"/>
        <v>6.8128205998618796E-2</v>
      </c>
      <c r="K182">
        <v>0.35</v>
      </c>
      <c r="L182">
        <f t="shared" si="22"/>
        <v>0.23844872099516576</v>
      </c>
    </row>
    <row r="183" spans="1:12" x14ac:dyDescent="0.3">
      <c r="A183">
        <f t="shared" si="25"/>
        <v>1401</v>
      </c>
      <c r="B183" s="18">
        <f t="shared" si="24"/>
        <v>5.7489999999999999E-2</v>
      </c>
      <c r="C183" s="20">
        <f t="shared" si="23"/>
        <v>2363.0132079400141</v>
      </c>
      <c r="E183" s="1">
        <v>179</v>
      </c>
      <c r="F183" s="1" t="s">
        <v>2170</v>
      </c>
      <c r="G183" s="1">
        <v>2363.6999999999998</v>
      </c>
      <c r="H183" s="23">
        <f t="shared" si="20"/>
        <v>0.68679205998569159</v>
      </c>
      <c r="I183">
        <v>0.1</v>
      </c>
      <c r="J183">
        <f t="shared" si="21"/>
        <v>6.8679205998569165E-2</v>
      </c>
      <c r="K183">
        <v>0.35</v>
      </c>
      <c r="L183">
        <f t="shared" si="22"/>
        <v>0.24037722099499204</v>
      </c>
    </row>
    <row r="184" spans="1:12" x14ac:dyDescent="0.3">
      <c r="A184">
        <f t="shared" si="25"/>
        <v>1402</v>
      </c>
      <c r="B184" s="18">
        <f t="shared" si="24"/>
        <v>5.7489999999999999E-2</v>
      </c>
      <c r="C184" s="20">
        <f t="shared" si="23"/>
        <v>2363.0706979400143</v>
      </c>
      <c r="E184" s="1">
        <v>180</v>
      </c>
      <c r="F184" s="1" t="s">
        <v>2171</v>
      </c>
      <c r="G184" s="1">
        <v>2363.7640000000001</v>
      </c>
      <c r="H184" s="23">
        <f t="shared" si="20"/>
        <v>0.6933020599858537</v>
      </c>
      <c r="I184">
        <v>0.1</v>
      </c>
      <c r="J184">
        <f t="shared" si="21"/>
        <v>6.9330205998585373E-2</v>
      </c>
      <c r="K184">
        <v>0.35</v>
      </c>
      <c r="L184">
        <f t="shared" si="22"/>
        <v>0.24265572099504878</v>
      </c>
    </row>
    <row r="185" spans="1:12" x14ac:dyDescent="0.3">
      <c r="A185">
        <f t="shared" si="25"/>
        <v>1403</v>
      </c>
      <c r="B185" s="18">
        <f t="shared" si="24"/>
        <v>5.7489999999999999E-2</v>
      </c>
      <c r="C185" s="20">
        <f t="shared" si="23"/>
        <v>2363.1281879400144</v>
      </c>
      <c r="E185" s="1">
        <v>181</v>
      </c>
      <c r="F185" s="1" t="s">
        <v>2172</v>
      </c>
      <c r="G185" s="1">
        <v>2363.828</v>
      </c>
      <c r="H185" s="23">
        <f t="shared" si="20"/>
        <v>0.69981205998556106</v>
      </c>
      <c r="I185">
        <v>0.1</v>
      </c>
      <c r="J185">
        <f t="shared" si="21"/>
        <v>6.9981205998556104E-2</v>
      </c>
      <c r="K185">
        <v>0.35</v>
      </c>
      <c r="L185">
        <f t="shared" si="22"/>
        <v>0.24493422099494636</v>
      </c>
    </row>
    <row r="186" spans="1:12" x14ac:dyDescent="0.3">
      <c r="A186">
        <f t="shared" si="25"/>
        <v>1404</v>
      </c>
      <c r="B186" s="18">
        <f t="shared" si="24"/>
        <v>5.7489999999999999E-2</v>
      </c>
      <c r="C186" s="20">
        <f t="shared" si="23"/>
        <v>2363.1856779400146</v>
      </c>
      <c r="E186" s="1">
        <v>182</v>
      </c>
      <c r="F186" s="1" t="s">
        <v>2173</v>
      </c>
      <c r="G186" s="1">
        <v>2363.89</v>
      </c>
      <c r="H186" s="23">
        <f t="shared" si="20"/>
        <v>0.70432205998531572</v>
      </c>
      <c r="I186">
        <v>0.1</v>
      </c>
      <c r="J186">
        <f t="shared" si="21"/>
        <v>7.0432205998531575E-2</v>
      </c>
      <c r="K186">
        <v>0.35</v>
      </c>
      <c r="L186">
        <f t="shared" si="22"/>
        <v>0.24651272099486049</v>
      </c>
    </row>
    <row r="187" spans="1:12" x14ac:dyDescent="0.3">
      <c r="A187">
        <f t="shared" si="25"/>
        <v>1405</v>
      </c>
      <c r="B187" s="18">
        <f t="shared" si="24"/>
        <v>5.7489999999999999E-2</v>
      </c>
      <c r="C187" s="20">
        <f t="shared" si="23"/>
        <v>2363.2431679400147</v>
      </c>
      <c r="E187" s="1">
        <v>183</v>
      </c>
      <c r="F187" s="1" t="s">
        <v>2174</v>
      </c>
      <c r="G187" s="1">
        <v>2363.953</v>
      </c>
      <c r="H187" s="23">
        <f t="shared" si="20"/>
        <v>0.7098320599852741</v>
      </c>
      <c r="I187">
        <v>0.1</v>
      </c>
      <c r="J187">
        <f t="shared" si="21"/>
        <v>7.0983205998527407E-2</v>
      </c>
      <c r="K187">
        <v>0.35</v>
      </c>
      <c r="L187">
        <f t="shared" si="22"/>
        <v>0.24844122099484592</v>
      </c>
    </row>
    <row r="188" spans="1:12" x14ac:dyDescent="0.3">
      <c r="A188">
        <f t="shared" si="25"/>
        <v>1406</v>
      </c>
      <c r="B188" s="18">
        <f t="shared" ref="B188:B197" si="26">+IF(A188&lt;ROUNDUP($M$8,1),$Q$7,$Q$8)</f>
        <v>5.7489999999999999E-2</v>
      </c>
      <c r="C188" s="20">
        <f t="shared" si="23"/>
        <v>2363.3006579400148</v>
      </c>
      <c r="E188" s="1">
        <v>184</v>
      </c>
      <c r="F188" s="1" t="s">
        <v>2175</v>
      </c>
      <c r="G188" s="1">
        <v>2364.0149999999999</v>
      </c>
      <c r="H188" s="23">
        <f t="shared" si="20"/>
        <v>0.71434205998502875</v>
      </c>
      <c r="I188">
        <v>0.1</v>
      </c>
      <c r="J188">
        <f t="shared" si="21"/>
        <v>7.1434205998502878E-2</v>
      </c>
      <c r="K188">
        <v>0.35</v>
      </c>
      <c r="L188">
        <f t="shared" si="22"/>
        <v>0.25001972099476005</v>
      </c>
    </row>
    <row r="189" spans="1:12" x14ac:dyDescent="0.3">
      <c r="A189">
        <f t="shared" si="25"/>
        <v>1407</v>
      </c>
      <c r="B189" s="18">
        <f t="shared" si="26"/>
        <v>5.7489999999999999E-2</v>
      </c>
      <c r="C189" s="20">
        <f t="shared" si="23"/>
        <v>2363.358147940015</v>
      </c>
      <c r="E189" s="1">
        <v>185</v>
      </c>
      <c r="F189" s="1" t="s">
        <v>2176</v>
      </c>
      <c r="G189" s="1">
        <v>2364.0729999999999</v>
      </c>
      <c r="H189" s="23">
        <f t="shared" si="20"/>
        <v>0.714852059984878</v>
      </c>
      <c r="I189">
        <v>0.1</v>
      </c>
      <c r="J189">
        <f t="shared" si="21"/>
        <v>7.1485205998487802E-2</v>
      </c>
      <c r="K189">
        <v>0.35</v>
      </c>
      <c r="L189">
        <f t="shared" si="22"/>
        <v>0.25019822099470729</v>
      </c>
    </row>
    <row r="190" spans="1:12" x14ac:dyDescent="0.3">
      <c r="A190">
        <f t="shared" si="25"/>
        <v>1408</v>
      </c>
      <c r="B190" s="18">
        <f t="shared" si="26"/>
        <v>5.7489999999999999E-2</v>
      </c>
      <c r="C190" s="20">
        <f t="shared" si="23"/>
        <v>2363.4156379400151</v>
      </c>
      <c r="E190" s="1">
        <v>186</v>
      </c>
      <c r="F190" s="1" t="s">
        <v>2177</v>
      </c>
      <c r="G190" s="1">
        <v>2364.1210000000001</v>
      </c>
      <c r="H190" s="23">
        <f t="shared" si="20"/>
        <v>0.70536205998496371</v>
      </c>
      <c r="I190">
        <v>0.1</v>
      </c>
      <c r="J190">
        <f t="shared" si="21"/>
        <v>7.0536205998496374E-2</v>
      </c>
      <c r="K190">
        <v>0.35</v>
      </c>
      <c r="L190">
        <f t="shared" si="22"/>
        <v>0.24687672099473729</v>
      </c>
    </row>
    <row r="191" spans="1:12" x14ac:dyDescent="0.3">
      <c r="A191">
        <f t="shared" si="25"/>
        <v>1409</v>
      </c>
      <c r="B191" s="18">
        <f t="shared" si="26"/>
        <v>5.7489999999999999E-2</v>
      </c>
      <c r="C191" s="20">
        <f t="shared" si="23"/>
        <v>2363.4731279400153</v>
      </c>
      <c r="E191" s="1">
        <v>187</v>
      </c>
      <c r="F191" s="1" t="s">
        <v>2178</v>
      </c>
      <c r="G191" s="1">
        <v>2364.17</v>
      </c>
      <c r="H191" s="23">
        <f t="shared" si="20"/>
        <v>0.6968720599847984</v>
      </c>
      <c r="I191">
        <v>0.1</v>
      </c>
      <c r="J191">
        <f t="shared" si="21"/>
        <v>6.9687205998479843E-2</v>
      </c>
      <c r="K191">
        <v>0.35</v>
      </c>
      <c r="L191">
        <f t="shared" si="22"/>
        <v>0.24390522099467943</v>
      </c>
    </row>
    <row r="192" spans="1:12" x14ac:dyDescent="0.3">
      <c r="A192">
        <f t="shared" si="25"/>
        <v>1410</v>
      </c>
      <c r="B192" s="18">
        <f t="shared" si="26"/>
        <v>5.7489999999999999E-2</v>
      </c>
      <c r="C192" s="20">
        <f t="shared" si="23"/>
        <v>2363.5306179400154</v>
      </c>
      <c r="E192" s="1">
        <v>188</v>
      </c>
      <c r="F192" s="1" t="s">
        <v>2179</v>
      </c>
      <c r="G192" s="1">
        <v>2364.2089999999998</v>
      </c>
      <c r="H192" s="23">
        <f t="shared" si="20"/>
        <v>0.67838205998441481</v>
      </c>
      <c r="I192">
        <v>0.1</v>
      </c>
      <c r="J192">
        <f t="shared" si="21"/>
        <v>6.7838205998441481E-2</v>
      </c>
      <c r="K192">
        <v>0.35</v>
      </c>
      <c r="L192">
        <f t="shared" si="22"/>
        <v>0.23743372099454516</v>
      </c>
    </row>
    <row r="193" spans="1:12" x14ac:dyDescent="0.3">
      <c r="A193">
        <f t="shared" si="25"/>
        <v>1411</v>
      </c>
      <c r="B193" s="18">
        <f t="shared" si="26"/>
        <v>5.7489999999999999E-2</v>
      </c>
      <c r="C193" s="20">
        <f t="shared" si="23"/>
        <v>2363.5881079400156</v>
      </c>
      <c r="E193" s="1">
        <v>189</v>
      </c>
      <c r="F193" s="1" t="s">
        <v>2180</v>
      </c>
      <c r="G193" s="1">
        <v>2364.23</v>
      </c>
      <c r="H193" s="23">
        <f t="shared" si="20"/>
        <v>0.64189205998445686</v>
      </c>
      <c r="I193">
        <v>0.1</v>
      </c>
      <c r="J193">
        <f t="shared" si="21"/>
        <v>6.4189205998445686E-2</v>
      </c>
      <c r="K193">
        <v>0.35</v>
      </c>
      <c r="L193">
        <f t="shared" si="22"/>
        <v>0.22466222099455987</v>
      </c>
    </row>
    <row r="194" spans="1:12" x14ac:dyDescent="0.3">
      <c r="A194">
        <f t="shared" si="25"/>
        <v>1412</v>
      </c>
      <c r="B194" s="18">
        <f t="shared" si="26"/>
        <v>5.7489999999999999E-2</v>
      </c>
      <c r="C194" s="20">
        <f t="shared" si="23"/>
        <v>2363.6455979400157</v>
      </c>
      <c r="E194" s="1">
        <v>190</v>
      </c>
      <c r="F194" s="1" t="s">
        <v>2181</v>
      </c>
      <c r="G194" s="1">
        <v>2364.2130000000002</v>
      </c>
      <c r="H194" s="23">
        <f t="shared" si="20"/>
        <v>0.56740205998448801</v>
      </c>
      <c r="I194">
        <v>0.1</v>
      </c>
      <c r="J194">
        <f t="shared" si="21"/>
        <v>5.6740205998448805E-2</v>
      </c>
      <c r="K194">
        <v>0.35</v>
      </c>
      <c r="L194">
        <f t="shared" si="22"/>
        <v>0.19859072099457079</v>
      </c>
    </row>
    <row r="195" spans="1:12" x14ac:dyDescent="0.3">
      <c r="A195">
        <f t="shared" si="25"/>
        <v>1413</v>
      </c>
      <c r="B195" s="18">
        <f t="shared" si="26"/>
        <v>5.7489999999999999E-2</v>
      </c>
      <c r="C195" s="20">
        <f t="shared" si="23"/>
        <v>2363.7030879400158</v>
      </c>
      <c r="E195" s="1">
        <v>191</v>
      </c>
      <c r="F195" s="1" t="s">
        <v>2182</v>
      </c>
      <c r="G195" s="1">
        <v>2364.1799999999998</v>
      </c>
      <c r="H195" s="23">
        <f t="shared" si="20"/>
        <v>0.476912059983988</v>
      </c>
      <c r="I195">
        <v>0.1</v>
      </c>
      <c r="J195">
        <f t="shared" si="21"/>
        <v>4.7691205998398802E-2</v>
      </c>
      <c r="K195">
        <v>0.35</v>
      </c>
      <c r="L195">
        <f t="shared" si="22"/>
        <v>0.16691922099439579</v>
      </c>
    </row>
    <row r="196" spans="1:12" x14ac:dyDescent="0.3">
      <c r="A196">
        <f t="shared" si="25"/>
        <v>1414</v>
      </c>
      <c r="B196" s="18">
        <f t="shared" si="26"/>
        <v>5.7489999999999999E-2</v>
      </c>
      <c r="C196" s="20">
        <f t="shared" si="23"/>
        <v>2363.760577940016</v>
      </c>
      <c r="E196" s="1">
        <v>192</v>
      </c>
      <c r="F196" s="1" t="s">
        <v>2183</v>
      </c>
      <c r="G196" s="1">
        <v>2364.1419999999998</v>
      </c>
      <c r="H196" s="23">
        <f t="shared" si="20"/>
        <v>0.38142205998383361</v>
      </c>
      <c r="I196">
        <v>0.1</v>
      </c>
      <c r="J196">
        <f t="shared" si="21"/>
        <v>3.8142205998383361E-2</v>
      </c>
      <c r="K196">
        <v>0.35</v>
      </c>
      <c r="L196">
        <f t="shared" si="22"/>
        <v>0.13349772099434176</v>
      </c>
    </row>
    <row r="197" spans="1:12" x14ac:dyDescent="0.3">
      <c r="A197">
        <v>1414.01</v>
      </c>
      <c r="B197" s="18">
        <f t="shared" si="26"/>
        <v>5.7489999999999999E-2</v>
      </c>
      <c r="C197" s="20">
        <f t="shared" si="23"/>
        <v>2363.7611528400162</v>
      </c>
      <c r="D197" t="s">
        <v>2</v>
      </c>
      <c r="E197" s="1">
        <v>193</v>
      </c>
      <c r="F197" s="1"/>
      <c r="G197" s="7">
        <f>+C197</f>
        <v>2363.7611528400162</v>
      </c>
      <c r="H197" s="23">
        <f t="shared" ref="H197:H260" si="27">+G197-C197</f>
        <v>0</v>
      </c>
      <c r="I197">
        <v>0.1</v>
      </c>
      <c r="J197">
        <f t="shared" ref="J197:J260" si="28">+I197*H197</f>
        <v>0</v>
      </c>
      <c r="K197">
        <v>0.35</v>
      </c>
      <c r="L197">
        <f t="shared" ref="L197:L260" si="29">+K197*H197</f>
        <v>0</v>
      </c>
    </row>
    <row r="198" spans="1:12" x14ac:dyDescent="0.3">
      <c r="A198">
        <f>+A196+1</f>
        <v>1415</v>
      </c>
      <c r="B198" s="18">
        <f t="shared" ref="B198:B229" si="30">+IF(A198&lt;ROUNDUP($M$9,1),$Q$8,$Q$9)</f>
        <v>-0.1062</v>
      </c>
      <c r="C198" s="20">
        <f t="shared" ref="C198:C261" si="31">+C197+(A198-A197)*B198</f>
        <v>2363.6560148400163</v>
      </c>
      <c r="E198" s="1">
        <v>194</v>
      </c>
      <c r="F198" s="1" t="s">
        <v>2184</v>
      </c>
      <c r="G198" s="1">
        <v>2364.1039999999998</v>
      </c>
      <c r="H198" s="23">
        <f t="shared" si="27"/>
        <v>0.4479851599835456</v>
      </c>
      <c r="I198">
        <v>0.1</v>
      </c>
      <c r="J198">
        <f t="shared" si="28"/>
        <v>4.4798515998354563E-2</v>
      </c>
      <c r="K198">
        <v>0.35</v>
      </c>
      <c r="L198">
        <f t="shared" si="29"/>
        <v>0.15679480599424095</v>
      </c>
    </row>
    <row r="199" spans="1:12" x14ac:dyDescent="0.3">
      <c r="A199">
        <f t="shared" ref="A199:A230" si="32">+A198+1</f>
        <v>1416</v>
      </c>
      <c r="B199" s="18">
        <f t="shared" si="30"/>
        <v>-0.1062</v>
      </c>
      <c r="C199" s="20">
        <f t="shared" si="31"/>
        <v>2363.5498148400161</v>
      </c>
      <c r="E199" s="1">
        <v>195</v>
      </c>
      <c r="F199" s="1" t="s">
        <v>2185</v>
      </c>
      <c r="G199" s="1">
        <v>2364.06</v>
      </c>
      <c r="H199" s="23">
        <f t="shared" si="27"/>
        <v>0.51018515998384828</v>
      </c>
      <c r="I199">
        <v>0.1</v>
      </c>
      <c r="J199">
        <f t="shared" si="28"/>
        <v>5.1018515998384834E-2</v>
      </c>
      <c r="K199">
        <v>0.35</v>
      </c>
      <c r="L199">
        <f t="shared" si="29"/>
        <v>0.17856480599434688</v>
      </c>
    </row>
    <row r="200" spans="1:12" x14ac:dyDescent="0.3">
      <c r="A200">
        <f t="shared" si="32"/>
        <v>1417</v>
      </c>
      <c r="B200" s="18">
        <f t="shared" si="30"/>
        <v>-0.1062</v>
      </c>
      <c r="C200" s="20">
        <f t="shared" si="31"/>
        <v>2363.4436148400159</v>
      </c>
      <c r="E200" s="1">
        <v>196</v>
      </c>
      <c r="F200" s="1" t="s">
        <v>2186</v>
      </c>
      <c r="G200" s="1">
        <v>2364</v>
      </c>
      <c r="H200" s="23">
        <f t="shared" si="27"/>
        <v>0.55638515998407456</v>
      </c>
      <c r="I200">
        <v>0.1</v>
      </c>
      <c r="J200">
        <f t="shared" si="28"/>
        <v>5.563851599840746E-2</v>
      </c>
      <c r="K200">
        <v>0.35</v>
      </c>
      <c r="L200">
        <f t="shared" si="29"/>
        <v>0.19473480599442608</v>
      </c>
    </row>
    <row r="201" spans="1:12" x14ac:dyDescent="0.3">
      <c r="A201">
        <f t="shared" si="32"/>
        <v>1418</v>
      </c>
      <c r="B201" s="18">
        <f t="shared" si="30"/>
        <v>-0.1062</v>
      </c>
      <c r="C201" s="20">
        <f t="shared" si="31"/>
        <v>2363.3374148400158</v>
      </c>
      <c r="E201" s="1">
        <v>197</v>
      </c>
      <c r="F201" s="1" t="s">
        <v>2187</v>
      </c>
      <c r="G201" s="1">
        <v>2363.9520000000002</v>
      </c>
      <c r="H201" s="23">
        <f t="shared" si="27"/>
        <v>0.61458515998447183</v>
      </c>
      <c r="I201">
        <v>0.1</v>
      </c>
      <c r="J201">
        <f t="shared" si="28"/>
        <v>6.1458515998447184E-2</v>
      </c>
      <c r="K201">
        <v>0.35</v>
      </c>
      <c r="L201">
        <f t="shared" si="29"/>
        <v>0.21510480599456513</v>
      </c>
    </row>
    <row r="202" spans="1:12" x14ac:dyDescent="0.3">
      <c r="A202">
        <f t="shared" si="32"/>
        <v>1419</v>
      </c>
      <c r="B202" s="18">
        <f t="shared" si="30"/>
        <v>-0.1062</v>
      </c>
      <c r="C202" s="20">
        <f t="shared" si="31"/>
        <v>2363.2312148400156</v>
      </c>
      <c r="E202" s="1">
        <v>198</v>
      </c>
      <c r="F202" s="1" t="s">
        <v>2188</v>
      </c>
      <c r="G202" s="1">
        <v>2363.904</v>
      </c>
      <c r="H202" s="23">
        <f t="shared" si="27"/>
        <v>0.67278515998441435</v>
      </c>
      <c r="I202">
        <v>0.1</v>
      </c>
      <c r="J202">
        <f t="shared" si="28"/>
        <v>6.7278515998441438E-2</v>
      </c>
      <c r="K202">
        <v>0.35</v>
      </c>
      <c r="L202">
        <f t="shared" si="29"/>
        <v>0.23547480599454501</v>
      </c>
    </row>
    <row r="203" spans="1:12" x14ac:dyDescent="0.3">
      <c r="A203">
        <f t="shared" si="32"/>
        <v>1420</v>
      </c>
      <c r="B203" s="18">
        <f t="shared" si="30"/>
        <v>-0.1062</v>
      </c>
      <c r="C203" s="20">
        <f t="shared" si="31"/>
        <v>2363.1250148400154</v>
      </c>
      <c r="E203" s="1">
        <v>199</v>
      </c>
      <c r="F203" s="1" t="s">
        <v>2189</v>
      </c>
      <c r="G203" s="1">
        <v>2363.8560000000002</v>
      </c>
      <c r="H203" s="23">
        <f t="shared" si="27"/>
        <v>0.73098515998481162</v>
      </c>
      <c r="I203">
        <v>0.1</v>
      </c>
      <c r="J203">
        <f t="shared" si="28"/>
        <v>7.3098515998481162E-2</v>
      </c>
      <c r="K203">
        <v>0.35</v>
      </c>
      <c r="L203">
        <f t="shared" si="29"/>
        <v>0.25584480599468407</v>
      </c>
    </row>
    <row r="204" spans="1:12" x14ac:dyDescent="0.3">
      <c r="A204">
        <f t="shared" si="32"/>
        <v>1421</v>
      </c>
      <c r="B204" s="18">
        <f t="shared" si="30"/>
        <v>-0.1062</v>
      </c>
      <c r="C204" s="20">
        <f t="shared" si="31"/>
        <v>2363.0188148400152</v>
      </c>
      <c r="E204" s="1">
        <v>200</v>
      </c>
      <c r="F204" s="1" t="s">
        <v>2190</v>
      </c>
      <c r="G204" s="1">
        <v>2363.8090000000002</v>
      </c>
      <c r="H204" s="23">
        <f t="shared" si="27"/>
        <v>0.79018515998495786</v>
      </c>
      <c r="I204">
        <v>0.1</v>
      </c>
      <c r="J204">
        <f t="shared" si="28"/>
        <v>7.9018515998495797E-2</v>
      </c>
      <c r="K204">
        <v>0.35</v>
      </c>
      <c r="L204">
        <f t="shared" si="29"/>
        <v>0.27656480599473521</v>
      </c>
    </row>
    <row r="205" spans="1:12" x14ac:dyDescent="0.3">
      <c r="A205">
        <f t="shared" si="32"/>
        <v>1422</v>
      </c>
      <c r="B205" s="18">
        <f t="shared" si="30"/>
        <v>-0.1062</v>
      </c>
      <c r="C205" s="20">
        <f t="shared" si="31"/>
        <v>2362.9126148400151</v>
      </c>
      <c r="E205" s="1">
        <v>201</v>
      </c>
      <c r="F205" s="1" t="s">
        <v>2191</v>
      </c>
      <c r="G205" s="1">
        <v>2363.7600000000002</v>
      </c>
      <c r="H205" s="23">
        <f t="shared" si="27"/>
        <v>0.8473851599851514</v>
      </c>
      <c r="I205">
        <v>0.1</v>
      </c>
      <c r="J205">
        <f t="shared" si="28"/>
        <v>8.4738515998515146E-2</v>
      </c>
      <c r="K205">
        <v>0.35</v>
      </c>
      <c r="L205">
        <f t="shared" si="29"/>
        <v>0.29658480599480297</v>
      </c>
    </row>
    <row r="206" spans="1:12" x14ac:dyDescent="0.3">
      <c r="A206">
        <f t="shared" si="32"/>
        <v>1423</v>
      </c>
      <c r="B206" s="18">
        <f t="shared" si="30"/>
        <v>-0.1062</v>
      </c>
      <c r="C206" s="20">
        <f t="shared" si="31"/>
        <v>2362.8064148400149</v>
      </c>
      <c r="E206" s="1">
        <v>202</v>
      </c>
      <c r="F206" s="1" t="s">
        <v>2192</v>
      </c>
      <c r="G206" s="1">
        <v>2363.7109999999998</v>
      </c>
      <c r="H206" s="23">
        <f t="shared" si="27"/>
        <v>0.9045851599848902</v>
      </c>
      <c r="I206">
        <v>0.1</v>
      </c>
      <c r="J206">
        <f t="shared" si="28"/>
        <v>9.0458515998489031E-2</v>
      </c>
      <c r="K206">
        <v>0.35</v>
      </c>
      <c r="L206">
        <f t="shared" si="29"/>
        <v>0.31660480599471152</v>
      </c>
    </row>
    <row r="207" spans="1:12" x14ac:dyDescent="0.3">
      <c r="A207">
        <f t="shared" si="32"/>
        <v>1424</v>
      </c>
      <c r="B207" s="18">
        <f t="shared" si="30"/>
        <v>-0.1062</v>
      </c>
      <c r="C207" s="20">
        <f t="shared" si="31"/>
        <v>2362.7002148400147</v>
      </c>
      <c r="E207" s="1">
        <v>203</v>
      </c>
      <c r="F207" s="1" t="s">
        <v>2193</v>
      </c>
      <c r="G207" s="1">
        <v>2363.6570000000002</v>
      </c>
      <c r="H207" s="23">
        <f t="shared" si="27"/>
        <v>0.95678515998542935</v>
      </c>
      <c r="I207">
        <v>0.1</v>
      </c>
      <c r="J207">
        <f t="shared" si="28"/>
        <v>9.5678515998542935E-2</v>
      </c>
      <c r="K207">
        <v>0.35</v>
      </c>
      <c r="L207">
        <f t="shared" si="29"/>
        <v>0.33487480599490027</v>
      </c>
    </row>
    <row r="208" spans="1:12" x14ac:dyDescent="0.3">
      <c r="A208">
        <f t="shared" si="32"/>
        <v>1425</v>
      </c>
      <c r="B208" s="18">
        <f t="shared" si="30"/>
        <v>-0.1062</v>
      </c>
      <c r="C208" s="20">
        <f t="shared" si="31"/>
        <v>2362.5940148400146</v>
      </c>
      <c r="E208" s="1">
        <v>204</v>
      </c>
      <c r="F208" s="1" t="s">
        <v>1971</v>
      </c>
      <c r="G208" s="1">
        <v>2363.5720000000001</v>
      </c>
      <c r="H208" s="23">
        <f t="shared" si="27"/>
        <v>0.97798515998556468</v>
      </c>
      <c r="I208">
        <v>0.1</v>
      </c>
      <c r="J208">
        <f t="shared" si="28"/>
        <v>9.7798515998556476E-2</v>
      </c>
      <c r="K208">
        <v>0.35</v>
      </c>
      <c r="L208">
        <f t="shared" si="29"/>
        <v>0.3422948059949476</v>
      </c>
    </row>
    <row r="209" spans="1:12" x14ac:dyDescent="0.3">
      <c r="A209">
        <f t="shared" si="32"/>
        <v>1426</v>
      </c>
      <c r="B209" s="18">
        <f t="shared" si="30"/>
        <v>-0.1062</v>
      </c>
      <c r="C209" s="20">
        <f t="shared" si="31"/>
        <v>2362.4878148400144</v>
      </c>
      <c r="E209" s="1">
        <v>205</v>
      </c>
      <c r="F209" s="1" t="s">
        <v>2194</v>
      </c>
      <c r="G209" s="1">
        <v>2363.4879999999998</v>
      </c>
      <c r="H209" s="23">
        <f t="shared" si="27"/>
        <v>1.000185159985449</v>
      </c>
      <c r="I209">
        <v>0.1</v>
      </c>
      <c r="J209">
        <f t="shared" si="28"/>
        <v>0.1000185159985449</v>
      </c>
      <c r="K209">
        <v>0.35</v>
      </c>
      <c r="L209">
        <f t="shared" si="29"/>
        <v>0.35006480599490714</v>
      </c>
    </row>
    <row r="210" spans="1:12" x14ac:dyDescent="0.3">
      <c r="A210">
        <f t="shared" si="32"/>
        <v>1427</v>
      </c>
      <c r="B210" s="18">
        <f t="shared" si="30"/>
        <v>-0.1062</v>
      </c>
      <c r="C210" s="20">
        <f t="shared" si="31"/>
        <v>2362.3816148400142</v>
      </c>
      <c r="E210" s="1">
        <v>206</v>
      </c>
      <c r="F210" s="1" t="s">
        <v>2195</v>
      </c>
      <c r="G210" s="1">
        <v>2363.395</v>
      </c>
      <c r="H210" s="23">
        <f t="shared" si="27"/>
        <v>1.0133851599857735</v>
      </c>
      <c r="I210">
        <v>0.1</v>
      </c>
      <c r="J210">
        <f t="shared" si="28"/>
        <v>0.10133851599857735</v>
      </c>
      <c r="K210">
        <v>0.35</v>
      </c>
      <c r="L210">
        <f t="shared" si="29"/>
        <v>0.35468480599502072</v>
      </c>
    </row>
    <row r="211" spans="1:12" x14ac:dyDescent="0.3">
      <c r="A211">
        <f t="shared" si="32"/>
        <v>1428</v>
      </c>
      <c r="B211" s="18">
        <f t="shared" si="30"/>
        <v>-0.1062</v>
      </c>
      <c r="C211" s="20">
        <f t="shared" si="31"/>
        <v>2362.275414840014</v>
      </c>
      <c r="E211" s="1">
        <v>207</v>
      </c>
      <c r="F211" s="1" t="s">
        <v>2196</v>
      </c>
      <c r="G211" s="1">
        <v>2363.2840000000001</v>
      </c>
      <c r="H211" s="23">
        <f t="shared" si="27"/>
        <v>1.0085851599860689</v>
      </c>
      <c r="I211">
        <v>0.1</v>
      </c>
      <c r="J211">
        <f t="shared" si="28"/>
        <v>0.1008585159986069</v>
      </c>
      <c r="K211">
        <v>0.35</v>
      </c>
      <c r="L211">
        <f t="shared" si="29"/>
        <v>0.35300480599512407</v>
      </c>
    </row>
    <row r="212" spans="1:12" x14ac:dyDescent="0.3">
      <c r="A212">
        <f t="shared" si="32"/>
        <v>1429</v>
      </c>
      <c r="B212" s="18">
        <f t="shared" si="30"/>
        <v>-0.1062</v>
      </c>
      <c r="C212" s="20">
        <f t="shared" si="31"/>
        <v>2362.1692148400139</v>
      </c>
      <c r="E212" s="1">
        <v>208</v>
      </c>
      <c r="F212" s="1" t="s">
        <v>2197</v>
      </c>
      <c r="G212" s="1">
        <v>2363.17</v>
      </c>
      <c r="H212" s="23">
        <f t="shared" si="27"/>
        <v>1.0007851599862079</v>
      </c>
      <c r="I212">
        <v>0.1</v>
      </c>
      <c r="J212">
        <f t="shared" si="28"/>
        <v>0.10007851599862079</v>
      </c>
      <c r="K212">
        <v>0.35</v>
      </c>
      <c r="L212">
        <f t="shared" si="29"/>
        <v>0.35027480599517274</v>
      </c>
    </row>
    <row r="213" spans="1:12" x14ac:dyDescent="0.3">
      <c r="A213">
        <f t="shared" si="32"/>
        <v>1430</v>
      </c>
      <c r="B213" s="18">
        <f t="shared" si="30"/>
        <v>-0.1062</v>
      </c>
      <c r="C213" s="20">
        <f t="shared" si="31"/>
        <v>2362.0630148400137</v>
      </c>
      <c r="E213" s="1">
        <v>209</v>
      </c>
      <c r="F213" s="1" t="s">
        <v>2198</v>
      </c>
      <c r="G213" s="1">
        <v>2363.0529999999999</v>
      </c>
      <c r="H213" s="23">
        <f t="shared" si="27"/>
        <v>0.98998515998619041</v>
      </c>
      <c r="I213">
        <v>0.1</v>
      </c>
      <c r="J213">
        <f t="shared" si="28"/>
        <v>9.8998515998619044E-2</v>
      </c>
      <c r="K213">
        <v>0.35</v>
      </c>
      <c r="L213">
        <f t="shared" si="29"/>
        <v>0.34649480599516663</v>
      </c>
    </row>
    <row r="214" spans="1:12" x14ac:dyDescent="0.3">
      <c r="A214">
        <f t="shared" si="32"/>
        <v>1431</v>
      </c>
      <c r="B214" s="18">
        <f t="shared" si="30"/>
        <v>-0.1062</v>
      </c>
      <c r="C214" s="20">
        <f t="shared" si="31"/>
        <v>2361.9568148400135</v>
      </c>
      <c r="E214" s="1">
        <v>210</v>
      </c>
      <c r="F214" s="1" t="s">
        <v>2199</v>
      </c>
      <c r="G214" s="1">
        <v>2362.942</v>
      </c>
      <c r="H214" s="23">
        <f t="shared" si="27"/>
        <v>0.98518515998648581</v>
      </c>
      <c r="I214">
        <v>0.1</v>
      </c>
      <c r="J214">
        <f t="shared" si="28"/>
        <v>9.8518515998648581E-2</v>
      </c>
      <c r="K214">
        <v>0.35</v>
      </c>
      <c r="L214">
        <f t="shared" si="29"/>
        <v>0.34481480599527004</v>
      </c>
    </row>
    <row r="215" spans="1:12" x14ac:dyDescent="0.3">
      <c r="A215">
        <f t="shared" si="32"/>
        <v>1432</v>
      </c>
      <c r="B215" s="18">
        <f t="shared" si="30"/>
        <v>-0.1062</v>
      </c>
      <c r="C215" s="20">
        <f t="shared" si="31"/>
        <v>2361.8506148400133</v>
      </c>
      <c r="E215" s="1">
        <v>211</v>
      </c>
      <c r="F215" s="1" t="s">
        <v>2200</v>
      </c>
      <c r="G215" s="1">
        <v>2362.835</v>
      </c>
      <c r="H215" s="23">
        <f t="shared" si="27"/>
        <v>0.98438515998668663</v>
      </c>
      <c r="I215">
        <v>0.1</v>
      </c>
      <c r="J215">
        <f t="shared" si="28"/>
        <v>9.8438515998668666E-2</v>
      </c>
      <c r="K215">
        <v>0.35</v>
      </c>
      <c r="L215">
        <f t="shared" si="29"/>
        <v>0.34453480599534031</v>
      </c>
    </row>
    <row r="216" spans="1:12" x14ac:dyDescent="0.3">
      <c r="A216">
        <f t="shared" si="32"/>
        <v>1433</v>
      </c>
      <c r="B216" s="18">
        <f t="shared" si="30"/>
        <v>-0.1062</v>
      </c>
      <c r="C216" s="20">
        <f t="shared" si="31"/>
        <v>2361.7444148400132</v>
      </c>
      <c r="E216" s="1">
        <v>212</v>
      </c>
      <c r="F216" s="1" t="s">
        <v>2201</v>
      </c>
      <c r="G216" s="1">
        <v>2362.7199999999998</v>
      </c>
      <c r="H216" s="23">
        <f t="shared" si="27"/>
        <v>0.97558515998662187</v>
      </c>
      <c r="I216">
        <v>0.1</v>
      </c>
      <c r="J216">
        <f t="shared" si="28"/>
        <v>9.7558515998662193E-2</v>
      </c>
      <c r="K216">
        <v>0.35</v>
      </c>
      <c r="L216">
        <f t="shared" si="29"/>
        <v>0.34145480599531763</v>
      </c>
    </row>
    <row r="217" spans="1:12" x14ac:dyDescent="0.3">
      <c r="A217">
        <f t="shared" si="32"/>
        <v>1434</v>
      </c>
      <c r="B217" s="18">
        <f t="shared" si="30"/>
        <v>-0.1062</v>
      </c>
      <c r="C217" s="20">
        <f t="shared" si="31"/>
        <v>2361.638214840013</v>
      </c>
      <c r="E217" s="1">
        <v>213</v>
      </c>
      <c r="F217" s="1" t="s">
        <v>2202</v>
      </c>
      <c r="G217" s="1">
        <v>2362.605</v>
      </c>
      <c r="H217" s="23">
        <f t="shared" si="27"/>
        <v>0.96678515998701187</v>
      </c>
      <c r="I217">
        <v>0.1</v>
      </c>
      <c r="J217">
        <f t="shared" si="28"/>
        <v>9.6678515998701198E-2</v>
      </c>
      <c r="K217">
        <v>0.35</v>
      </c>
      <c r="L217">
        <f t="shared" si="29"/>
        <v>0.33837480599545411</v>
      </c>
    </row>
    <row r="218" spans="1:12" x14ac:dyDescent="0.3">
      <c r="A218">
        <f t="shared" si="32"/>
        <v>1435</v>
      </c>
      <c r="B218" s="18">
        <f t="shared" si="30"/>
        <v>-0.1062</v>
      </c>
      <c r="C218" s="20">
        <f t="shared" si="31"/>
        <v>2361.5320148400128</v>
      </c>
      <c r="E218" s="1">
        <v>214</v>
      </c>
      <c r="F218" s="1" t="s">
        <v>2203</v>
      </c>
      <c r="G218" s="1">
        <v>2362.491</v>
      </c>
      <c r="H218" s="23">
        <f t="shared" si="27"/>
        <v>0.95898515998715084</v>
      </c>
      <c r="I218">
        <v>0.1</v>
      </c>
      <c r="J218">
        <f t="shared" si="28"/>
        <v>9.5898515998715086E-2</v>
      </c>
      <c r="K218">
        <v>0.35</v>
      </c>
      <c r="L218">
        <f t="shared" si="29"/>
        <v>0.33564480599550278</v>
      </c>
    </row>
    <row r="219" spans="1:12" x14ac:dyDescent="0.3">
      <c r="A219">
        <f t="shared" si="32"/>
        <v>1436</v>
      </c>
      <c r="B219" s="18">
        <f t="shared" si="30"/>
        <v>-0.1062</v>
      </c>
      <c r="C219" s="20">
        <f t="shared" si="31"/>
        <v>2361.4258148400127</v>
      </c>
      <c r="E219" s="1">
        <v>215</v>
      </c>
      <c r="F219" s="1" t="s">
        <v>2204</v>
      </c>
      <c r="G219" s="1">
        <v>2362.36</v>
      </c>
      <c r="H219" s="23">
        <f t="shared" si="27"/>
        <v>0.93418515998746443</v>
      </c>
      <c r="I219">
        <v>0.1</v>
      </c>
      <c r="J219">
        <f t="shared" si="28"/>
        <v>9.3418515998746454E-2</v>
      </c>
      <c r="K219">
        <v>0.35</v>
      </c>
      <c r="L219">
        <f t="shared" si="29"/>
        <v>0.32696480599561251</v>
      </c>
    </row>
    <row r="220" spans="1:12" x14ac:dyDescent="0.3">
      <c r="A220">
        <f t="shared" si="32"/>
        <v>1437</v>
      </c>
      <c r="B220" s="18">
        <f t="shared" si="30"/>
        <v>-0.1062</v>
      </c>
      <c r="C220" s="20">
        <f t="shared" si="31"/>
        <v>2361.3196148400125</v>
      </c>
      <c r="E220" s="1">
        <v>216</v>
      </c>
      <c r="F220" s="1" t="s">
        <v>2205</v>
      </c>
      <c r="G220" s="1">
        <v>2362.2220000000002</v>
      </c>
      <c r="H220" s="23">
        <f t="shared" si="27"/>
        <v>0.90238515998771618</v>
      </c>
      <c r="I220">
        <v>0.1</v>
      </c>
      <c r="J220">
        <f t="shared" si="28"/>
        <v>9.0238515998771626E-2</v>
      </c>
      <c r="K220">
        <v>0.35</v>
      </c>
      <c r="L220">
        <f t="shared" si="29"/>
        <v>0.31583480599570063</v>
      </c>
    </row>
    <row r="221" spans="1:12" x14ac:dyDescent="0.3">
      <c r="A221">
        <f t="shared" si="32"/>
        <v>1438</v>
      </c>
      <c r="B221" s="18">
        <f t="shared" si="30"/>
        <v>-0.1062</v>
      </c>
      <c r="C221" s="20">
        <f t="shared" si="31"/>
        <v>2361.2134148400123</v>
      </c>
      <c r="E221" s="1">
        <v>217</v>
      </c>
      <c r="F221" s="1" t="s">
        <v>2206</v>
      </c>
      <c r="G221" s="1">
        <v>2362.0880000000002</v>
      </c>
      <c r="H221" s="23">
        <f t="shared" si="27"/>
        <v>0.87458515998787334</v>
      </c>
      <c r="I221">
        <v>0.1</v>
      </c>
      <c r="J221">
        <f t="shared" si="28"/>
        <v>8.7458515998787345E-2</v>
      </c>
      <c r="K221">
        <v>0.35</v>
      </c>
      <c r="L221">
        <f t="shared" si="29"/>
        <v>0.30610480599575562</v>
      </c>
    </row>
    <row r="222" spans="1:12" x14ac:dyDescent="0.3">
      <c r="A222">
        <f t="shared" si="32"/>
        <v>1439</v>
      </c>
      <c r="B222" s="18">
        <f t="shared" si="30"/>
        <v>-0.1062</v>
      </c>
      <c r="C222" s="20">
        <f t="shared" si="31"/>
        <v>2361.1072148400121</v>
      </c>
      <c r="E222" s="1">
        <v>218</v>
      </c>
      <c r="F222" s="1" t="s">
        <v>2207</v>
      </c>
      <c r="G222" s="1">
        <v>2361.9349999999999</v>
      </c>
      <c r="H222" s="23">
        <f t="shared" si="27"/>
        <v>0.82778515998779767</v>
      </c>
      <c r="I222">
        <v>0.1</v>
      </c>
      <c r="J222">
        <f t="shared" si="28"/>
        <v>8.2778515998779778E-2</v>
      </c>
      <c r="K222">
        <v>0.35</v>
      </c>
      <c r="L222">
        <f t="shared" si="29"/>
        <v>0.28972480599572914</v>
      </c>
    </row>
    <row r="223" spans="1:12" x14ac:dyDescent="0.3">
      <c r="A223">
        <f t="shared" si="32"/>
        <v>1440</v>
      </c>
      <c r="B223" s="18">
        <f t="shared" si="30"/>
        <v>-0.1062</v>
      </c>
      <c r="C223" s="20">
        <f t="shared" si="31"/>
        <v>2361.001014840012</v>
      </c>
      <c r="E223" s="1">
        <v>219</v>
      </c>
      <c r="F223" s="1" t="s">
        <v>2208</v>
      </c>
      <c r="G223" s="1">
        <v>2361.777</v>
      </c>
      <c r="H223" s="23">
        <f t="shared" si="27"/>
        <v>0.77598515998806761</v>
      </c>
      <c r="I223">
        <v>0.1</v>
      </c>
      <c r="J223">
        <f t="shared" si="28"/>
        <v>7.7598515998806766E-2</v>
      </c>
      <c r="K223">
        <v>0.35</v>
      </c>
      <c r="L223">
        <f t="shared" si="29"/>
        <v>0.27159480599582364</v>
      </c>
    </row>
    <row r="224" spans="1:12" x14ac:dyDescent="0.3">
      <c r="A224">
        <f t="shared" si="32"/>
        <v>1441</v>
      </c>
      <c r="B224" s="18">
        <f t="shared" si="30"/>
        <v>-0.1062</v>
      </c>
      <c r="C224" s="20">
        <f t="shared" si="31"/>
        <v>2360.8948148400118</v>
      </c>
      <c r="E224" s="1">
        <v>220</v>
      </c>
      <c r="F224" s="1" t="s">
        <v>2209</v>
      </c>
      <c r="G224" s="1">
        <v>2361.6179999999999</v>
      </c>
      <c r="H224" s="23">
        <f t="shared" si="27"/>
        <v>0.72318515998813382</v>
      </c>
      <c r="I224">
        <v>0.1</v>
      </c>
      <c r="J224">
        <f t="shared" si="28"/>
        <v>7.2318515998813379E-2</v>
      </c>
      <c r="K224">
        <v>0.35</v>
      </c>
      <c r="L224">
        <f t="shared" si="29"/>
        <v>0.25311480599584685</v>
      </c>
    </row>
    <row r="225" spans="1:12" x14ac:dyDescent="0.3">
      <c r="A225">
        <f t="shared" si="32"/>
        <v>1442</v>
      </c>
      <c r="B225" s="18">
        <f t="shared" si="30"/>
        <v>-0.1062</v>
      </c>
      <c r="C225" s="20">
        <f t="shared" si="31"/>
        <v>2360.7886148400116</v>
      </c>
      <c r="E225" s="1">
        <v>221</v>
      </c>
      <c r="F225" s="1" t="s">
        <v>2210</v>
      </c>
      <c r="G225" s="1">
        <v>2361.4589999999998</v>
      </c>
      <c r="H225" s="23">
        <f t="shared" si="27"/>
        <v>0.67038515998820003</v>
      </c>
      <c r="I225">
        <v>0.1</v>
      </c>
      <c r="J225">
        <f t="shared" si="28"/>
        <v>6.7038515998820006E-2</v>
      </c>
      <c r="K225">
        <v>0.35</v>
      </c>
      <c r="L225">
        <f t="shared" si="29"/>
        <v>0.23463480599587</v>
      </c>
    </row>
    <row r="226" spans="1:12" x14ac:dyDescent="0.3">
      <c r="A226">
        <f t="shared" si="32"/>
        <v>1443</v>
      </c>
      <c r="B226" s="18">
        <f t="shared" si="30"/>
        <v>-0.1062</v>
      </c>
      <c r="C226" s="20">
        <f t="shared" si="31"/>
        <v>2360.6824148400115</v>
      </c>
      <c r="E226" s="1">
        <v>222</v>
      </c>
      <c r="F226" s="1" t="s">
        <v>2211</v>
      </c>
      <c r="G226" s="1">
        <v>2361.297</v>
      </c>
      <c r="H226" s="23">
        <f t="shared" si="27"/>
        <v>0.61458515998856456</v>
      </c>
      <c r="I226">
        <v>0.1</v>
      </c>
      <c r="J226">
        <f t="shared" si="28"/>
        <v>6.1458515998856461E-2</v>
      </c>
      <c r="K226">
        <v>0.35</v>
      </c>
      <c r="L226">
        <f t="shared" si="29"/>
        <v>0.21510480599599757</v>
      </c>
    </row>
    <row r="227" spans="1:12" x14ac:dyDescent="0.3">
      <c r="A227">
        <f t="shared" si="32"/>
        <v>1444</v>
      </c>
      <c r="B227" s="18">
        <f t="shared" si="30"/>
        <v>-0.1062</v>
      </c>
      <c r="C227" s="20">
        <f t="shared" si="31"/>
        <v>2360.5762148400113</v>
      </c>
      <c r="E227" s="1">
        <v>223</v>
      </c>
      <c r="F227" s="1" t="s">
        <v>2212</v>
      </c>
      <c r="G227" s="1">
        <v>2361.134</v>
      </c>
      <c r="H227" s="23">
        <f t="shared" si="27"/>
        <v>0.55778515998872535</v>
      </c>
      <c r="I227">
        <v>0.1</v>
      </c>
      <c r="J227">
        <f t="shared" si="28"/>
        <v>5.5778515998872541E-2</v>
      </c>
      <c r="K227">
        <v>0.35</v>
      </c>
      <c r="L227">
        <f t="shared" si="29"/>
        <v>0.19522480599605385</v>
      </c>
    </row>
    <row r="228" spans="1:12" x14ac:dyDescent="0.3">
      <c r="A228">
        <f t="shared" si="32"/>
        <v>1445</v>
      </c>
      <c r="B228" s="18">
        <f t="shared" si="30"/>
        <v>-0.1062</v>
      </c>
      <c r="C228" s="20">
        <f t="shared" si="31"/>
        <v>2360.4700148400111</v>
      </c>
      <c r="E228" s="1">
        <v>224</v>
      </c>
      <c r="F228" s="1" t="s">
        <v>2213</v>
      </c>
      <c r="G228" s="1">
        <v>2360.9720000000002</v>
      </c>
      <c r="H228" s="23">
        <f t="shared" si="27"/>
        <v>0.50198515998908988</v>
      </c>
      <c r="I228">
        <v>0.1</v>
      </c>
      <c r="J228">
        <f t="shared" si="28"/>
        <v>5.0198515998908989E-2</v>
      </c>
      <c r="K228">
        <v>0.35</v>
      </c>
      <c r="L228">
        <f t="shared" si="29"/>
        <v>0.17569480599618145</v>
      </c>
    </row>
    <row r="229" spans="1:12" x14ac:dyDescent="0.3">
      <c r="A229">
        <f t="shared" si="32"/>
        <v>1446</v>
      </c>
      <c r="B229" s="18">
        <f t="shared" si="30"/>
        <v>-0.1062</v>
      </c>
      <c r="C229" s="20">
        <f t="shared" si="31"/>
        <v>2360.3638148400109</v>
      </c>
      <c r="E229" s="1">
        <v>225</v>
      </c>
      <c r="F229" s="1" t="s">
        <v>2214</v>
      </c>
      <c r="G229" s="1">
        <v>2360.8139999999999</v>
      </c>
      <c r="H229" s="23">
        <f t="shared" si="27"/>
        <v>0.45018515998890507</v>
      </c>
      <c r="I229">
        <v>0.1</v>
      </c>
      <c r="J229">
        <f t="shared" si="28"/>
        <v>4.5018515998890507E-2</v>
      </c>
      <c r="K229">
        <v>0.35</v>
      </c>
      <c r="L229">
        <f t="shared" si="29"/>
        <v>0.15756480599611677</v>
      </c>
    </row>
    <row r="230" spans="1:12" x14ac:dyDescent="0.3">
      <c r="A230">
        <f t="shared" si="32"/>
        <v>1447</v>
      </c>
      <c r="B230" s="18">
        <f t="shared" ref="B230:B261" si="33">+IF(A230&lt;ROUNDUP($M$9,1),$Q$8,$Q$9)</f>
        <v>-0.1062</v>
      </c>
      <c r="C230" s="20">
        <f t="shared" si="31"/>
        <v>2360.2576148400108</v>
      </c>
      <c r="E230" s="1">
        <v>226</v>
      </c>
      <c r="F230" s="1" t="s">
        <v>2215</v>
      </c>
      <c r="G230" s="1">
        <v>2360.6779999999999</v>
      </c>
      <c r="H230" s="23">
        <f t="shared" si="27"/>
        <v>0.42038515998910952</v>
      </c>
      <c r="I230">
        <v>0.1</v>
      </c>
      <c r="J230">
        <f t="shared" si="28"/>
        <v>4.2038515998910952E-2</v>
      </c>
      <c r="K230">
        <v>0.35</v>
      </c>
      <c r="L230">
        <f t="shared" si="29"/>
        <v>0.14713480599618833</v>
      </c>
    </row>
    <row r="231" spans="1:12" x14ac:dyDescent="0.3">
      <c r="A231">
        <f t="shared" ref="A231:A262" si="34">+A230+1</f>
        <v>1448</v>
      </c>
      <c r="B231" s="18">
        <f t="shared" si="33"/>
        <v>-0.1062</v>
      </c>
      <c r="C231" s="20">
        <f t="shared" si="31"/>
        <v>2360.1514148400106</v>
      </c>
      <c r="E231" s="1">
        <v>227</v>
      </c>
      <c r="F231" s="1" t="s">
        <v>2216</v>
      </c>
      <c r="G231" s="1">
        <v>2360.5500000000002</v>
      </c>
      <c r="H231" s="23">
        <f t="shared" si="27"/>
        <v>0.39858515998957955</v>
      </c>
      <c r="I231">
        <v>0.1</v>
      </c>
      <c r="J231">
        <f t="shared" si="28"/>
        <v>3.9858515998957955E-2</v>
      </c>
      <c r="K231">
        <v>0.35</v>
      </c>
      <c r="L231">
        <f t="shared" si="29"/>
        <v>0.13950480599635284</v>
      </c>
    </row>
    <row r="232" spans="1:12" x14ac:dyDescent="0.3">
      <c r="A232">
        <f t="shared" si="34"/>
        <v>1449</v>
      </c>
      <c r="B232" s="18">
        <f t="shared" si="33"/>
        <v>-0.1062</v>
      </c>
      <c r="C232" s="20">
        <f t="shared" si="31"/>
        <v>2360.0452148400104</v>
      </c>
      <c r="E232" s="1">
        <v>228</v>
      </c>
      <c r="F232" s="1" t="s">
        <v>2217</v>
      </c>
      <c r="G232" s="1">
        <v>2360.4209999999998</v>
      </c>
      <c r="H232" s="23">
        <f t="shared" si="27"/>
        <v>0.3757851599893911</v>
      </c>
      <c r="I232">
        <v>0.1</v>
      </c>
      <c r="J232">
        <f t="shared" si="28"/>
        <v>3.7578515998939112E-2</v>
      </c>
      <c r="K232">
        <v>0.35</v>
      </c>
      <c r="L232">
        <f t="shared" si="29"/>
        <v>0.13152480599628688</v>
      </c>
    </row>
    <row r="233" spans="1:12" x14ac:dyDescent="0.3">
      <c r="A233">
        <f t="shared" si="34"/>
        <v>1450</v>
      </c>
      <c r="B233" s="18">
        <f t="shared" si="33"/>
        <v>-0.1062</v>
      </c>
      <c r="C233" s="20">
        <f t="shared" si="31"/>
        <v>2359.9390148400103</v>
      </c>
      <c r="E233" s="1">
        <v>229</v>
      </c>
      <c r="F233" s="1" t="s">
        <v>1972</v>
      </c>
      <c r="G233" s="1">
        <v>2360.2800000000002</v>
      </c>
      <c r="H233" s="23">
        <f t="shared" si="27"/>
        <v>0.34098515998994117</v>
      </c>
      <c r="I233">
        <v>0.1</v>
      </c>
      <c r="J233">
        <f t="shared" si="28"/>
        <v>3.4098515998994119E-2</v>
      </c>
      <c r="K233">
        <v>0.35</v>
      </c>
      <c r="L233">
        <f t="shared" si="29"/>
        <v>0.1193448059964794</v>
      </c>
    </row>
    <row r="234" spans="1:12" x14ac:dyDescent="0.3">
      <c r="A234">
        <f t="shared" si="34"/>
        <v>1451</v>
      </c>
      <c r="B234" s="18">
        <f t="shared" si="33"/>
        <v>-0.1062</v>
      </c>
      <c r="C234" s="20">
        <f t="shared" si="31"/>
        <v>2359.8328148400101</v>
      </c>
      <c r="E234" s="1">
        <v>230</v>
      </c>
      <c r="F234" s="1" t="s">
        <v>2218</v>
      </c>
      <c r="G234" s="1">
        <v>2360.1309999999999</v>
      </c>
      <c r="H234" s="23">
        <f t="shared" si="27"/>
        <v>0.29818515998977091</v>
      </c>
      <c r="I234">
        <v>0.1</v>
      </c>
      <c r="J234">
        <f t="shared" si="28"/>
        <v>2.9818515998977092E-2</v>
      </c>
      <c r="K234">
        <v>0.35</v>
      </c>
      <c r="L234">
        <f t="shared" si="29"/>
        <v>0.10436480599641981</v>
      </c>
    </row>
    <row r="235" spans="1:12" x14ac:dyDescent="0.3">
      <c r="A235">
        <f t="shared" si="34"/>
        <v>1452</v>
      </c>
      <c r="B235" s="18">
        <f t="shared" si="33"/>
        <v>-0.1062</v>
      </c>
      <c r="C235" s="20">
        <f t="shared" si="31"/>
        <v>2359.7266148400099</v>
      </c>
      <c r="E235" s="1">
        <v>231</v>
      </c>
      <c r="F235" s="1" t="s">
        <v>2219</v>
      </c>
      <c r="G235" s="1">
        <v>2359.9839999999999</v>
      </c>
      <c r="H235" s="23">
        <f t="shared" si="27"/>
        <v>0.25738515999000811</v>
      </c>
      <c r="I235">
        <v>0.1</v>
      </c>
      <c r="J235">
        <f t="shared" si="28"/>
        <v>2.5738515999000813E-2</v>
      </c>
      <c r="K235">
        <v>0.35</v>
      </c>
      <c r="L235">
        <f t="shared" si="29"/>
        <v>9.0084805996502829E-2</v>
      </c>
    </row>
    <row r="236" spans="1:12" x14ac:dyDescent="0.3">
      <c r="A236">
        <f t="shared" si="34"/>
        <v>1453</v>
      </c>
      <c r="B236" s="18">
        <f t="shared" si="33"/>
        <v>-0.1062</v>
      </c>
      <c r="C236" s="20">
        <f t="shared" si="31"/>
        <v>2359.6204148400097</v>
      </c>
      <c r="E236" s="1">
        <v>232</v>
      </c>
      <c r="F236" s="1" t="s">
        <v>2220</v>
      </c>
      <c r="G236" s="1">
        <v>2359.8319999999999</v>
      </c>
      <c r="H236" s="23">
        <f t="shared" si="27"/>
        <v>0.21158515999013616</v>
      </c>
      <c r="I236">
        <v>0.1</v>
      </c>
      <c r="J236">
        <f t="shared" si="28"/>
        <v>2.1158515999013618E-2</v>
      </c>
      <c r="K236">
        <v>0.35</v>
      </c>
      <c r="L236">
        <f t="shared" si="29"/>
        <v>7.4054805996547651E-2</v>
      </c>
    </row>
    <row r="237" spans="1:12" x14ac:dyDescent="0.3">
      <c r="A237">
        <f t="shared" si="34"/>
        <v>1454</v>
      </c>
      <c r="B237" s="18">
        <f t="shared" si="33"/>
        <v>-0.1062</v>
      </c>
      <c r="C237" s="20">
        <f t="shared" si="31"/>
        <v>2359.5142148400096</v>
      </c>
      <c r="E237" s="1">
        <v>233</v>
      </c>
      <c r="F237" s="1" t="s">
        <v>2221</v>
      </c>
      <c r="G237" s="1">
        <v>2359.6779999999999</v>
      </c>
      <c r="H237" s="23">
        <f t="shared" si="27"/>
        <v>0.16378515999031151</v>
      </c>
      <c r="I237">
        <v>0.1</v>
      </c>
      <c r="J237">
        <f t="shared" si="28"/>
        <v>1.6378515999031153E-2</v>
      </c>
      <c r="K237">
        <v>0.35</v>
      </c>
      <c r="L237">
        <f t="shared" si="29"/>
        <v>5.7324805996609024E-2</v>
      </c>
    </row>
    <row r="238" spans="1:12" x14ac:dyDescent="0.3">
      <c r="A238">
        <f t="shared" si="34"/>
        <v>1455</v>
      </c>
      <c r="B238" s="18">
        <f t="shared" si="33"/>
        <v>-0.1062</v>
      </c>
      <c r="C238" s="20">
        <f t="shared" si="31"/>
        <v>2359.4080148400094</v>
      </c>
      <c r="E238" s="1">
        <v>234</v>
      </c>
      <c r="F238" s="1" t="s">
        <v>2222</v>
      </c>
      <c r="G238" s="1">
        <v>2359.5230000000001</v>
      </c>
      <c r="H238" s="23">
        <f t="shared" si="27"/>
        <v>0.11498515999073788</v>
      </c>
      <c r="I238">
        <v>0.1</v>
      </c>
      <c r="J238">
        <f t="shared" si="28"/>
        <v>1.149851599907379E-2</v>
      </c>
      <c r="K238">
        <v>0.35</v>
      </c>
      <c r="L238">
        <f t="shared" si="29"/>
        <v>4.0244805996758254E-2</v>
      </c>
    </row>
    <row r="239" spans="1:12" x14ac:dyDescent="0.3">
      <c r="A239">
        <f t="shared" si="34"/>
        <v>1456</v>
      </c>
      <c r="B239" s="18">
        <f t="shared" si="33"/>
        <v>-0.1062</v>
      </c>
      <c r="C239" s="20">
        <f t="shared" si="31"/>
        <v>2359.3018148400092</v>
      </c>
      <c r="E239" s="1">
        <v>235</v>
      </c>
      <c r="F239" s="1" t="s">
        <v>2223</v>
      </c>
      <c r="G239" s="1">
        <v>2359.3670000000002</v>
      </c>
      <c r="H239" s="23">
        <f t="shared" si="27"/>
        <v>6.5185159990960528E-2</v>
      </c>
      <c r="I239">
        <v>0.1</v>
      </c>
      <c r="J239">
        <f t="shared" si="28"/>
        <v>6.5185159990960532E-3</v>
      </c>
      <c r="K239">
        <v>0.35</v>
      </c>
      <c r="L239">
        <f t="shared" si="29"/>
        <v>2.2814805996836184E-2</v>
      </c>
    </row>
    <row r="240" spans="1:12" x14ac:dyDescent="0.3">
      <c r="A240">
        <f t="shared" si="34"/>
        <v>1457</v>
      </c>
      <c r="B240" s="18">
        <f t="shared" si="33"/>
        <v>-0.1062</v>
      </c>
      <c r="C240" s="20">
        <f t="shared" si="31"/>
        <v>2359.1956148400091</v>
      </c>
      <c r="E240" s="1">
        <v>236</v>
      </c>
      <c r="F240" s="1" t="s">
        <v>2224</v>
      </c>
      <c r="G240" s="1">
        <v>2359.2109999999998</v>
      </c>
      <c r="H240" s="23">
        <f t="shared" si="27"/>
        <v>1.5385159990728425E-2</v>
      </c>
      <c r="I240">
        <v>0.1</v>
      </c>
      <c r="J240">
        <f t="shared" si="28"/>
        <v>1.5385159990728425E-3</v>
      </c>
      <c r="K240">
        <v>0.35</v>
      </c>
      <c r="L240">
        <f t="shared" si="29"/>
        <v>5.3848059967549489E-3</v>
      </c>
    </row>
    <row r="241" spans="1:12" x14ac:dyDescent="0.3">
      <c r="A241">
        <f t="shared" si="34"/>
        <v>1458</v>
      </c>
      <c r="B241" s="18">
        <f t="shared" si="33"/>
        <v>-0.1062</v>
      </c>
      <c r="C241" s="20">
        <f t="shared" si="31"/>
        <v>2359.0894148400089</v>
      </c>
      <c r="E241" s="1">
        <v>237</v>
      </c>
      <c r="F241" s="1" t="s">
        <v>2225</v>
      </c>
      <c r="G241" s="1">
        <v>2359.0749999999998</v>
      </c>
      <c r="H241" s="23">
        <f t="shared" si="27"/>
        <v>-1.441484000906712E-2</v>
      </c>
      <c r="I241">
        <v>0.1</v>
      </c>
      <c r="J241">
        <f t="shared" si="28"/>
        <v>-1.441484000906712E-3</v>
      </c>
      <c r="K241">
        <v>0.35</v>
      </c>
      <c r="L241">
        <f t="shared" si="29"/>
        <v>-5.0451940031734921E-3</v>
      </c>
    </row>
    <row r="242" spans="1:12" x14ac:dyDescent="0.3">
      <c r="A242">
        <f t="shared" si="34"/>
        <v>1459</v>
      </c>
      <c r="B242" s="18">
        <f t="shared" si="33"/>
        <v>-0.1062</v>
      </c>
      <c r="C242" s="20">
        <f t="shared" si="31"/>
        <v>2358.9832148400087</v>
      </c>
      <c r="E242" s="1">
        <v>238</v>
      </c>
      <c r="F242" s="1" t="s">
        <v>2226</v>
      </c>
      <c r="G242" s="1">
        <v>2358.9670000000001</v>
      </c>
      <c r="H242" s="23">
        <f t="shared" si="27"/>
        <v>-1.6214840008615283E-2</v>
      </c>
      <c r="I242">
        <v>0.1</v>
      </c>
      <c r="J242">
        <f t="shared" si="28"/>
        <v>-1.6214840008615284E-3</v>
      </c>
      <c r="K242">
        <v>0.35</v>
      </c>
      <c r="L242">
        <f t="shared" si="29"/>
        <v>-5.675194003015349E-3</v>
      </c>
    </row>
    <row r="243" spans="1:12" x14ac:dyDescent="0.3">
      <c r="A243">
        <f t="shared" si="34"/>
        <v>1460</v>
      </c>
      <c r="B243" s="18">
        <f t="shared" si="33"/>
        <v>-0.1062</v>
      </c>
      <c r="C243" s="20">
        <f t="shared" si="31"/>
        <v>2358.8770148400085</v>
      </c>
      <c r="E243" s="1">
        <v>239</v>
      </c>
      <c r="F243" s="1" t="s">
        <v>2227</v>
      </c>
      <c r="G243" s="1">
        <v>2358.86</v>
      </c>
      <c r="H243" s="23">
        <f t="shared" si="27"/>
        <v>-1.7014840008414467E-2</v>
      </c>
      <c r="I243">
        <v>0.1</v>
      </c>
      <c r="J243">
        <f t="shared" si="28"/>
        <v>-1.7014840008414468E-3</v>
      </c>
      <c r="K243">
        <v>0.35</v>
      </c>
      <c r="L243">
        <f t="shared" si="29"/>
        <v>-5.9551940029450631E-3</v>
      </c>
    </row>
    <row r="244" spans="1:12" x14ac:dyDescent="0.3">
      <c r="A244">
        <f t="shared" si="34"/>
        <v>1461</v>
      </c>
      <c r="B244" s="18">
        <f t="shared" si="33"/>
        <v>-0.1062</v>
      </c>
      <c r="C244" s="20">
        <f t="shared" si="31"/>
        <v>2358.7708148400084</v>
      </c>
      <c r="E244" s="1">
        <v>240</v>
      </c>
      <c r="F244" s="1" t="s">
        <v>2228</v>
      </c>
      <c r="G244" s="1">
        <v>2358.752</v>
      </c>
      <c r="H244" s="23">
        <f t="shared" si="27"/>
        <v>-1.8814840008417377E-2</v>
      </c>
      <c r="I244">
        <v>0.1</v>
      </c>
      <c r="J244">
        <f t="shared" si="28"/>
        <v>-1.8814840008417378E-3</v>
      </c>
      <c r="K244">
        <v>0.35</v>
      </c>
      <c r="L244">
        <f t="shared" si="29"/>
        <v>-6.5851940029460817E-3</v>
      </c>
    </row>
    <row r="245" spans="1:12" x14ac:dyDescent="0.3">
      <c r="A245">
        <f t="shared" si="34"/>
        <v>1462</v>
      </c>
      <c r="B245" s="18">
        <f t="shared" si="33"/>
        <v>-0.1062</v>
      </c>
      <c r="C245" s="20">
        <f t="shared" si="31"/>
        <v>2358.6646148400082</v>
      </c>
      <c r="E245" s="1">
        <v>241</v>
      </c>
      <c r="F245" s="1" t="s">
        <v>2229</v>
      </c>
      <c r="G245" s="1">
        <v>2358.643</v>
      </c>
      <c r="H245" s="23">
        <f t="shared" si="27"/>
        <v>-2.1614840008169267E-2</v>
      </c>
      <c r="I245">
        <v>0.1</v>
      </c>
      <c r="J245">
        <f t="shared" si="28"/>
        <v>-2.1614840008169268E-3</v>
      </c>
      <c r="K245">
        <v>0.35</v>
      </c>
      <c r="L245">
        <f t="shared" si="29"/>
        <v>-7.5651940028592431E-3</v>
      </c>
    </row>
    <row r="246" spans="1:12" x14ac:dyDescent="0.3">
      <c r="A246">
        <f t="shared" si="34"/>
        <v>1463</v>
      </c>
      <c r="B246" s="18">
        <f t="shared" si="33"/>
        <v>-0.1062</v>
      </c>
      <c r="C246" s="20">
        <f t="shared" si="31"/>
        <v>2358.558414840008</v>
      </c>
      <c r="E246" s="1">
        <v>242</v>
      </c>
      <c r="F246" s="1" t="s">
        <v>2230</v>
      </c>
      <c r="G246" s="1">
        <v>2358.529</v>
      </c>
      <c r="H246" s="23">
        <f t="shared" si="27"/>
        <v>-2.9414840008030296E-2</v>
      </c>
      <c r="I246">
        <v>0.1</v>
      </c>
      <c r="J246">
        <f t="shared" si="28"/>
        <v>-2.9414840008030298E-3</v>
      </c>
      <c r="K246">
        <v>0.35</v>
      </c>
      <c r="L246">
        <f t="shared" si="29"/>
        <v>-1.0295194002810603E-2</v>
      </c>
    </row>
    <row r="247" spans="1:12" x14ac:dyDescent="0.3">
      <c r="A247">
        <f t="shared" si="34"/>
        <v>1464</v>
      </c>
      <c r="B247" s="18">
        <f t="shared" si="33"/>
        <v>-0.1062</v>
      </c>
      <c r="C247" s="20">
        <f t="shared" si="31"/>
        <v>2358.4522148400079</v>
      </c>
      <c r="E247" s="1">
        <v>243</v>
      </c>
      <c r="F247" s="1" t="s">
        <v>2231</v>
      </c>
      <c r="G247" s="1">
        <v>2358.415</v>
      </c>
      <c r="H247" s="23">
        <f t="shared" si="27"/>
        <v>-3.7214840007891326E-2</v>
      </c>
      <c r="I247">
        <v>0.1</v>
      </c>
      <c r="J247">
        <f t="shared" si="28"/>
        <v>-3.7214840007891328E-3</v>
      </c>
      <c r="K247">
        <v>0.35</v>
      </c>
      <c r="L247">
        <f t="shared" si="29"/>
        <v>-1.3025194002761963E-2</v>
      </c>
    </row>
    <row r="248" spans="1:12" x14ac:dyDescent="0.3">
      <c r="A248">
        <f t="shared" si="34"/>
        <v>1465</v>
      </c>
      <c r="B248" s="18">
        <f t="shared" si="33"/>
        <v>-0.1062</v>
      </c>
      <c r="C248" s="20">
        <f t="shared" si="31"/>
        <v>2358.3460148400077</v>
      </c>
      <c r="E248" s="1">
        <v>244</v>
      </c>
      <c r="F248" s="1" t="s">
        <v>2232</v>
      </c>
      <c r="G248" s="1">
        <v>2358.3020000000001</v>
      </c>
      <c r="H248" s="23">
        <f t="shared" si="27"/>
        <v>-4.4014840007548628E-2</v>
      </c>
      <c r="I248">
        <v>0.1</v>
      </c>
      <c r="J248">
        <f t="shared" si="28"/>
        <v>-4.401484000754863E-3</v>
      </c>
      <c r="K248">
        <v>0.35</v>
      </c>
      <c r="L248">
        <f t="shared" si="29"/>
        <v>-1.5405194002642019E-2</v>
      </c>
    </row>
    <row r="249" spans="1:12" x14ac:dyDescent="0.3">
      <c r="A249">
        <f t="shared" si="34"/>
        <v>1466</v>
      </c>
      <c r="B249" s="18">
        <f t="shared" si="33"/>
        <v>-0.1062</v>
      </c>
      <c r="C249" s="20">
        <f t="shared" si="31"/>
        <v>2358.2398148400075</v>
      </c>
      <c r="E249" s="1">
        <v>245</v>
      </c>
      <c r="F249" s="1" t="s">
        <v>2233</v>
      </c>
      <c r="G249" s="1">
        <v>2358.1790000000001</v>
      </c>
      <c r="H249" s="23">
        <f t="shared" si="27"/>
        <v>-6.0814840007424209E-2</v>
      </c>
      <c r="I249">
        <v>0.1</v>
      </c>
      <c r="J249">
        <f t="shared" si="28"/>
        <v>-6.0814840007424216E-3</v>
      </c>
      <c r="K249">
        <v>0.35</v>
      </c>
      <c r="L249">
        <f t="shared" si="29"/>
        <v>-2.128519400259847E-2</v>
      </c>
    </row>
    <row r="250" spans="1:12" x14ac:dyDescent="0.3">
      <c r="A250">
        <f t="shared" si="34"/>
        <v>1467</v>
      </c>
      <c r="B250" s="18">
        <f t="shared" si="33"/>
        <v>-0.1062</v>
      </c>
      <c r="C250" s="20">
        <f t="shared" si="31"/>
        <v>2358.1336148400073</v>
      </c>
      <c r="E250" s="1">
        <v>246</v>
      </c>
      <c r="F250" s="1" t="s">
        <v>2234</v>
      </c>
      <c r="G250" s="1">
        <v>2358.0549999999998</v>
      </c>
      <c r="H250" s="23">
        <f t="shared" si="27"/>
        <v>-7.8614840007503517E-2</v>
      </c>
      <c r="I250">
        <v>0.1</v>
      </c>
      <c r="J250">
        <f t="shared" si="28"/>
        <v>-7.8614840007503514E-3</v>
      </c>
      <c r="K250">
        <v>0.35</v>
      </c>
      <c r="L250">
        <f t="shared" si="29"/>
        <v>-2.7515194002626229E-2</v>
      </c>
    </row>
    <row r="251" spans="1:12" x14ac:dyDescent="0.3">
      <c r="A251">
        <f t="shared" si="34"/>
        <v>1468</v>
      </c>
      <c r="B251" s="18">
        <f t="shared" si="33"/>
        <v>-0.1062</v>
      </c>
      <c r="C251" s="20">
        <f t="shared" si="31"/>
        <v>2358.0274148400072</v>
      </c>
      <c r="E251" s="1">
        <v>247</v>
      </c>
      <c r="F251" s="1" t="s">
        <v>2235</v>
      </c>
      <c r="G251" s="1">
        <v>2357.9360000000001</v>
      </c>
      <c r="H251" s="23">
        <f t="shared" si="27"/>
        <v>-9.1414840007018938E-2</v>
      </c>
      <c r="I251">
        <v>0.1</v>
      </c>
      <c r="J251">
        <f t="shared" si="28"/>
        <v>-9.1414840007018935E-3</v>
      </c>
      <c r="K251">
        <v>0.35</v>
      </c>
      <c r="L251">
        <f t="shared" si="29"/>
        <v>-3.199519400245663E-2</v>
      </c>
    </row>
    <row r="252" spans="1:12" x14ac:dyDescent="0.3">
      <c r="A252">
        <f t="shared" si="34"/>
        <v>1469</v>
      </c>
      <c r="B252" s="18">
        <f t="shared" si="33"/>
        <v>-0.1062</v>
      </c>
      <c r="C252" s="20">
        <f t="shared" si="31"/>
        <v>2357.921214840007</v>
      </c>
      <c r="E252" s="1">
        <v>248</v>
      </c>
      <c r="F252" s="1" t="s">
        <v>2236</v>
      </c>
      <c r="G252" s="1">
        <v>2357.8150000000001</v>
      </c>
      <c r="H252" s="23">
        <f t="shared" si="27"/>
        <v>-0.10621484000694181</v>
      </c>
      <c r="I252">
        <v>0.1</v>
      </c>
      <c r="J252">
        <f t="shared" si="28"/>
        <v>-1.0621484000694181E-2</v>
      </c>
      <c r="K252">
        <v>0.35</v>
      </c>
      <c r="L252">
        <f t="shared" si="29"/>
        <v>-3.7175194002429635E-2</v>
      </c>
    </row>
    <row r="253" spans="1:12" x14ac:dyDescent="0.3">
      <c r="A253">
        <f t="shared" si="34"/>
        <v>1470</v>
      </c>
      <c r="B253" s="18">
        <f t="shared" si="33"/>
        <v>-0.1062</v>
      </c>
      <c r="C253" s="20">
        <f t="shared" si="31"/>
        <v>2357.8150148400068</v>
      </c>
      <c r="E253" s="1">
        <v>249</v>
      </c>
      <c r="F253" s="1" t="s">
        <v>2237</v>
      </c>
      <c r="G253" s="1">
        <v>2357.6970000000001</v>
      </c>
      <c r="H253" s="23">
        <f t="shared" si="27"/>
        <v>-0.11801484000670825</v>
      </c>
      <c r="I253">
        <v>0.1</v>
      </c>
      <c r="J253">
        <f t="shared" si="28"/>
        <v>-1.1801484000670825E-2</v>
      </c>
      <c r="K253">
        <v>0.35</v>
      </c>
      <c r="L253">
        <f t="shared" si="29"/>
        <v>-4.1305194002347889E-2</v>
      </c>
    </row>
    <row r="254" spans="1:12" x14ac:dyDescent="0.3">
      <c r="A254">
        <f t="shared" si="34"/>
        <v>1471</v>
      </c>
      <c r="B254" s="18">
        <f t="shared" si="33"/>
        <v>-0.1062</v>
      </c>
      <c r="C254" s="20">
        <f t="shared" si="31"/>
        <v>2357.7088148400067</v>
      </c>
      <c r="E254" s="1">
        <v>250</v>
      </c>
      <c r="F254" s="1" t="s">
        <v>2238</v>
      </c>
      <c r="G254" s="1">
        <v>2357.585</v>
      </c>
      <c r="H254" s="23">
        <f t="shared" si="27"/>
        <v>-0.12381484000661658</v>
      </c>
      <c r="I254">
        <v>0.1</v>
      </c>
      <c r="J254">
        <f t="shared" si="28"/>
        <v>-1.2381484000661658E-2</v>
      </c>
      <c r="K254">
        <v>0.35</v>
      </c>
      <c r="L254">
        <f t="shared" si="29"/>
        <v>-4.3335194002315801E-2</v>
      </c>
    </row>
    <row r="255" spans="1:12" x14ac:dyDescent="0.3">
      <c r="A255">
        <f t="shared" si="34"/>
        <v>1472</v>
      </c>
      <c r="B255" s="18">
        <f t="shared" si="33"/>
        <v>-0.1062</v>
      </c>
      <c r="C255" s="20">
        <f t="shared" si="31"/>
        <v>2357.6026148400065</v>
      </c>
      <c r="E255" s="1">
        <v>251</v>
      </c>
      <c r="F255" s="1" t="s">
        <v>2239</v>
      </c>
      <c r="G255" s="1">
        <v>2357.471</v>
      </c>
      <c r="H255" s="23">
        <f t="shared" si="27"/>
        <v>-0.13161484000647761</v>
      </c>
      <c r="I255">
        <v>0.1</v>
      </c>
      <c r="J255">
        <f t="shared" si="28"/>
        <v>-1.3161484000647761E-2</v>
      </c>
      <c r="K255">
        <v>0.35</v>
      </c>
      <c r="L255">
        <f t="shared" si="29"/>
        <v>-4.6065194002267162E-2</v>
      </c>
    </row>
    <row r="256" spans="1:12" x14ac:dyDescent="0.3">
      <c r="A256">
        <f t="shared" si="34"/>
        <v>1473</v>
      </c>
      <c r="B256" s="18">
        <f t="shared" si="33"/>
        <v>-0.1062</v>
      </c>
      <c r="C256" s="20">
        <f t="shared" si="31"/>
        <v>2357.4964148400063</v>
      </c>
      <c r="E256" s="1">
        <v>252</v>
      </c>
      <c r="F256" s="1" t="s">
        <v>2240</v>
      </c>
      <c r="G256" s="1">
        <v>2357.355</v>
      </c>
      <c r="H256" s="23">
        <f t="shared" si="27"/>
        <v>-0.14141484000629134</v>
      </c>
      <c r="I256">
        <v>0.1</v>
      </c>
      <c r="J256">
        <f t="shared" si="28"/>
        <v>-1.4141484000629135E-2</v>
      </c>
      <c r="K256">
        <v>0.35</v>
      </c>
      <c r="L256">
        <f t="shared" si="29"/>
        <v>-4.9495194002201967E-2</v>
      </c>
    </row>
    <row r="257" spans="1:12" x14ac:dyDescent="0.3">
      <c r="A257">
        <f t="shared" si="34"/>
        <v>1474</v>
      </c>
      <c r="B257" s="18">
        <f t="shared" si="33"/>
        <v>-0.1062</v>
      </c>
      <c r="C257" s="20">
        <f t="shared" si="31"/>
        <v>2357.3902148400061</v>
      </c>
      <c r="E257" s="1">
        <v>253</v>
      </c>
      <c r="F257" s="1" t="s">
        <v>2241</v>
      </c>
      <c r="G257" s="1">
        <v>2357.2449999999999</v>
      </c>
      <c r="H257" s="23">
        <f t="shared" si="27"/>
        <v>-0.14521484000624696</v>
      </c>
      <c r="I257">
        <v>0.1</v>
      </c>
      <c r="J257">
        <f t="shared" si="28"/>
        <v>-1.4521484000624696E-2</v>
      </c>
      <c r="K257">
        <v>0.35</v>
      </c>
      <c r="L257">
        <f t="shared" si="29"/>
        <v>-5.0825194002186436E-2</v>
      </c>
    </row>
    <row r="258" spans="1:12" x14ac:dyDescent="0.3">
      <c r="A258">
        <f t="shared" si="34"/>
        <v>1475</v>
      </c>
      <c r="B258" s="18">
        <f t="shared" si="33"/>
        <v>-0.1062</v>
      </c>
      <c r="C258" s="20">
        <f t="shared" si="31"/>
        <v>2357.284014840006</v>
      </c>
      <c r="E258" s="1">
        <v>254</v>
      </c>
      <c r="F258" s="1" t="s">
        <v>1973</v>
      </c>
      <c r="G258" s="1">
        <v>2357.1329999999998</v>
      </c>
      <c r="H258" s="23">
        <f t="shared" si="27"/>
        <v>-0.15101484000615528</v>
      </c>
      <c r="I258">
        <v>0.1</v>
      </c>
      <c r="J258">
        <f t="shared" si="28"/>
        <v>-1.5101484000615529E-2</v>
      </c>
      <c r="K258">
        <v>0.35</v>
      </c>
      <c r="L258">
        <f t="shared" si="29"/>
        <v>-5.2855194002154347E-2</v>
      </c>
    </row>
    <row r="259" spans="1:12" x14ac:dyDescent="0.3">
      <c r="A259">
        <f t="shared" si="34"/>
        <v>1476</v>
      </c>
      <c r="B259" s="18">
        <f t="shared" si="33"/>
        <v>-0.1062</v>
      </c>
      <c r="C259" s="20">
        <f t="shared" si="31"/>
        <v>2357.1778148400058</v>
      </c>
      <c r="E259" s="1">
        <v>255</v>
      </c>
      <c r="F259" s="1" t="s">
        <v>2242</v>
      </c>
      <c r="G259" s="1">
        <v>2357.018</v>
      </c>
      <c r="H259" s="23">
        <f t="shared" si="27"/>
        <v>-0.15981484000576529</v>
      </c>
      <c r="I259">
        <v>0.1</v>
      </c>
      <c r="J259">
        <f t="shared" si="28"/>
        <v>-1.5981484000576529E-2</v>
      </c>
      <c r="K259">
        <v>0.35</v>
      </c>
      <c r="L259">
        <f t="shared" si="29"/>
        <v>-5.5935194002017845E-2</v>
      </c>
    </row>
    <row r="260" spans="1:12" x14ac:dyDescent="0.3">
      <c r="A260">
        <f t="shared" si="34"/>
        <v>1477</v>
      </c>
      <c r="B260" s="18">
        <f t="shared" si="33"/>
        <v>-0.1062</v>
      </c>
      <c r="C260" s="20">
        <f t="shared" si="31"/>
        <v>2357.0716148400056</v>
      </c>
      <c r="E260" s="1">
        <v>256</v>
      </c>
      <c r="F260" s="1" t="s">
        <v>2243</v>
      </c>
      <c r="G260" s="1">
        <v>2356.9079999999999</v>
      </c>
      <c r="H260" s="23">
        <f t="shared" si="27"/>
        <v>-0.16361484000572091</v>
      </c>
      <c r="I260">
        <v>0.1</v>
      </c>
      <c r="J260">
        <f t="shared" si="28"/>
        <v>-1.636148400057209E-2</v>
      </c>
      <c r="K260">
        <v>0.35</v>
      </c>
      <c r="L260">
        <f t="shared" si="29"/>
        <v>-5.7265194002002313E-2</v>
      </c>
    </row>
    <row r="261" spans="1:12" x14ac:dyDescent="0.3">
      <c r="A261">
        <f t="shared" si="34"/>
        <v>1478</v>
      </c>
      <c r="B261" s="18">
        <f t="shared" si="33"/>
        <v>-0.1062</v>
      </c>
      <c r="C261" s="20">
        <f t="shared" si="31"/>
        <v>2356.9654148400055</v>
      </c>
      <c r="E261" s="1">
        <v>257</v>
      </c>
      <c r="F261" s="1" t="s">
        <v>2244</v>
      </c>
      <c r="G261" s="1">
        <v>2356.7979999999998</v>
      </c>
      <c r="H261" s="23">
        <f t="shared" ref="H261:H324" si="35">+G261-C261</f>
        <v>-0.16741484000567652</v>
      </c>
      <c r="I261">
        <v>0.1</v>
      </c>
      <c r="J261">
        <f t="shared" ref="J261:J324" si="36">+I261*H261</f>
        <v>-1.6741484000567654E-2</v>
      </c>
      <c r="K261">
        <v>0.35</v>
      </c>
      <c r="L261">
        <f t="shared" ref="L261:L324" si="37">+K261*H261</f>
        <v>-5.8595194001986782E-2</v>
      </c>
    </row>
    <row r="262" spans="1:12" x14ac:dyDescent="0.3">
      <c r="A262">
        <f t="shared" si="34"/>
        <v>1479</v>
      </c>
      <c r="B262" s="18">
        <f t="shared" ref="B262:B282" si="38">+IF(A262&lt;ROUNDUP($M$9,1),$Q$8,$Q$9)</f>
        <v>-0.1062</v>
      </c>
      <c r="C262" s="20">
        <f t="shared" ref="C262:C325" si="39">+C261+(A262-A261)*B262</f>
        <v>2356.8592148400053</v>
      </c>
      <c r="E262" s="1">
        <v>258</v>
      </c>
      <c r="F262" s="1" t="s">
        <v>2245</v>
      </c>
      <c r="G262" s="1">
        <v>2356.6880000000001</v>
      </c>
      <c r="H262" s="23">
        <f t="shared" si="35"/>
        <v>-0.17121484000517739</v>
      </c>
      <c r="I262">
        <v>0.1</v>
      </c>
      <c r="J262">
        <f t="shared" si="36"/>
        <v>-1.7121484000517741E-2</v>
      </c>
      <c r="K262">
        <v>0.35</v>
      </c>
      <c r="L262">
        <f t="shared" si="37"/>
        <v>-5.9925194001812086E-2</v>
      </c>
    </row>
    <row r="263" spans="1:12" x14ac:dyDescent="0.3">
      <c r="A263">
        <f t="shared" ref="A263:A281" si="40">+A262+1</f>
        <v>1480</v>
      </c>
      <c r="B263" s="18">
        <f t="shared" si="38"/>
        <v>-0.1062</v>
      </c>
      <c r="C263" s="20">
        <f t="shared" si="39"/>
        <v>2356.7530148400051</v>
      </c>
      <c r="E263" s="1">
        <v>259</v>
      </c>
      <c r="F263" s="1" t="s">
        <v>2246</v>
      </c>
      <c r="G263" s="1">
        <v>2356.5830000000001</v>
      </c>
      <c r="H263" s="23">
        <f t="shared" si="35"/>
        <v>-0.17001484000502387</v>
      </c>
      <c r="I263">
        <v>0.1</v>
      </c>
      <c r="J263">
        <f t="shared" si="36"/>
        <v>-1.7001484000502387E-2</v>
      </c>
      <c r="K263">
        <v>0.35</v>
      </c>
      <c r="L263">
        <f t="shared" si="37"/>
        <v>-5.9505194001758348E-2</v>
      </c>
    </row>
    <row r="264" spans="1:12" x14ac:dyDescent="0.3">
      <c r="A264">
        <f t="shared" si="40"/>
        <v>1481</v>
      </c>
      <c r="B264" s="18">
        <f t="shared" si="38"/>
        <v>-0.1062</v>
      </c>
      <c r="C264" s="20">
        <f t="shared" si="39"/>
        <v>2356.6468148400049</v>
      </c>
      <c r="E264" s="1">
        <v>260</v>
      </c>
      <c r="F264" s="1" t="s">
        <v>2247</v>
      </c>
      <c r="G264" s="1">
        <v>2356.4769999999999</v>
      </c>
      <c r="H264" s="23">
        <f t="shared" si="35"/>
        <v>-0.16981484000507407</v>
      </c>
      <c r="I264">
        <v>0.1</v>
      </c>
      <c r="J264">
        <f t="shared" si="36"/>
        <v>-1.6981484000507408E-2</v>
      </c>
      <c r="K264">
        <v>0.35</v>
      </c>
      <c r="L264">
        <f t="shared" si="37"/>
        <v>-5.9435194001775923E-2</v>
      </c>
    </row>
    <row r="265" spans="1:12" x14ac:dyDescent="0.3">
      <c r="A265">
        <f t="shared" si="40"/>
        <v>1482</v>
      </c>
      <c r="B265" s="18">
        <f t="shared" si="38"/>
        <v>-0.1062</v>
      </c>
      <c r="C265" s="20">
        <f t="shared" si="39"/>
        <v>2356.5406148400048</v>
      </c>
      <c r="E265" s="1">
        <v>261</v>
      </c>
      <c r="F265" s="1" t="s">
        <v>2248</v>
      </c>
      <c r="G265" s="1">
        <v>2356.37</v>
      </c>
      <c r="H265" s="23">
        <f t="shared" si="35"/>
        <v>-0.17061484000487326</v>
      </c>
      <c r="I265">
        <v>0.1</v>
      </c>
      <c r="J265">
        <f t="shared" si="36"/>
        <v>-1.7061484000487327E-2</v>
      </c>
      <c r="K265">
        <v>0.35</v>
      </c>
      <c r="L265">
        <f t="shared" si="37"/>
        <v>-5.9715194001705635E-2</v>
      </c>
    </row>
    <row r="266" spans="1:12" x14ac:dyDescent="0.3">
      <c r="A266">
        <f t="shared" si="40"/>
        <v>1483</v>
      </c>
      <c r="B266" s="18">
        <f t="shared" si="38"/>
        <v>-0.1062</v>
      </c>
      <c r="C266" s="20">
        <f t="shared" si="39"/>
        <v>2356.4344148400046</v>
      </c>
      <c r="E266" s="1">
        <v>262</v>
      </c>
      <c r="F266" s="1" t="s">
        <v>2249</v>
      </c>
      <c r="G266" s="1">
        <v>2356.2629999999999</v>
      </c>
      <c r="H266" s="23">
        <f t="shared" si="35"/>
        <v>-0.17141484000467244</v>
      </c>
      <c r="I266">
        <v>0.1</v>
      </c>
      <c r="J266">
        <f t="shared" si="36"/>
        <v>-1.7141484000467246E-2</v>
      </c>
      <c r="K266">
        <v>0.35</v>
      </c>
      <c r="L266">
        <f t="shared" si="37"/>
        <v>-5.9995194001635353E-2</v>
      </c>
    </row>
    <row r="267" spans="1:12" x14ac:dyDescent="0.3">
      <c r="A267">
        <f t="shared" si="40"/>
        <v>1484</v>
      </c>
      <c r="B267" s="18">
        <f t="shared" si="38"/>
        <v>-0.1062</v>
      </c>
      <c r="C267" s="20">
        <f t="shared" si="39"/>
        <v>2356.3282148400044</v>
      </c>
      <c r="E267" s="1">
        <v>263</v>
      </c>
      <c r="F267" s="1" t="s">
        <v>2250</v>
      </c>
      <c r="G267" s="1">
        <v>2356.16</v>
      </c>
      <c r="H267" s="23">
        <f t="shared" si="35"/>
        <v>-0.16821484000456621</v>
      </c>
      <c r="I267">
        <v>0.1</v>
      </c>
      <c r="J267">
        <f t="shared" si="36"/>
        <v>-1.6821484000456622E-2</v>
      </c>
      <c r="K267">
        <v>0.35</v>
      </c>
      <c r="L267">
        <f t="shared" si="37"/>
        <v>-5.8875194001598172E-2</v>
      </c>
    </row>
    <row r="268" spans="1:12" x14ac:dyDescent="0.3">
      <c r="A268">
        <f t="shared" si="40"/>
        <v>1485</v>
      </c>
      <c r="B268" s="18">
        <f t="shared" si="38"/>
        <v>-0.1062</v>
      </c>
      <c r="C268" s="20">
        <f t="shared" si="39"/>
        <v>2356.2220148400042</v>
      </c>
      <c r="E268" s="1">
        <v>264</v>
      </c>
      <c r="F268" s="1" t="s">
        <v>2251</v>
      </c>
      <c r="G268" s="1">
        <v>2356.0569999999998</v>
      </c>
      <c r="H268" s="23">
        <f t="shared" si="35"/>
        <v>-0.16501484000445998</v>
      </c>
      <c r="I268">
        <v>0.1</v>
      </c>
      <c r="J268">
        <f t="shared" si="36"/>
        <v>-1.6501484000445998E-2</v>
      </c>
      <c r="K268">
        <v>0.35</v>
      </c>
      <c r="L268">
        <f t="shared" si="37"/>
        <v>-5.775519400156099E-2</v>
      </c>
    </row>
    <row r="269" spans="1:12" x14ac:dyDescent="0.3">
      <c r="A269">
        <f t="shared" si="40"/>
        <v>1486</v>
      </c>
      <c r="B269" s="18">
        <f t="shared" si="38"/>
        <v>-0.1062</v>
      </c>
      <c r="C269" s="20">
        <f t="shared" si="39"/>
        <v>2356.1158148400041</v>
      </c>
      <c r="E269" s="1">
        <v>265</v>
      </c>
      <c r="F269" s="1" t="s">
        <v>2252</v>
      </c>
      <c r="G269" s="1">
        <v>2355.9569999999999</v>
      </c>
      <c r="H269" s="23">
        <f t="shared" si="35"/>
        <v>-0.15881484000419732</v>
      </c>
      <c r="I269">
        <v>0.1</v>
      </c>
      <c r="J269">
        <f t="shared" si="36"/>
        <v>-1.5881484000419731E-2</v>
      </c>
      <c r="K269">
        <v>0.35</v>
      </c>
      <c r="L269">
        <f t="shared" si="37"/>
        <v>-5.5585194001469058E-2</v>
      </c>
    </row>
    <row r="270" spans="1:12" x14ac:dyDescent="0.3">
      <c r="A270">
        <f t="shared" si="40"/>
        <v>1487</v>
      </c>
      <c r="B270" s="18">
        <f t="shared" si="38"/>
        <v>-0.1062</v>
      </c>
      <c r="C270" s="20">
        <f t="shared" si="39"/>
        <v>2356.0096148400039</v>
      </c>
      <c r="E270" s="1">
        <v>266</v>
      </c>
      <c r="F270" s="1" t="s">
        <v>2253</v>
      </c>
      <c r="G270" s="1">
        <v>2355.8690000000001</v>
      </c>
      <c r="H270" s="23">
        <f t="shared" si="35"/>
        <v>-0.14061484000376367</v>
      </c>
      <c r="I270">
        <v>0.1</v>
      </c>
      <c r="J270">
        <f t="shared" si="36"/>
        <v>-1.4061484000376368E-2</v>
      </c>
      <c r="K270">
        <v>0.35</v>
      </c>
      <c r="L270">
        <f t="shared" si="37"/>
        <v>-4.9215194001317283E-2</v>
      </c>
    </row>
    <row r="271" spans="1:12" x14ac:dyDescent="0.3">
      <c r="A271">
        <f t="shared" si="40"/>
        <v>1488</v>
      </c>
      <c r="B271" s="18">
        <f t="shared" si="38"/>
        <v>-0.1062</v>
      </c>
      <c r="C271" s="20">
        <f t="shared" si="39"/>
        <v>2355.9034148400037</v>
      </c>
      <c r="E271" s="1">
        <v>267</v>
      </c>
      <c r="F271" s="1" t="s">
        <v>2254</v>
      </c>
      <c r="G271" s="1">
        <v>2355.7869999999998</v>
      </c>
      <c r="H271" s="23">
        <f t="shared" si="35"/>
        <v>-0.11641484000392666</v>
      </c>
      <c r="I271">
        <v>0.1</v>
      </c>
      <c r="J271">
        <f t="shared" si="36"/>
        <v>-1.1641484000392666E-2</v>
      </c>
      <c r="K271">
        <v>0.35</v>
      </c>
      <c r="L271">
        <f t="shared" si="37"/>
        <v>-4.074519400137433E-2</v>
      </c>
    </row>
    <row r="272" spans="1:12" x14ac:dyDescent="0.3">
      <c r="A272">
        <f t="shared" si="40"/>
        <v>1489</v>
      </c>
      <c r="B272" s="18">
        <f t="shared" si="38"/>
        <v>-0.1062</v>
      </c>
      <c r="C272" s="20">
        <f t="shared" si="39"/>
        <v>2355.7972148400036</v>
      </c>
      <c r="E272" s="1">
        <v>268</v>
      </c>
      <c r="F272" s="1" t="s">
        <v>2255</v>
      </c>
      <c r="G272" s="1">
        <v>2355.7170000000001</v>
      </c>
      <c r="H272" s="23">
        <f t="shared" si="35"/>
        <v>-8.0214840003463905E-2</v>
      </c>
      <c r="I272">
        <v>0.1</v>
      </c>
      <c r="J272">
        <f t="shared" si="36"/>
        <v>-8.0214840003463902E-3</v>
      </c>
      <c r="K272">
        <v>0.35</v>
      </c>
      <c r="L272">
        <f t="shared" si="37"/>
        <v>-2.8075194001212365E-2</v>
      </c>
    </row>
    <row r="273" spans="1:12" x14ac:dyDescent="0.3">
      <c r="A273">
        <f t="shared" si="40"/>
        <v>1490</v>
      </c>
      <c r="B273" s="18">
        <f t="shared" si="38"/>
        <v>-0.1062</v>
      </c>
      <c r="C273" s="20">
        <f t="shared" si="39"/>
        <v>2355.6910148400034</v>
      </c>
      <c r="E273" s="1">
        <v>269</v>
      </c>
      <c r="F273" s="1" t="s">
        <v>2256</v>
      </c>
      <c r="G273" s="1">
        <v>2355.6590000000001</v>
      </c>
      <c r="H273" s="23">
        <f t="shared" si="35"/>
        <v>-3.2014840003284917E-2</v>
      </c>
      <c r="I273">
        <v>0.1</v>
      </c>
      <c r="J273">
        <f t="shared" si="36"/>
        <v>-3.2014840003284917E-3</v>
      </c>
      <c r="K273">
        <v>0.35</v>
      </c>
      <c r="L273">
        <f t="shared" si="37"/>
        <v>-1.1205194001149721E-2</v>
      </c>
    </row>
    <row r="274" spans="1:12" x14ac:dyDescent="0.3">
      <c r="A274">
        <f t="shared" si="40"/>
        <v>1491</v>
      </c>
      <c r="B274" s="18">
        <f t="shared" si="38"/>
        <v>-0.1062</v>
      </c>
      <c r="C274" s="20">
        <f t="shared" si="39"/>
        <v>2355.5848148400032</v>
      </c>
      <c r="E274" s="1">
        <v>270</v>
      </c>
      <c r="F274" s="1" t="s">
        <v>2257</v>
      </c>
      <c r="G274" s="1">
        <v>2355.607</v>
      </c>
      <c r="H274" s="23">
        <f t="shared" si="35"/>
        <v>2.2185159996752191E-2</v>
      </c>
      <c r="I274">
        <v>0.1</v>
      </c>
      <c r="J274">
        <f t="shared" si="36"/>
        <v>2.2185159996752192E-3</v>
      </c>
      <c r="K274">
        <v>0.35</v>
      </c>
      <c r="L274">
        <f t="shared" si="37"/>
        <v>7.764805998863266E-3</v>
      </c>
    </row>
    <row r="275" spans="1:12" x14ac:dyDescent="0.3">
      <c r="A275">
        <f t="shared" si="40"/>
        <v>1492</v>
      </c>
      <c r="B275" s="18">
        <f t="shared" si="38"/>
        <v>-0.1062</v>
      </c>
      <c r="C275" s="20">
        <f t="shared" si="39"/>
        <v>2355.478614840003</v>
      </c>
      <c r="E275" s="1">
        <v>271</v>
      </c>
      <c r="F275" s="1" t="s">
        <v>2258</v>
      </c>
      <c r="G275" s="1">
        <v>2355.5549999999998</v>
      </c>
      <c r="H275" s="23">
        <f t="shared" si="35"/>
        <v>7.6385159996789298E-2</v>
      </c>
      <c r="I275">
        <v>0.1</v>
      </c>
      <c r="J275">
        <f t="shared" si="36"/>
        <v>7.6385159996789301E-3</v>
      </c>
      <c r="K275">
        <v>0.35</v>
      </c>
      <c r="L275">
        <f t="shared" si="37"/>
        <v>2.6734805998876253E-2</v>
      </c>
    </row>
    <row r="276" spans="1:12" x14ac:dyDescent="0.3">
      <c r="A276">
        <f t="shared" si="40"/>
        <v>1493</v>
      </c>
      <c r="B276" s="18">
        <f t="shared" si="38"/>
        <v>-0.1062</v>
      </c>
      <c r="C276" s="20">
        <f t="shared" si="39"/>
        <v>2355.3724148400029</v>
      </c>
      <c r="E276" s="1">
        <v>272</v>
      </c>
      <c r="F276" s="1" t="s">
        <v>2259</v>
      </c>
      <c r="G276" s="1">
        <v>2355.5030000000002</v>
      </c>
      <c r="H276" s="23">
        <f t="shared" si="35"/>
        <v>0.13058515999728115</v>
      </c>
      <c r="I276">
        <v>0.1</v>
      </c>
      <c r="J276">
        <f t="shared" si="36"/>
        <v>1.3058515999728116E-2</v>
      </c>
      <c r="K276">
        <v>0.35</v>
      </c>
      <c r="L276">
        <f t="shared" si="37"/>
        <v>4.5704805999048401E-2</v>
      </c>
    </row>
    <row r="277" spans="1:12" x14ac:dyDescent="0.3">
      <c r="A277">
        <f t="shared" si="40"/>
        <v>1494</v>
      </c>
      <c r="B277" s="18">
        <f t="shared" si="38"/>
        <v>-0.1062</v>
      </c>
      <c r="C277" s="20">
        <f t="shared" si="39"/>
        <v>2355.2662148400027</v>
      </c>
      <c r="E277" s="1">
        <v>273</v>
      </c>
      <c r="F277" s="1" t="s">
        <v>2260</v>
      </c>
      <c r="G277" s="1">
        <v>2355.4580000000001</v>
      </c>
      <c r="H277" s="23">
        <f t="shared" si="35"/>
        <v>0.19178515999738011</v>
      </c>
      <c r="I277">
        <v>0.1</v>
      </c>
      <c r="J277">
        <f t="shared" si="36"/>
        <v>1.9178515999738011E-2</v>
      </c>
      <c r="K277">
        <v>0.35</v>
      </c>
      <c r="L277">
        <f t="shared" si="37"/>
        <v>6.7124805999083034E-2</v>
      </c>
    </row>
    <row r="278" spans="1:12" x14ac:dyDescent="0.3">
      <c r="A278">
        <f t="shared" si="40"/>
        <v>1495</v>
      </c>
      <c r="B278" s="18">
        <f t="shared" si="38"/>
        <v>-0.1062</v>
      </c>
      <c r="C278" s="20">
        <f t="shared" si="39"/>
        <v>2355.1600148400025</v>
      </c>
      <c r="E278" s="1">
        <v>274</v>
      </c>
      <c r="F278" s="1" t="s">
        <v>2261</v>
      </c>
      <c r="G278" s="1">
        <v>2355.4290000000001</v>
      </c>
      <c r="H278" s="23">
        <f t="shared" si="35"/>
        <v>0.26898515999755546</v>
      </c>
      <c r="I278">
        <v>0.1</v>
      </c>
      <c r="J278">
        <f t="shared" si="36"/>
        <v>2.6898515999755547E-2</v>
      </c>
      <c r="K278">
        <v>0.35</v>
      </c>
      <c r="L278">
        <f t="shared" si="37"/>
        <v>9.4144805999144404E-2</v>
      </c>
    </row>
    <row r="279" spans="1:12" x14ac:dyDescent="0.3">
      <c r="A279">
        <f t="shared" si="40"/>
        <v>1496</v>
      </c>
      <c r="B279" s="18">
        <f t="shared" si="38"/>
        <v>-0.1062</v>
      </c>
      <c r="C279" s="20">
        <f t="shared" si="39"/>
        <v>2355.0538148400024</v>
      </c>
      <c r="E279" s="1">
        <v>275</v>
      </c>
      <c r="F279" s="1" t="s">
        <v>2262</v>
      </c>
      <c r="G279" s="1">
        <v>2355.424</v>
      </c>
      <c r="H279" s="23">
        <f t="shared" si="35"/>
        <v>0.37018515999761803</v>
      </c>
      <c r="I279">
        <v>0.1</v>
      </c>
      <c r="J279">
        <f t="shared" si="36"/>
        <v>3.7018515999761803E-2</v>
      </c>
      <c r="K279">
        <v>0.35</v>
      </c>
      <c r="L279">
        <f t="shared" si="37"/>
        <v>0.12956480599916631</v>
      </c>
    </row>
    <row r="280" spans="1:12" x14ac:dyDescent="0.3">
      <c r="A280">
        <f t="shared" si="40"/>
        <v>1497</v>
      </c>
      <c r="B280" s="18">
        <f t="shared" si="38"/>
        <v>-0.1062</v>
      </c>
      <c r="C280" s="20">
        <f t="shared" si="39"/>
        <v>2354.9476148400022</v>
      </c>
      <c r="E280" s="1">
        <v>276</v>
      </c>
      <c r="F280" s="1" t="s">
        <v>2263</v>
      </c>
      <c r="G280" s="1">
        <v>2355.4090000000001</v>
      </c>
      <c r="H280" s="23">
        <f t="shared" si="35"/>
        <v>0.46138515999791707</v>
      </c>
      <c r="I280">
        <v>0.1</v>
      </c>
      <c r="J280">
        <f t="shared" si="36"/>
        <v>4.6138515999791713E-2</v>
      </c>
      <c r="K280">
        <v>0.35</v>
      </c>
      <c r="L280">
        <f t="shared" si="37"/>
        <v>0.16148480599927095</v>
      </c>
    </row>
    <row r="281" spans="1:12" x14ac:dyDescent="0.3">
      <c r="A281">
        <f t="shared" si="40"/>
        <v>1498</v>
      </c>
      <c r="B281" s="18">
        <f t="shared" si="38"/>
        <v>-0.1062</v>
      </c>
      <c r="C281" s="20">
        <f t="shared" si="39"/>
        <v>2354.841414840002</v>
      </c>
      <c r="E281" s="1">
        <v>277</v>
      </c>
      <c r="F281" s="1" t="s">
        <v>2264</v>
      </c>
      <c r="G281" s="1">
        <v>2355.3989999999999</v>
      </c>
      <c r="H281" s="23">
        <f t="shared" si="35"/>
        <v>0.55758515999787051</v>
      </c>
      <c r="I281">
        <v>0.1</v>
      </c>
      <c r="J281">
        <f t="shared" si="36"/>
        <v>5.5758515999787053E-2</v>
      </c>
      <c r="K281">
        <v>0.35</v>
      </c>
      <c r="L281">
        <f t="shared" si="37"/>
        <v>0.19515480599925467</v>
      </c>
    </row>
    <row r="282" spans="1:12" x14ac:dyDescent="0.3">
      <c r="A282">
        <v>1498.0989999999999</v>
      </c>
      <c r="B282" s="18">
        <f t="shared" si="38"/>
        <v>-0.1062</v>
      </c>
      <c r="C282" s="20">
        <f t="shared" si="39"/>
        <v>2354.8309010400021</v>
      </c>
      <c r="D282" t="s">
        <v>2</v>
      </c>
      <c r="E282" s="1">
        <v>278</v>
      </c>
      <c r="F282" s="1"/>
      <c r="G282" s="7">
        <f>+C282</f>
        <v>2354.8309010400021</v>
      </c>
      <c r="H282" s="23">
        <f t="shared" si="35"/>
        <v>0</v>
      </c>
      <c r="I282">
        <v>0.1</v>
      </c>
      <c r="J282">
        <f t="shared" si="36"/>
        <v>0</v>
      </c>
      <c r="K282">
        <v>0.35</v>
      </c>
      <c r="L282">
        <f t="shared" si="37"/>
        <v>0</v>
      </c>
    </row>
    <row r="283" spans="1:12" x14ac:dyDescent="0.3">
      <c r="A283">
        <f>+A281+1</f>
        <v>1499</v>
      </c>
      <c r="B283" s="18">
        <f t="shared" ref="B283:B314" si="41">+IF(A283&lt;ROUNDUP($M$10,1),$Q$9,$Q$10)</f>
        <v>-8.1720000000000001E-2</v>
      </c>
      <c r="C283" s="20">
        <f t="shared" si="39"/>
        <v>2354.757271320002</v>
      </c>
      <c r="E283" s="1">
        <v>279</v>
      </c>
      <c r="F283" s="1" t="s">
        <v>2265</v>
      </c>
      <c r="G283" s="1">
        <v>2355.3989999999999</v>
      </c>
      <c r="H283" s="23">
        <f t="shared" si="35"/>
        <v>0.64172867999786831</v>
      </c>
      <c r="I283">
        <v>0.1</v>
      </c>
      <c r="J283">
        <f t="shared" si="36"/>
        <v>6.4172867999786831E-2</v>
      </c>
      <c r="K283">
        <v>0.35</v>
      </c>
      <c r="L283">
        <f t="shared" si="37"/>
        <v>0.22460503799925388</v>
      </c>
    </row>
    <row r="284" spans="1:12" x14ac:dyDescent="0.3">
      <c r="A284">
        <f t="shared" ref="A284:A315" si="42">+A283+1</f>
        <v>1500</v>
      </c>
      <c r="B284" s="18">
        <f t="shared" si="41"/>
        <v>-8.1720000000000001E-2</v>
      </c>
      <c r="C284" s="20">
        <f t="shared" si="39"/>
        <v>2354.6755513200019</v>
      </c>
      <c r="E284" s="1">
        <v>280</v>
      </c>
      <c r="F284" s="1" t="s">
        <v>1974</v>
      </c>
      <c r="G284" s="1">
        <v>2355.3989999999999</v>
      </c>
      <c r="H284" s="23">
        <f t="shared" si="35"/>
        <v>0.72344867999800044</v>
      </c>
      <c r="I284">
        <v>0.1</v>
      </c>
      <c r="J284">
        <f t="shared" si="36"/>
        <v>7.2344867999800042E-2</v>
      </c>
      <c r="K284">
        <v>0.35</v>
      </c>
      <c r="L284">
        <f t="shared" si="37"/>
        <v>0.25320703799930017</v>
      </c>
    </row>
    <row r="285" spans="1:12" x14ac:dyDescent="0.3">
      <c r="A285">
        <f t="shared" si="42"/>
        <v>1501</v>
      </c>
      <c r="B285" s="18">
        <f t="shared" si="41"/>
        <v>-8.1720000000000001E-2</v>
      </c>
      <c r="C285" s="20">
        <f t="shared" si="39"/>
        <v>2354.5938313200018</v>
      </c>
      <c r="E285" s="1">
        <v>281</v>
      </c>
      <c r="F285" s="1" t="s">
        <v>2266</v>
      </c>
      <c r="G285" s="1">
        <v>2355.3879999999999</v>
      </c>
      <c r="H285" s="23">
        <f t="shared" si="35"/>
        <v>0.79416867999816532</v>
      </c>
      <c r="I285">
        <v>0.1</v>
      </c>
      <c r="J285">
        <f t="shared" si="36"/>
        <v>7.9416867999816537E-2</v>
      </c>
      <c r="K285">
        <v>0.35</v>
      </c>
      <c r="L285">
        <f t="shared" si="37"/>
        <v>0.27795903799935784</v>
      </c>
    </row>
    <row r="286" spans="1:12" x14ac:dyDescent="0.3">
      <c r="A286">
        <f t="shared" si="42"/>
        <v>1502</v>
      </c>
      <c r="B286" s="18">
        <f t="shared" si="41"/>
        <v>-8.1720000000000001E-2</v>
      </c>
      <c r="C286" s="20">
        <f t="shared" si="39"/>
        <v>2354.5121113200016</v>
      </c>
      <c r="E286" s="1">
        <v>282</v>
      </c>
      <c r="F286" s="1" t="s">
        <v>2267</v>
      </c>
      <c r="G286" s="1">
        <v>2355.3809999999999</v>
      </c>
      <c r="H286" s="23">
        <f t="shared" si="35"/>
        <v>0.8688886799982356</v>
      </c>
      <c r="I286">
        <v>0.1</v>
      </c>
      <c r="J286">
        <f t="shared" si="36"/>
        <v>8.6888867999823566E-2</v>
      </c>
      <c r="K286">
        <v>0.35</v>
      </c>
      <c r="L286">
        <f t="shared" si="37"/>
        <v>0.30411103799938244</v>
      </c>
    </row>
    <row r="287" spans="1:12" x14ac:dyDescent="0.3">
      <c r="A287">
        <f t="shared" si="42"/>
        <v>1503</v>
      </c>
      <c r="B287" s="18">
        <f t="shared" si="41"/>
        <v>-8.1720000000000001E-2</v>
      </c>
      <c r="C287" s="20">
        <f t="shared" si="39"/>
        <v>2354.4303913200015</v>
      </c>
      <c r="E287" s="1">
        <v>283</v>
      </c>
      <c r="F287" s="1" t="s">
        <v>2268</v>
      </c>
      <c r="G287" s="1">
        <v>2355.3919999999998</v>
      </c>
      <c r="H287" s="23">
        <f t="shared" si="35"/>
        <v>0.96160867999833499</v>
      </c>
      <c r="I287">
        <v>0.1</v>
      </c>
      <c r="J287">
        <f t="shared" si="36"/>
        <v>9.6160867999833505E-2</v>
      </c>
      <c r="K287">
        <v>0.35</v>
      </c>
      <c r="L287">
        <f t="shared" si="37"/>
        <v>0.33656303799941722</v>
      </c>
    </row>
    <row r="288" spans="1:12" x14ac:dyDescent="0.3">
      <c r="A288">
        <f t="shared" si="42"/>
        <v>1504</v>
      </c>
      <c r="B288" s="18">
        <f t="shared" si="41"/>
        <v>-8.1720000000000001E-2</v>
      </c>
      <c r="C288" s="20">
        <f t="shared" si="39"/>
        <v>2354.3486713200014</v>
      </c>
      <c r="E288" s="1">
        <v>284</v>
      </c>
      <c r="F288" s="1" t="s">
        <v>2269</v>
      </c>
      <c r="G288" s="1">
        <v>2355.402</v>
      </c>
      <c r="H288" s="23">
        <f t="shared" si="35"/>
        <v>1.0533286799986854</v>
      </c>
      <c r="I288">
        <v>0.1</v>
      </c>
      <c r="J288">
        <f t="shared" si="36"/>
        <v>0.10533286799986855</v>
      </c>
      <c r="K288">
        <v>0.35</v>
      </c>
      <c r="L288">
        <f t="shared" si="37"/>
        <v>0.36866503799953987</v>
      </c>
    </row>
    <row r="289" spans="1:12" x14ac:dyDescent="0.3">
      <c r="A289">
        <f t="shared" si="42"/>
        <v>1505</v>
      </c>
      <c r="B289" s="18">
        <f t="shared" si="41"/>
        <v>-8.1720000000000001E-2</v>
      </c>
      <c r="C289" s="20">
        <f t="shared" si="39"/>
        <v>2354.2669513200012</v>
      </c>
      <c r="E289" s="1">
        <v>285</v>
      </c>
      <c r="F289" s="1" t="s">
        <v>2270</v>
      </c>
      <c r="G289" s="1">
        <v>2355.4189999999999</v>
      </c>
      <c r="H289" s="23">
        <f t="shared" si="35"/>
        <v>1.1520486799986429</v>
      </c>
      <c r="I289">
        <v>0.1</v>
      </c>
      <c r="J289">
        <f t="shared" si="36"/>
        <v>0.11520486799986429</v>
      </c>
      <c r="K289">
        <v>0.35</v>
      </c>
      <c r="L289">
        <f t="shared" si="37"/>
        <v>0.40321703799952502</v>
      </c>
    </row>
    <row r="290" spans="1:12" x14ac:dyDescent="0.3">
      <c r="A290">
        <f t="shared" si="42"/>
        <v>1506</v>
      </c>
      <c r="B290" s="18">
        <f t="shared" si="41"/>
        <v>-8.1720000000000001E-2</v>
      </c>
      <c r="C290" s="20">
        <f t="shared" si="39"/>
        <v>2354.1852313200011</v>
      </c>
      <c r="E290" s="1">
        <v>286</v>
      </c>
      <c r="F290" s="1" t="s">
        <v>2271</v>
      </c>
      <c r="G290" s="1">
        <v>2355.4430000000002</v>
      </c>
      <c r="H290" s="23">
        <f t="shared" si="35"/>
        <v>1.257768679999117</v>
      </c>
      <c r="I290">
        <v>0.1</v>
      </c>
      <c r="J290">
        <f t="shared" si="36"/>
        <v>0.1257768679999117</v>
      </c>
      <c r="K290">
        <v>0.35</v>
      </c>
      <c r="L290">
        <f t="shared" si="37"/>
        <v>0.44021903799969092</v>
      </c>
    </row>
    <row r="291" spans="1:12" x14ac:dyDescent="0.3">
      <c r="A291">
        <f t="shared" si="42"/>
        <v>1507</v>
      </c>
      <c r="B291" s="18">
        <f t="shared" si="41"/>
        <v>-8.1720000000000001E-2</v>
      </c>
      <c r="C291" s="20">
        <f t="shared" si="39"/>
        <v>2354.103511320001</v>
      </c>
      <c r="E291" s="1">
        <v>287</v>
      </c>
      <c r="F291" s="1" t="s">
        <v>2272</v>
      </c>
      <c r="G291" s="1">
        <v>2355.4679999999998</v>
      </c>
      <c r="H291" s="23">
        <f t="shared" si="35"/>
        <v>1.3644886799988853</v>
      </c>
      <c r="I291">
        <v>0.1</v>
      </c>
      <c r="J291">
        <f t="shared" si="36"/>
        <v>0.13644886799988853</v>
      </c>
      <c r="K291">
        <v>0.35</v>
      </c>
      <c r="L291">
        <f t="shared" si="37"/>
        <v>0.47757103799960982</v>
      </c>
    </row>
    <row r="292" spans="1:12" x14ac:dyDescent="0.3">
      <c r="A292">
        <f t="shared" si="42"/>
        <v>1508</v>
      </c>
      <c r="B292" s="18">
        <f t="shared" si="41"/>
        <v>-8.1720000000000001E-2</v>
      </c>
      <c r="C292" s="20">
        <f t="shared" si="39"/>
        <v>2354.0217913200008</v>
      </c>
      <c r="E292" s="1">
        <v>288</v>
      </c>
      <c r="F292" s="1" t="s">
        <v>2273</v>
      </c>
      <c r="G292" s="1">
        <v>2355.509</v>
      </c>
      <c r="H292" s="23">
        <f t="shared" si="35"/>
        <v>1.4872086799991848</v>
      </c>
      <c r="I292">
        <v>0.1</v>
      </c>
      <c r="J292">
        <f t="shared" si="36"/>
        <v>0.14872086799991849</v>
      </c>
      <c r="K292">
        <v>0.35</v>
      </c>
      <c r="L292">
        <f t="shared" si="37"/>
        <v>0.52052303799971467</v>
      </c>
    </row>
    <row r="293" spans="1:12" x14ac:dyDescent="0.3">
      <c r="A293">
        <f t="shared" si="42"/>
        <v>1509</v>
      </c>
      <c r="B293" s="18">
        <f t="shared" si="41"/>
        <v>-8.1720000000000001E-2</v>
      </c>
      <c r="C293" s="20">
        <f t="shared" si="39"/>
        <v>2353.9400713200007</v>
      </c>
      <c r="E293" s="1">
        <v>289</v>
      </c>
      <c r="F293" s="1" t="s">
        <v>2274</v>
      </c>
      <c r="G293" s="1">
        <v>2355.549</v>
      </c>
      <c r="H293" s="23">
        <f t="shared" si="35"/>
        <v>1.6089286799992806</v>
      </c>
      <c r="I293">
        <v>0.1</v>
      </c>
      <c r="J293">
        <f t="shared" si="36"/>
        <v>0.16089286799992808</v>
      </c>
      <c r="K293">
        <v>0.35</v>
      </c>
      <c r="L293">
        <f t="shared" si="37"/>
        <v>0.56312503799974811</v>
      </c>
    </row>
    <row r="294" spans="1:12" x14ac:dyDescent="0.3">
      <c r="A294">
        <f t="shared" si="42"/>
        <v>1510</v>
      </c>
      <c r="B294" s="18">
        <f t="shared" si="41"/>
        <v>-8.1720000000000001E-2</v>
      </c>
      <c r="C294" s="20">
        <f t="shared" si="39"/>
        <v>2353.8583513200006</v>
      </c>
      <c r="E294" s="1">
        <v>290</v>
      </c>
      <c r="F294" s="1" t="s">
        <v>2275</v>
      </c>
      <c r="G294" s="1">
        <v>2355.5880000000002</v>
      </c>
      <c r="H294" s="23">
        <f t="shared" si="35"/>
        <v>1.7296486799996273</v>
      </c>
      <c r="I294">
        <v>0.1</v>
      </c>
      <c r="J294">
        <f t="shared" si="36"/>
        <v>0.17296486799996275</v>
      </c>
      <c r="K294">
        <v>0.35</v>
      </c>
      <c r="L294">
        <f t="shared" si="37"/>
        <v>0.60537703799986953</v>
      </c>
    </row>
    <row r="295" spans="1:12" x14ac:dyDescent="0.3">
      <c r="A295">
        <f t="shared" si="42"/>
        <v>1511</v>
      </c>
      <c r="B295" s="18">
        <f t="shared" si="41"/>
        <v>-8.1720000000000001E-2</v>
      </c>
      <c r="C295" s="20">
        <f t="shared" si="39"/>
        <v>2353.7766313200004</v>
      </c>
      <c r="E295" s="1">
        <v>291</v>
      </c>
      <c r="F295" s="1" t="s">
        <v>2276</v>
      </c>
      <c r="G295" s="1">
        <v>2355.627</v>
      </c>
      <c r="H295" s="23">
        <f t="shared" si="35"/>
        <v>1.8503686799995194</v>
      </c>
      <c r="I295">
        <v>0.1</v>
      </c>
      <c r="J295">
        <f t="shared" si="36"/>
        <v>0.18503686799995195</v>
      </c>
      <c r="K295">
        <v>0.35</v>
      </c>
      <c r="L295">
        <f t="shared" si="37"/>
        <v>0.64762903799983174</v>
      </c>
    </row>
    <row r="296" spans="1:12" x14ac:dyDescent="0.3">
      <c r="A296">
        <f t="shared" si="42"/>
        <v>1512</v>
      </c>
      <c r="B296" s="18">
        <f t="shared" si="41"/>
        <v>-8.1720000000000001E-2</v>
      </c>
      <c r="C296" s="20">
        <f t="shared" si="39"/>
        <v>2353.6949113200003</v>
      </c>
      <c r="E296" s="1">
        <v>292</v>
      </c>
      <c r="F296" s="1" t="s">
        <v>2277</v>
      </c>
      <c r="G296" s="1">
        <v>2355.6680000000001</v>
      </c>
      <c r="H296" s="23">
        <f t="shared" si="35"/>
        <v>1.9730886799998189</v>
      </c>
      <c r="I296">
        <v>0.1</v>
      </c>
      <c r="J296">
        <f t="shared" si="36"/>
        <v>0.1973088679999819</v>
      </c>
      <c r="K296">
        <v>0.35</v>
      </c>
      <c r="L296">
        <f t="shared" si="37"/>
        <v>0.69058103799993653</v>
      </c>
    </row>
    <row r="297" spans="1:12" x14ac:dyDescent="0.3">
      <c r="A297">
        <f t="shared" si="42"/>
        <v>1513</v>
      </c>
      <c r="B297" s="18">
        <f t="shared" si="41"/>
        <v>-8.1720000000000001E-2</v>
      </c>
      <c r="C297" s="20">
        <f t="shared" si="39"/>
        <v>2353.6131913200002</v>
      </c>
      <c r="E297" s="1">
        <v>293</v>
      </c>
      <c r="F297" s="1" t="s">
        <v>2278</v>
      </c>
      <c r="G297" s="1">
        <v>2355.71</v>
      </c>
      <c r="H297" s="23">
        <f t="shared" si="35"/>
        <v>2.0968086799998673</v>
      </c>
      <c r="I297">
        <v>0.1</v>
      </c>
      <c r="J297">
        <f t="shared" si="36"/>
        <v>0.20968086799998675</v>
      </c>
      <c r="K297">
        <v>0.35</v>
      </c>
      <c r="L297">
        <f t="shared" si="37"/>
        <v>0.73388303799995347</v>
      </c>
    </row>
    <row r="298" spans="1:12" x14ac:dyDescent="0.3">
      <c r="A298">
        <f t="shared" si="42"/>
        <v>1514</v>
      </c>
      <c r="B298" s="18">
        <f t="shared" si="41"/>
        <v>-8.1720000000000001E-2</v>
      </c>
      <c r="C298" s="20">
        <f t="shared" si="39"/>
        <v>2353.53147132</v>
      </c>
      <c r="E298" s="1">
        <v>294</v>
      </c>
      <c r="F298" s="1" t="s">
        <v>2279</v>
      </c>
      <c r="G298" s="1">
        <v>2355.703</v>
      </c>
      <c r="H298" s="23">
        <f t="shared" si="35"/>
        <v>2.1715286799999376</v>
      </c>
      <c r="I298">
        <v>0.1</v>
      </c>
      <c r="J298">
        <f t="shared" si="36"/>
        <v>0.21715286799999378</v>
      </c>
      <c r="K298">
        <v>0.35</v>
      </c>
      <c r="L298">
        <f t="shared" si="37"/>
        <v>0.76003503799997807</v>
      </c>
    </row>
    <row r="299" spans="1:12" x14ac:dyDescent="0.3">
      <c r="A299">
        <f t="shared" si="42"/>
        <v>1515</v>
      </c>
      <c r="B299" s="18">
        <f t="shared" si="41"/>
        <v>-8.1720000000000001E-2</v>
      </c>
      <c r="C299" s="20">
        <f t="shared" si="39"/>
        <v>2353.4497513199999</v>
      </c>
      <c r="E299" s="1">
        <v>295</v>
      </c>
      <c r="F299" s="1" t="s">
        <v>2280</v>
      </c>
      <c r="G299" s="1">
        <v>2355.6149999999998</v>
      </c>
      <c r="H299" s="23">
        <f t="shared" si="35"/>
        <v>2.1652486799998769</v>
      </c>
      <c r="I299">
        <v>0.1</v>
      </c>
      <c r="J299">
        <f t="shared" si="36"/>
        <v>0.21652486799998771</v>
      </c>
      <c r="K299">
        <v>0.35</v>
      </c>
      <c r="L299">
        <f t="shared" si="37"/>
        <v>0.75783703799995683</v>
      </c>
    </row>
    <row r="300" spans="1:12" x14ac:dyDescent="0.3">
      <c r="A300">
        <f t="shared" si="42"/>
        <v>1516</v>
      </c>
      <c r="B300" s="18">
        <f t="shared" si="41"/>
        <v>-8.1720000000000001E-2</v>
      </c>
      <c r="C300" s="20">
        <f t="shared" si="39"/>
        <v>2353.3680313199998</v>
      </c>
      <c r="E300" s="1">
        <v>296</v>
      </c>
      <c r="F300" s="1" t="s">
        <v>2281</v>
      </c>
      <c r="G300" s="1">
        <v>2355.527</v>
      </c>
      <c r="H300" s="23">
        <f t="shared" si="35"/>
        <v>2.158968680000271</v>
      </c>
      <c r="I300">
        <v>0.1</v>
      </c>
      <c r="J300">
        <f t="shared" si="36"/>
        <v>0.21589686800002711</v>
      </c>
      <c r="K300">
        <v>0.35</v>
      </c>
      <c r="L300">
        <f t="shared" si="37"/>
        <v>0.7556390380000948</v>
      </c>
    </row>
    <row r="301" spans="1:12" x14ac:dyDescent="0.3">
      <c r="A301">
        <f t="shared" si="42"/>
        <v>1517</v>
      </c>
      <c r="B301" s="18">
        <f t="shared" si="41"/>
        <v>-8.1720000000000001E-2</v>
      </c>
      <c r="C301" s="20">
        <f t="shared" si="39"/>
        <v>2353.2863113199996</v>
      </c>
      <c r="E301" s="1">
        <v>297</v>
      </c>
      <c r="F301" s="1" t="s">
        <v>2282</v>
      </c>
      <c r="G301" s="1">
        <v>2355.4270000000001</v>
      </c>
      <c r="H301" s="23">
        <f t="shared" si="35"/>
        <v>2.1406886800004941</v>
      </c>
      <c r="I301">
        <v>0.1</v>
      </c>
      <c r="J301">
        <f t="shared" si="36"/>
        <v>0.21406886800004943</v>
      </c>
      <c r="K301">
        <v>0.35</v>
      </c>
      <c r="L301">
        <f t="shared" si="37"/>
        <v>0.74924103800017283</v>
      </c>
    </row>
    <row r="302" spans="1:12" x14ac:dyDescent="0.3">
      <c r="A302">
        <f t="shared" si="42"/>
        <v>1518</v>
      </c>
      <c r="B302" s="18">
        <f t="shared" si="41"/>
        <v>-8.1720000000000001E-2</v>
      </c>
      <c r="C302" s="20">
        <f t="shared" si="39"/>
        <v>2353.2045913199995</v>
      </c>
      <c r="E302" s="1">
        <v>298</v>
      </c>
      <c r="F302" s="1" t="s">
        <v>2283</v>
      </c>
      <c r="G302" s="1">
        <v>2355.3229999999999</v>
      </c>
      <c r="H302" s="23">
        <f t="shared" si="35"/>
        <v>2.118408680000357</v>
      </c>
      <c r="I302">
        <v>0.1</v>
      </c>
      <c r="J302">
        <f t="shared" si="36"/>
        <v>0.21184086800003571</v>
      </c>
      <c r="K302">
        <v>0.35</v>
      </c>
      <c r="L302">
        <f t="shared" si="37"/>
        <v>0.7414430380001249</v>
      </c>
    </row>
    <row r="303" spans="1:12" x14ac:dyDescent="0.3">
      <c r="A303">
        <f t="shared" si="42"/>
        <v>1519</v>
      </c>
      <c r="B303" s="18">
        <f t="shared" si="41"/>
        <v>-8.1720000000000001E-2</v>
      </c>
      <c r="C303" s="20">
        <f t="shared" si="39"/>
        <v>2353.1228713199994</v>
      </c>
      <c r="E303" s="1">
        <v>299</v>
      </c>
      <c r="F303" s="1" t="s">
        <v>2284</v>
      </c>
      <c r="G303" s="1">
        <v>2355.2350000000001</v>
      </c>
      <c r="H303" s="23">
        <f t="shared" si="35"/>
        <v>2.112128680000751</v>
      </c>
      <c r="I303">
        <v>0.1</v>
      </c>
      <c r="J303">
        <f t="shared" si="36"/>
        <v>0.2112128680000751</v>
      </c>
      <c r="K303">
        <v>0.35</v>
      </c>
      <c r="L303">
        <f t="shared" si="37"/>
        <v>0.73924503800026287</v>
      </c>
    </row>
    <row r="304" spans="1:12" x14ac:dyDescent="0.3">
      <c r="A304">
        <f t="shared" si="42"/>
        <v>1520</v>
      </c>
      <c r="B304" s="18">
        <f t="shared" si="41"/>
        <v>-8.1720000000000001E-2</v>
      </c>
      <c r="C304" s="20">
        <f t="shared" si="39"/>
        <v>2353.0411513199992</v>
      </c>
      <c r="E304" s="1">
        <v>300</v>
      </c>
      <c r="F304" s="1" t="s">
        <v>2285</v>
      </c>
      <c r="G304" s="1">
        <v>2355.1469999999999</v>
      </c>
      <c r="H304" s="23">
        <f t="shared" si="35"/>
        <v>2.1058486800006904</v>
      </c>
      <c r="I304">
        <v>0.1</v>
      </c>
      <c r="J304">
        <f t="shared" si="36"/>
        <v>0.21058486800006904</v>
      </c>
      <c r="K304">
        <v>0.35</v>
      </c>
      <c r="L304">
        <f t="shared" si="37"/>
        <v>0.73704703800024163</v>
      </c>
    </row>
    <row r="305" spans="1:12" x14ac:dyDescent="0.3">
      <c r="A305">
        <f t="shared" si="42"/>
        <v>1521</v>
      </c>
      <c r="B305" s="18">
        <f t="shared" si="41"/>
        <v>-8.1720000000000001E-2</v>
      </c>
      <c r="C305" s="20">
        <f t="shared" si="39"/>
        <v>2352.9594313199991</v>
      </c>
      <c r="E305" s="1">
        <v>301</v>
      </c>
      <c r="F305" s="1" t="s">
        <v>2286</v>
      </c>
      <c r="G305" s="1">
        <v>2355.0590000000002</v>
      </c>
      <c r="H305" s="23">
        <f t="shared" si="35"/>
        <v>2.0995686800010844</v>
      </c>
      <c r="I305">
        <v>0.1</v>
      </c>
      <c r="J305">
        <f t="shared" si="36"/>
        <v>0.20995686800010846</v>
      </c>
      <c r="K305">
        <v>0.35</v>
      </c>
      <c r="L305">
        <f t="shared" si="37"/>
        <v>0.73484903800037948</v>
      </c>
    </row>
    <row r="306" spans="1:12" x14ac:dyDescent="0.3">
      <c r="A306">
        <f t="shared" si="42"/>
        <v>1522</v>
      </c>
      <c r="B306" s="18">
        <f t="shared" si="41"/>
        <v>-8.1720000000000001E-2</v>
      </c>
      <c r="C306" s="20">
        <f t="shared" si="39"/>
        <v>2352.877711319999</v>
      </c>
      <c r="E306" s="1">
        <v>302</v>
      </c>
      <c r="F306" s="1" t="s">
        <v>2287</v>
      </c>
      <c r="G306" s="1">
        <v>2354.9609999999998</v>
      </c>
      <c r="H306" s="23">
        <f t="shared" si="35"/>
        <v>2.0832886800008055</v>
      </c>
      <c r="I306">
        <v>0.1</v>
      </c>
      <c r="J306">
        <f t="shared" si="36"/>
        <v>0.20832886800008055</v>
      </c>
      <c r="K306">
        <v>0.35</v>
      </c>
      <c r="L306">
        <f t="shared" si="37"/>
        <v>0.72915103800028191</v>
      </c>
    </row>
    <row r="307" spans="1:12" x14ac:dyDescent="0.3">
      <c r="A307">
        <f t="shared" si="42"/>
        <v>1523</v>
      </c>
      <c r="B307" s="18">
        <f t="shared" si="41"/>
        <v>-8.1720000000000001E-2</v>
      </c>
      <c r="C307" s="20">
        <f t="shared" si="39"/>
        <v>2352.7959913199988</v>
      </c>
      <c r="E307" s="1">
        <v>303</v>
      </c>
      <c r="F307" s="1" t="s">
        <v>2288</v>
      </c>
      <c r="G307" s="1">
        <v>2354.808</v>
      </c>
      <c r="H307" s="23">
        <f t="shared" si="35"/>
        <v>2.012008680001145</v>
      </c>
      <c r="I307">
        <v>0.1</v>
      </c>
      <c r="J307">
        <f t="shared" si="36"/>
        <v>0.2012008680001145</v>
      </c>
      <c r="K307">
        <v>0.35</v>
      </c>
      <c r="L307">
        <f t="shared" si="37"/>
        <v>0.70420303800040074</v>
      </c>
    </row>
    <row r="308" spans="1:12" x14ac:dyDescent="0.3">
      <c r="A308">
        <f t="shared" si="42"/>
        <v>1524</v>
      </c>
      <c r="B308" s="18">
        <f t="shared" si="41"/>
        <v>-8.1720000000000001E-2</v>
      </c>
      <c r="C308" s="20">
        <f t="shared" si="39"/>
        <v>2352.7142713199987</v>
      </c>
      <c r="E308" s="1">
        <v>304</v>
      </c>
      <c r="F308" s="1" t="s">
        <v>2289</v>
      </c>
      <c r="G308" s="1">
        <v>2354.4960000000001</v>
      </c>
      <c r="H308" s="23">
        <f t="shared" si="35"/>
        <v>1.781728680001379</v>
      </c>
      <c r="I308">
        <v>0.1</v>
      </c>
      <c r="J308">
        <f t="shared" si="36"/>
        <v>0.1781728680001379</v>
      </c>
      <c r="K308">
        <v>0.35</v>
      </c>
      <c r="L308">
        <f t="shared" si="37"/>
        <v>0.62360503800048261</v>
      </c>
    </row>
    <row r="309" spans="1:12" x14ac:dyDescent="0.3">
      <c r="A309">
        <f t="shared" si="42"/>
        <v>1525</v>
      </c>
      <c r="B309" s="18">
        <f t="shared" si="41"/>
        <v>-8.1720000000000001E-2</v>
      </c>
      <c r="C309" s="20">
        <f t="shared" si="39"/>
        <v>2352.6325513199986</v>
      </c>
      <c r="E309" s="1">
        <v>305</v>
      </c>
      <c r="F309" s="1" t="s">
        <v>1975</v>
      </c>
      <c r="G309" s="1">
        <v>2354.3130000000001</v>
      </c>
      <c r="H309" s="23">
        <f t="shared" si="35"/>
        <v>1.6804486800015184</v>
      </c>
      <c r="I309">
        <v>0.1</v>
      </c>
      <c r="J309">
        <f t="shared" si="36"/>
        <v>0.16804486800015184</v>
      </c>
      <c r="K309">
        <v>0.35</v>
      </c>
      <c r="L309">
        <f t="shared" si="37"/>
        <v>0.58815703800053143</v>
      </c>
    </row>
    <row r="310" spans="1:12" x14ac:dyDescent="0.3">
      <c r="A310">
        <f t="shared" si="42"/>
        <v>1526</v>
      </c>
      <c r="B310" s="18">
        <f t="shared" si="41"/>
        <v>-8.1720000000000001E-2</v>
      </c>
      <c r="C310" s="20">
        <f t="shared" si="39"/>
        <v>2352.5508313199985</v>
      </c>
      <c r="E310" s="1">
        <v>306</v>
      </c>
      <c r="F310" s="1" t="s">
        <v>2290</v>
      </c>
      <c r="G310" s="1">
        <v>2354.0949999999998</v>
      </c>
      <c r="H310" s="23">
        <f t="shared" si="35"/>
        <v>1.5441686800013485</v>
      </c>
      <c r="I310">
        <v>0.1</v>
      </c>
      <c r="J310">
        <f t="shared" si="36"/>
        <v>0.15441686800013488</v>
      </c>
      <c r="K310">
        <v>0.35</v>
      </c>
      <c r="L310">
        <f t="shared" si="37"/>
        <v>0.5404590380004719</v>
      </c>
    </row>
    <row r="311" spans="1:12" x14ac:dyDescent="0.3">
      <c r="A311">
        <f t="shared" si="42"/>
        <v>1527</v>
      </c>
      <c r="B311" s="18">
        <f t="shared" si="41"/>
        <v>-8.1720000000000001E-2</v>
      </c>
      <c r="C311" s="20">
        <f t="shared" si="39"/>
        <v>2352.4691113199983</v>
      </c>
      <c r="E311" s="1">
        <v>307</v>
      </c>
      <c r="F311" s="1" t="s">
        <v>2291</v>
      </c>
      <c r="G311" s="1">
        <v>2353.846</v>
      </c>
      <c r="H311" s="23">
        <f t="shared" si="35"/>
        <v>1.3768886800016844</v>
      </c>
      <c r="I311">
        <v>0.1</v>
      </c>
      <c r="J311">
        <f t="shared" si="36"/>
        <v>0.13768886800016844</v>
      </c>
      <c r="K311">
        <v>0.35</v>
      </c>
      <c r="L311">
        <f t="shared" si="37"/>
        <v>0.48191103800058949</v>
      </c>
    </row>
    <row r="312" spans="1:12" x14ac:dyDescent="0.3">
      <c r="A312">
        <f t="shared" si="42"/>
        <v>1528</v>
      </c>
      <c r="B312" s="18">
        <f t="shared" si="41"/>
        <v>-8.1720000000000001E-2</v>
      </c>
      <c r="C312" s="20">
        <f t="shared" si="39"/>
        <v>2352.3873913199982</v>
      </c>
      <c r="E312" s="1">
        <v>308</v>
      </c>
      <c r="F312" s="1" t="s">
        <v>2292</v>
      </c>
      <c r="G312" s="1">
        <v>2353.4609999999998</v>
      </c>
      <c r="H312" s="23">
        <f t="shared" si="35"/>
        <v>1.0736086800015983</v>
      </c>
      <c r="I312">
        <v>0.1</v>
      </c>
      <c r="J312">
        <f t="shared" si="36"/>
        <v>0.10736086800015983</v>
      </c>
      <c r="K312">
        <v>0.35</v>
      </c>
      <c r="L312">
        <f t="shared" si="37"/>
        <v>0.37576303800055938</v>
      </c>
    </row>
    <row r="313" spans="1:12" x14ac:dyDescent="0.3">
      <c r="A313">
        <f t="shared" si="42"/>
        <v>1529</v>
      </c>
      <c r="B313" s="18">
        <f t="shared" si="41"/>
        <v>-8.1720000000000001E-2</v>
      </c>
      <c r="C313" s="20">
        <f t="shared" si="39"/>
        <v>2352.3056713199981</v>
      </c>
      <c r="E313" s="1">
        <v>309</v>
      </c>
      <c r="F313" s="1" t="s">
        <v>2293</v>
      </c>
      <c r="G313" s="1">
        <v>2353.1559999999999</v>
      </c>
      <c r="H313" s="23">
        <f t="shared" si="35"/>
        <v>0.8503286800018941</v>
      </c>
      <c r="I313">
        <v>0.1</v>
      </c>
      <c r="J313">
        <f t="shared" si="36"/>
        <v>8.5032868000189415E-2</v>
      </c>
      <c r="K313">
        <v>0.35</v>
      </c>
      <c r="L313">
        <f t="shared" si="37"/>
        <v>0.29761503800066291</v>
      </c>
    </row>
    <row r="314" spans="1:12" x14ac:dyDescent="0.3">
      <c r="A314">
        <f t="shared" si="42"/>
        <v>1530</v>
      </c>
      <c r="B314" s="18">
        <f t="shared" si="41"/>
        <v>-8.1720000000000001E-2</v>
      </c>
      <c r="C314" s="20">
        <f t="shared" si="39"/>
        <v>2352.2239513199979</v>
      </c>
      <c r="E314" s="1">
        <v>310</v>
      </c>
      <c r="F314" s="1" t="s">
        <v>2294</v>
      </c>
      <c r="G314" s="1">
        <v>2352.915</v>
      </c>
      <c r="H314" s="23">
        <f t="shared" si="35"/>
        <v>0.69104868000204078</v>
      </c>
      <c r="I314">
        <v>0.1</v>
      </c>
      <c r="J314">
        <f t="shared" si="36"/>
        <v>6.9104868000204087E-2</v>
      </c>
      <c r="K314">
        <v>0.35</v>
      </c>
      <c r="L314">
        <f t="shared" si="37"/>
        <v>0.24186703800071427</v>
      </c>
    </row>
    <row r="315" spans="1:12" x14ac:dyDescent="0.3">
      <c r="A315">
        <f t="shared" si="42"/>
        <v>1531</v>
      </c>
      <c r="B315" s="18">
        <f t="shared" ref="B315:B346" si="43">+IF(A315&lt;ROUNDUP($M$10,1),$Q$9,$Q$10)</f>
        <v>-8.1720000000000001E-2</v>
      </c>
      <c r="C315" s="20">
        <f t="shared" si="39"/>
        <v>2352.1422313199978</v>
      </c>
      <c r="E315" s="1">
        <v>311</v>
      </c>
      <c r="F315" s="1" t="s">
        <v>2295</v>
      </c>
      <c r="G315" s="1">
        <v>2352.7640000000001</v>
      </c>
      <c r="H315" s="23">
        <f t="shared" si="35"/>
        <v>0.62176868000233299</v>
      </c>
      <c r="I315">
        <v>0.1</v>
      </c>
      <c r="J315">
        <f t="shared" si="36"/>
        <v>6.2176868000233303E-2</v>
      </c>
      <c r="K315">
        <v>0.35</v>
      </c>
      <c r="L315">
        <f t="shared" si="37"/>
        <v>0.21761903800081653</v>
      </c>
    </row>
    <row r="316" spans="1:12" x14ac:dyDescent="0.3">
      <c r="A316">
        <f t="shared" ref="A316:A347" si="44">+A315+1</f>
        <v>1532</v>
      </c>
      <c r="B316" s="18">
        <f t="shared" si="43"/>
        <v>-8.1720000000000001E-2</v>
      </c>
      <c r="C316" s="20">
        <f t="shared" si="39"/>
        <v>2352.0605113199977</v>
      </c>
      <c r="E316" s="1">
        <v>312</v>
      </c>
      <c r="F316" s="1" t="s">
        <v>2296</v>
      </c>
      <c r="G316" s="1">
        <v>2352.65</v>
      </c>
      <c r="H316" s="23">
        <f t="shared" si="35"/>
        <v>0.58948868000243237</v>
      </c>
      <c r="I316">
        <v>0.1</v>
      </c>
      <c r="J316">
        <f t="shared" si="36"/>
        <v>5.8948868000243237E-2</v>
      </c>
      <c r="K316">
        <v>0.35</v>
      </c>
      <c r="L316">
        <f t="shared" si="37"/>
        <v>0.20632103800085133</v>
      </c>
    </row>
    <row r="317" spans="1:12" x14ac:dyDescent="0.3">
      <c r="A317">
        <f t="shared" si="44"/>
        <v>1533</v>
      </c>
      <c r="B317" s="18">
        <f t="shared" si="43"/>
        <v>-8.1720000000000001E-2</v>
      </c>
      <c r="C317" s="20">
        <f t="shared" si="39"/>
        <v>2351.9787913199975</v>
      </c>
      <c r="E317" s="1">
        <v>313</v>
      </c>
      <c r="F317" s="1" t="s">
        <v>2297</v>
      </c>
      <c r="G317" s="1">
        <v>2352.5650000000001</v>
      </c>
      <c r="H317" s="23">
        <f t="shared" si="35"/>
        <v>0.58620868000252813</v>
      </c>
      <c r="I317">
        <v>0.1</v>
      </c>
      <c r="J317">
        <f t="shared" si="36"/>
        <v>5.8620868000252818E-2</v>
      </c>
      <c r="K317">
        <v>0.35</v>
      </c>
      <c r="L317">
        <f t="shared" si="37"/>
        <v>0.20517303800088482</v>
      </c>
    </row>
    <row r="318" spans="1:12" x14ac:dyDescent="0.3">
      <c r="A318">
        <f t="shared" si="44"/>
        <v>1534</v>
      </c>
      <c r="B318" s="18">
        <f t="shared" si="43"/>
        <v>-8.1720000000000001E-2</v>
      </c>
      <c r="C318" s="20">
        <f t="shared" si="39"/>
        <v>2351.8970713199974</v>
      </c>
      <c r="E318" s="1">
        <v>314</v>
      </c>
      <c r="F318" s="1" t="s">
        <v>2298</v>
      </c>
      <c r="G318" s="1">
        <v>2352.48</v>
      </c>
      <c r="H318" s="23">
        <f t="shared" si="35"/>
        <v>0.58292868000262388</v>
      </c>
      <c r="I318">
        <v>0.1</v>
      </c>
      <c r="J318">
        <f t="shared" si="36"/>
        <v>5.8292868000262392E-2</v>
      </c>
      <c r="K318">
        <v>0.35</v>
      </c>
      <c r="L318">
        <f t="shared" si="37"/>
        <v>0.20402503800091834</v>
      </c>
    </row>
    <row r="319" spans="1:12" x14ac:dyDescent="0.3">
      <c r="A319">
        <f t="shared" si="44"/>
        <v>1535</v>
      </c>
      <c r="B319" s="18">
        <f t="shared" si="43"/>
        <v>-8.1720000000000001E-2</v>
      </c>
      <c r="C319" s="20">
        <f t="shared" si="39"/>
        <v>2351.8153513199973</v>
      </c>
      <c r="E319" s="1">
        <v>315</v>
      </c>
      <c r="F319" s="1" t="s">
        <v>2299</v>
      </c>
      <c r="G319" s="1">
        <v>2352.3980000000001</v>
      </c>
      <c r="H319" s="23">
        <f t="shared" si="35"/>
        <v>0.58264868000287606</v>
      </c>
      <c r="I319">
        <v>0.1</v>
      </c>
      <c r="J319">
        <f t="shared" si="36"/>
        <v>5.8264868000287608E-2</v>
      </c>
      <c r="K319">
        <v>0.35</v>
      </c>
      <c r="L319">
        <f t="shared" si="37"/>
        <v>0.20392703800100662</v>
      </c>
    </row>
    <row r="320" spans="1:12" x14ac:dyDescent="0.3">
      <c r="A320">
        <f t="shared" si="44"/>
        <v>1536</v>
      </c>
      <c r="B320" s="18">
        <f t="shared" si="43"/>
        <v>-8.1720000000000001E-2</v>
      </c>
      <c r="C320" s="20">
        <f t="shared" si="39"/>
        <v>2351.7336313199971</v>
      </c>
      <c r="E320" s="1">
        <v>316</v>
      </c>
      <c r="F320" s="1" t="s">
        <v>2300</v>
      </c>
      <c r="G320" s="1">
        <v>2352.3330000000001</v>
      </c>
      <c r="H320" s="23">
        <f t="shared" si="35"/>
        <v>0.59936868000295362</v>
      </c>
      <c r="I320">
        <v>0.1</v>
      </c>
      <c r="J320">
        <f t="shared" si="36"/>
        <v>5.9936868000295365E-2</v>
      </c>
      <c r="K320">
        <v>0.35</v>
      </c>
      <c r="L320">
        <f t="shared" si="37"/>
        <v>0.20977903800103376</v>
      </c>
    </row>
    <row r="321" spans="1:12" x14ac:dyDescent="0.3">
      <c r="A321">
        <f t="shared" si="44"/>
        <v>1537</v>
      </c>
      <c r="B321" s="18">
        <f t="shared" si="43"/>
        <v>-8.1720000000000001E-2</v>
      </c>
      <c r="C321" s="20">
        <f t="shared" si="39"/>
        <v>2351.651911319997</v>
      </c>
      <c r="E321" s="1">
        <v>317</v>
      </c>
      <c r="F321" s="1" t="s">
        <v>2301</v>
      </c>
      <c r="G321" s="1">
        <v>2352.2669999999998</v>
      </c>
      <c r="H321" s="23">
        <f t="shared" si="35"/>
        <v>0.61508868000282746</v>
      </c>
      <c r="I321">
        <v>0.1</v>
      </c>
      <c r="J321">
        <f t="shared" si="36"/>
        <v>6.1508868000282747E-2</v>
      </c>
      <c r="K321">
        <v>0.35</v>
      </c>
      <c r="L321">
        <f t="shared" si="37"/>
        <v>0.21528103800098961</v>
      </c>
    </row>
    <row r="322" spans="1:12" x14ac:dyDescent="0.3">
      <c r="A322">
        <f t="shared" si="44"/>
        <v>1538</v>
      </c>
      <c r="B322" s="18">
        <f t="shared" si="43"/>
        <v>-8.1720000000000001E-2</v>
      </c>
      <c r="C322" s="20">
        <f t="shared" si="39"/>
        <v>2351.5701913199969</v>
      </c>
      <c r="E322" s="1">
        <v>318</v>
      </c>
      <c r="F322" s="1" t="s">
        <v>2302</v>
      </c>
      <c r="G322" s="1">
        <v>2352.2020000000002</v>
      </c>
      <c r="H322" s="23">
        <f t="shared" si="35"/>
        <v>0.63180868000335977</v>
      </c>
      <c r="I322">
        <v>0.1</v>
      </c>
      <c r="J322">
        <f t="shared" si="36"/>
        <v>6.3180868000335982E-2</v>
      </c>
      <c r="K322">
        <v>0.35</v>
      </c>
      <c r="L322">
        <f t="shared" si="37"/>
        <v>0.2211330380011759</v>
      </c>
    </row>
    <row r="323" spans="1:12" x14ac:dyDescent="0.3">
      <c r="A323">
        <f t="shared" si="44"/>
        <v>1539</v>
      </c>
      <c r="B323" s="18">
        <f t="shared" si="43"/>
        <v>-8.1720000000000001E-2</v>
      </c>
      <c r="C323" s="20">
        <f t="shared" si="39"/>
        <v>2351.4884713199967</v>
      </c>
      <c r="E323" s="1">
        <v>319</v>
      </c>
      <c r="F323" s="1" t="s">
        <v>2303</v>
      </c>
      <c r="G323" s="1">
        <v>2352.1379999999999</v>
      </c>
      <c r="H323" s="23">
        <f t="shared" si="35"/>
        <v>0.64952868000318631</v>
      </c>
      <c r="I323">
        <v>0.1</v>
      </c>
      <c r="J323">
        <f t="shared" si="36"/>
        <v>6.4952868000318631E-2</v>
      </c>
      <c r="K323">
        <v>0.35</v>
      </c>
      <c r="L323">
        <f t="shared" si="37"/>
        <v>0.22733503800111518</v>
      </c>
    </row>
    <row r="324" spans="1:12" x14ac:dyDescent="0.3">
      <c r="A324">
        <f t="shared" si="44"/>
        <v>1540</v>
      </c>
      <c r="B324" s="18">
        <f t="shared" si="43"/>
        <v>-8.1720000000000001E-2</v>
      </c>
      <c r="C324" s="20">
        <f t="shared" si="39"/>
        <v>2351.4067513199966</v>
      </c>
      <c r="E324" s="1">
        <v>320</v>
      </c>
      <c r="F324" s="1" t="s">
        <v>2304</v>
      </c>
      <c r="G324" s="1">
        <v>2352.0839999999998</v>
      </c>
      <c r="H324" s="23">
        <f t="shared" si="35"/>
        <v>0.67724868000323113</v>
      </c>
      <c r="I324">
        <v>0.1</v>
      </c>
      <c r="J324">
        <f t="shared" si="36"/>
        <v>6.772486800032311E-2</v>
      </c>
      <c r="K324">
        <v>0.35</v>
      </c>
      <c r="L324">
        <f t="shared" si="37"/>
        <v>0.23703703800113088</v>
      </c>
    </row>
    <row r="325" spans="1:12" x14ac:dyDescent="0.3">
      <c r="A325">
        <f t="shared" si="44"/>
        <v>1541</v>
      </c>
      <c r="B325" s="18">
        <f t="shared" si="43"/>
        <v>-8.1720000000000001E-2</v>
      </c>
      <c r="C325" s="20">
        <f t="shared" si="39"/>
        <v>2351.3250313199965</v>
      </c>
      <c r="E325" s="1">
        <v>321</v>
      </c>
      <c r="F325" s="1" t="s">
        <v>2305</v>
      </c>
      <c r="G325" s="1">
        <v>2352.058</v>
      </c>
      <c r="H325" s="23">
        <f t="shared" ref="H325:H388" si="45">+G325-C325</f>
        <v>0.73296868000352333</v>
      </c>
      <c r="I325">
        <v>0.1</v>
      </c>
      <c r="J325">
        <f t="shared" ref="J325:J388" si="46">+I325*H325</f>
        <v>7.329686800035233E-2</v>
      </c>
      <c r="K325">
        <v>0.35</v>
      </c>
      <c r="L325">
        <f t="shared" ref="L325:L388" si="47">+K325*H325</f>
        <v>0.25653903800123318</v>
      </c>
    </row>
    <row r="326" spans="1:12" x14ac:dyDescent="0.3">
      <c r="A326">
        <f t="shared" si="44"/>
        <v>1542</v>
      </c>
      <c r="B326" s="18">
        <f t="shared" si="43"/>
        <v>-8.1720000000000001E-2</v>
      </c>
      <c r="C326" s="20">
        <f t="shared" ref="C326:C389" si="48">+C325+(A326-A325)*B326</f>
        <v>2351.2433113199963</v>
      </c>
      <c r="E326" s="1">
        <v>322</v>
      </c>
      <c r="F326" s="1" t="s">
        <v>2306</v>
      </c>
      <c r="G326" s="1">
        <v>2352.04</v>
      </c>
      <c r="H326" s="23">
        <f t="shared" si="45"/>
        <v>0.79668868000362636</v>
      </c>
      <c r="I326">
        <v>0.1</v>
      </c>
      <c r="J326">
        <f t="shared" si="46"/>
        <v>7.9668868000362644E-2</v>
      </c>
      <c r="K326">
        <v>0.35</v>
      </c>
      <c r="L326">
        <f t="shared" si="47"/>
        <v>0.27884103800126919</v>
      </c>
    </row>
    <row r="327" spans="1:12" x14ac:dyDescent="0.3">
      <c r="A327">
        <f t="shared" si="44"/>
        <v>1543</v>
      </c>
      <c r="B327" s="18">
        <f t="shared" si="43"/>
        <v>-8.1720000000000001E-2</v>
      </c>
      <c r="C327" s="20">
        <f t="shared" si="48"/>
        <v>2351.1615913199962</v>
      </c>
      <c r="E327" s="1">
        <v>323</v>
      </c>
      <c r="F327" s="1" t="s">
        <v>2307</v>
      </c>
      <c r="G327" s="1">
        <v>2351.9749999999999</v>
      </c>
      <c r="H327" s="23">
        <f t="shared" si="45"/>
        <v>0.81340868000370392</v>
      </c>
      <c r="I327">
        <v>0.1</v>
      </c>
      <c r="J327">
        <f t="shared" si="46"/>
        <v>8.1340868000370395E-2</v>
      </c>
      <c r="K327">
        <v>0.35</v>
      </c>
      <c r="L327">
        <f t="shared" si="47"/>
        <v>0.28469303800129636</v>
      </c>
    </row>
    <row r="328" spans="1:12" x14ac:dyDescent="0.3">
      <c r="A328">
        <f t="shared" si="44"/>
        <v>1544</v>
      </c>
      <c r="B328" s="18">
        <f t="shared" si="43"/>
        <v>-8.1720000000000001E-2</v>
      </c>
      <c r="C328" s="20">
        <f t="shared" si="48"/>
        <v>2351.0798713199961</v>
      </c>
      <c r="E328" s="1">
        <v>324</v>
      </c>
      <c r="F328" s="1" t="s">
        <v>2308</v>
      </c>
      <c r="G328" s="1">
        <v>2351.8510000000001</v>
      </c>
      <c r="H328" s="23">
        <f t="shared" si="45"/>
        <v>0.77112868000403978</v>
      </c>
      <c r="I328">
        <v>0.1</v>
      </c>
      <c r="J328">
        <f t="shared" si="46"/>
        <v>7.7112868000403983E-2</v>
      </c>
      <c r="K328">
        <v>0.35</v>
      </c>
      <c r="L328">
        <f t="shared" si="47"/>
        <v>0.2698950380014139</v>
      </c>
    </row>
    <row r="329" spans="1:12" x14ac:dyDescent="0.3">
      <c r="A329">
        <f t="shared" si="44"/>
        <v>1545</v>
      </c>
      <c r="B329" s="18">
        <f t="shared" si="43"/>
        <v>-8.1720000000000001E-2</v>
      </c>
      <c r="C329" s="20">
        <f t="shared" si="48"/>
        <v>2350.9981513199959</v>
      </c>
      <c r="E329" s="1">
        <v>325</v>
      </c>
      <c r="F329" s="1" t="s">
        <v>2309</v>
      </c>
      <c r="G329" s="1">
        <v>2351.7260000000001</v>
      </c>
      <c r="H329" s="23">
        <f t="shared" si="45"/>
        <v>0.72784868000417191</v>
      </c>
      <c r="I329">
        <v>0.1</v>
      </c>
      <c r="J329">
        <f t="shared" si="46"/>
        <v>7.2784868000417197E-2</v>
      </c>
      <c r="K329">
        <v>0.35</v>
      </c>
      <c r="L329">
        <f t="shared" si="47"/>
        <v>0.25474703800146015</v>
      </c>
    </row>
    <row r="330" spans="1:12" x14ac:dyDescent="0.3">
      <c r="A330">
        <f t="shared" si="44"/>
        <v>1546</v>
      </c>
      <c r="B330" s="18">
        <f t="shared" si="43"/>
        <v>-8.1720000000000001E-2</v>
      </c>
      <c r="C330" s="20">
        <f t="shared" si="48"/>
        <v>2350.9164313199958</v>
      </c>
      <c r="E330" s="1">
        <v>326</v>
      </c>
      <c r="F330" s="1" t="s">
        <v>1976</v>
      </c>
      <c r="G330" s="1">
        <v>2351.6210000000001</v>
      </c>
      <c r="H330" s="23">
        <f t="shared" si="45"/>
        <v>0.70456868000428585</v>
      </c>
      <c r="I330">
        <v>0.1</v>
      </c>
      <c r="J330">
        <f t="shared" si="46"/>
        <v>7.0456868000428594E-2</v>
      </c>
      <c r="K330">
        <v>0.35</v>
      </c>
      <c r="L330">
        <f t="shared" si="47"/>
        <v>0.24659903800150004</v>
      </c>
    </row>
    <row r="331" spans="1:12" x14ac:dyDescent="0.3">
      <c r="A331">
        <f t="shared" si="44"/>
        <v>1547</v>
      </c>
      <c r="B331" s="18">
        <f t="shared" si="43"/>
        <v>-8.1720000000000001E-2</v>
      </c>
      <c r="C331" s="20">
        <f t="shared" si="48"/>
        <v>2350.8347113199957</v>
      </c>
      <c r="E331" s="1">
        <v>327</v>
      </c>
      <c r="F331" s="1" t="s">
        <v>2310</v>
      </c>
      <c r="G331" s="1">
        <v>2351.5160000000001</v>
      </c>
      <c r="H331" s="23">
        <f t="shared" si="45"/>
        <v>0.68128868000439979</v>
      </c>
      <c r="I331">
        <v>0.1</v>
      </c>
      <c r="J331">
        <f t="shared" si="46"/>
        <v>6.8128868000439977E-2</v>
      </c>
      <c r="K331">
        <v>0.35</v>
      </c>
      <c r="L331">
        <f t="shared" si="47"/>
        <v>0.23845103800153991</v>
      </c>
    </row>
    <row r="332" spans="1:12" x14ac:dyDescent="0.3">
      <c r="A332">
        <f t="shared" si="44"/>
        <v>1548</v>
      </c>
      <c r="B332" s="18">
        <f t="shared" si="43"/>
        <v>-8.1720000000000001E-2</v>
      </c>
      <c r="C332" s="20">
        <f t="shared" si="48"/>
        <v>2350.7529913199955</v>
      </c>
      <c r="E332" s="1">
        <v>328</v>
      </c>
      <c r="F332" s="1" t="s">
        <v>2311</v>
      </c>
      <c r="G332" s="1">
        <v>2351.4340000000002</v>
      </c>
      <c r="H332" s="23">
        <f t="shared" si="45"/>
        <v>0.68100868000465198</v>
      </c>
      <c r="I332">
        <v>0.1</v>
      </c>
      <c r="J332">
        <f t="shared" si="46"/>
        <v>6.8100868000465206E-2</v>
      </c>
      <c r="K332">
        <v>0.35</v>
      </c>
      <c r="L332">
        <f t="shared" si="47"/>
        <v>0.23835303800162819</v>
      </c>
    </row>
    <row r="333" spans="1:12" x14ac:dyDescent="0.3">
      <c r="A333">
        <f t="shared" si="44"/>
        <v>1549</v>
      </c>
      <c r="B333" s="18">
        <f t="shared" si="43"/>
        <v>-8.1720000000000001E-2</v>
      </c>
      <c r="C333" s="20">
        <f t="shared" si="48"/>
        <v>2350.6712713199954</v>
      </c>
      <c r="E333" s="1">
        <v>329</v>
      </c>
      <c r="F333" s="1" t="s">
        <v>2312</v>
      </c>
      <c r="G333" s="1">
        <v>2351.366</v>
      </c>
      <c r="H333" s="23">
        <f t="shared" si="45"/>
        <v>0.69472868000457311</v>
      </c>
      <c r="I333">
        <v>0.1</v>
      </c>
      <c r="J333">
        <f t="shared" si="46"/>
        <v>6.9472868000457308E-2</v>
      </c>
      <c r="K333">
        <v>0.35</v>
      </c>
      <c r="L333">
        <f t="shared" si="47"/>
        <v>0.24315503800160057</v>
      </c>
    </row>
    <row r="334" spans="1:12" x14ac:dyDescent="0.3">
      <c r="A334">
        <f t="shared" si="44"/>
        <v>1550</v>
      </c>
      <c r="B334" s="18">
        <f t="shared" si="43"/>
        <v>-8.1720000000000001E-2</v>
      </c>
      <c r="C334" s="20">
        <f t="shared" si="48"/>
        <v>2350.5895513199953</v>
      </c>
      <c r="E334" s="1">
        <v>330</v>
      </c>
      <c r="F334" s="1" t="s">
        <v>1977</v>
      </c>
      <c r="G334" s="1">
        <v>2351.297</v>
      </c>
      <c r="H334" s="23">
        <f t="shared" si="45"/>
        <v>0.70744868000474526</v>
      </c>
      <c r="I334">
        <v>0.1</v>
      </c>
      <c r="J334">
        <f t="shared" si="46"/>
        <v>7.0744868000474526E-2</v>
      </c>
      <c r="K334">
        <v>0.35</v>
      </c>
      <c r="L334">
        <f t="shared" si="47"/>
        <v>0.24760703800166081</v>
      </c>
    </row>
    <row r="335" spans="1:12" x14ac:dyDescent="0.3">
      <c r="A335">
        <f t="shared" si="44"/>
        <v>1551</v>
      </c>
      <c r="B335" s="18">
        <f t="shared" si="43"/>
        <v>-8.1720000000000001E-2</v>
      </c>
      <c r="C335" s="20">
        <f t="shared" si="48"/>
        <v>2350.5078313199951</v>
      </c>
      <c r="E335" s="1">
        <v>331</v>
      </c>
      <c r="F335" s="1" t="s">
        <v>2313</v>
      </c>
      <c r="G335" s="1">
        <v>2351.232</v>
      </c>
      <c r="H335" s="23">
        <f t="shared" si="45"/>
        <v>0.72416868000482282</v>
      </c>
      <c r="I335">
        <v>0.1</v>
      </c>
      <c r="J335">
        <f t="shared" si="46"/>
        <v>7.241686800048229E-2</v>
      </c>
      <c r="K335">
        <v>0.35</v>
      </c>
      <c r="L335">
        <f t="shared" si="47"/>
        <v>0.25345903800168795</v>
      </c>
    </row>
    <row r="336" spans="1:12" x14ac:dyDescent="0.3">
      <c r="A336">
        <f t="shared" si="44"/>
        <v>1552</v>
      </c>
      <c r="B336" s="18">
        <f t="shared" si="43"/>
        <v>-8.1720000000000001E-2</v>
      </c>
      <c r="C336" s="20">
        <f t="shared" si="48"/>
        <v>2350.426111319995</v>
      </c>
      <c r="E336" s="1">
        <v>332</v>
      </c>
      <c r="F336" s="1" t="s">
        <v>2314</v>
      </c>
      <c r="G336" s="1">
        <v>2351.1770000000001</v>
      </c>
      <c r="H336" s="23">
        <f t="shared" si="45"/>
        <v>0.75088868000511866</v>
      </c>
      <c r="I336">
        <v>0.1</v>
      </c>
      <c r="J336">
        <f t="shared" si="46"/>
        <v>7.5088868000511871E-2</v>
      </c>
      <c r="K336">
        <v>0.35</v>
      </c>
      <c r="L336">
        <f t="shared" si="47"/>
        <v>0.26281103800179151</v>
      </c>
    </row>
    <row r="337" spans="1:12" x14ac:dyDescent="0.3">
      <c r="A337">
        <f t="shared" si="44"/>
        <v>1553</v>
      </c>
      <c r="B337" s="18">
        <f t="shared" si="43"/>
        <v>-8.1720000000000001E-2</v>
      </c>
      <c r="C337" s="20">
        <f t="shared" si="48"/>
        <v>2350.3443913199949</v>
      </c>
      <c r="E337" s="1">
        <v>333</v>
      </c>
      <c r="F337" s="1" t="s">
        <v>2315</v>
      </c>
      <c r="G337" s="1">
        <v>2351.1219999999998</v>
      </c>
      <c r="H337" s="23">
        <f t="shared" si="45"/>
        <v>0.77760868000495975</v>
      </c>
      <c r="I337">
        <v>0.1</v>
      </c>
      <c r="J337">
        <f t="shared" si="46"/>
        <v>7.7760868000495975E-2</v>
      </c>
      <c r="K337">
        <v>0.35</v>
      </c>
      <c r="L337">
        <f t="shared" si="47"/>
        <v>0.27216303800173591</v>
      </c>
    </row>
    <row r="338" spans="1:12" x14ac:dyDescent="0.3">
      <c r="A338">
        <f t="shared" si="44"/>
        <v>1554</v>
      </c>
      <c r="B338" s="18">
        <f t="shared" si="43"/>
        <v>-8.1720000000000001E-2</v>
      </c>
      <c r="C338" s="20">
        <f t="shared" si="48"/>
        <v>2350.2626713199948</v>
      </c>
      <c r="E338" s="1">
        <v>334</v>
      </c>
      <c r="F338" s="1" t="s">
        <v>2316</v>
      </c>
      <c r="G338" s="1">
        <v>2351.0619999999999</v>
      </c>
      <c r="H338" s="23">
        <f t="shared" si="45"/>
        <v>0.79932868000514645</v>
      </c>
      <c r="I338">
        <v>0.1</v>
      </c>
      <c r="J338">
        <f t="shared" si="46"/>
        <v>7.9932868000514648E-2</v>
      </c>
      <c r="K338">
        <v>0.35</v>
      </c>
      <c r="L338">
        <f t="shared" si="47"/>
        <v>0.27976503800180125</v>
      </c>
    </row>
    <row r="339" spans="1:12" x14ac:dyDescent="0.3">
      <c r="A339">
        <f t="shared" si="44"/>
        <v>1555</v>
      </c>
      <c r="B339" s="18">
        <f t="shared" si="43"/>
        <v>-8.1720000000000001E-2</v>
      </c>
      <c r="C339" s="20">
        <f t="shared" si="48"/>
        <v>2350.1809513199946</v>
      </c>
      <c r="E339" s="1">
        <v>335</v>
      </c>
      <c r="F339" s="1" t="s">
        <v>2317</v>
      </c>
      <c r="G339" s="1">
        <v>2350.9749999999999</v>
      </c>
      <c r="H339" s="23">
        <f t="shared" si="45"/>
        <v>0.7940486800052895</v>
      </c>
      <c r="I339">
        <v>0.1</v>
      </c>
      <c r="J339">
        <f t="shared" si="46"/>
        <v>7.9404868000528955E-2</v>
      </c>
      <c r="K339">
        <v>0.35</v>
      </c>
      <c r="L339">
        <f t="shared" si="47"/>
        <v>0.2779170380018513</v>
      </c>
    </row>
    <row r="340" spans="1:12" x14ac:dyDescent="0.3">
      <c r="A340">
        <f t="shared" si="44"/>
        <v>1556</v>
      </c>
      <c r="B340" s="18">
        <f t="shared" si="43"/>
        <v>-8.1720000000000001E-2</v>
      </c>
      <c r="C340" s="20">
        <f t="shared" si="48"/>
        <v>2350.0992313199945</v>
      </c>
      <c r="E340" s="1">
        <v>336</v>
      </c>
      <c r="F340" s="1" t="s">
        <v>2318</v>
      </c>
      <c r="G340" s="1">
        <v>2350.877</v>
      </c>
      <c r="H340" s="23">
        <f t="shared" si="45"/>
        <v>0.77776868000546528</v>
      </c>
      <c r="I340">
        <v>0.1</v>
      </c>
      <c r="J340">
        <f t="shared" si="46"/>
        <v>7.7776868000546534E-2</v>
      </c>
      <c r="K340">
        <v>0.35</v>
      </c>
      <c r="L340">
        <f t="shared" si="47"/>
        <v>0.27221903800191283</v>
      </c>
    </row>
    <row r="341" spans="1:12" x14ac:dyDescent="0.3">
      <c r="A341">
        <f t="shared" si="44"/>
        <v>1557</v>
      </c>
      <c r="B341" s="18">
        <f t="shared" si="43"/>
        <v>-8.1720000000000001E-2</v>
      </c>
      <c r="C341" s="20">
        <f t="shared" si="48"/>
        <v>2350.0175113199944</v>
      </c>
      <c r="E341" s="1">
        <v>337</v>
      </c>
      <c r="F341" s="1" t="s">
        <v>2319</v>
      </c>
      <c r="G341" s="1">
        <v>2350.808</v>
      </c>
      <c r="H341" s="23">
        <f t="shared" si="45"/>
        <v>0.79048868000563743</v>
      </c>
      <c r="I341">
        <v>0.1</v>
      </c>
      <c r="J341">
        <f t="shared" si="46"/>
        <v>7.9048868000563752E-2</v>
      </c>
      <c r="K341">
        <v>0.35</v>
      </c>
      <c r="L341">
        <f t="shared" si="47"/>
        <v>0.27667103800197307</v>
      </c>
    </row>
    <row r="342" spans="1:12" x14ac:dyDescent="0.3">
      <c r="A342">
        <f t="shared" si="44"/>
        <v>1558</v>
      </c>
      <c r="B342" s="18">
        <f t="shared" si="43"/>
        <v>-8.1720000000000001E-2</v>
      </c>
      <c r="C342" s="20">
        <f t="shared" si="48"/>
        <v>2349.9357913199942</v>
      </c>
      <c r="E342" s="1">
        <v>338</v>
      </c>
      <c r="F342" s="1" t="s">
        <v>2320</v>
      </c>
      <c r="G342" s="1">
        <v>2350.7550000000001</v>
      </c>
      <c r="H342" s="23">
        <f t="shared" si="45"/>
        <v>0.81920868000588598</v>
      </c>
      <c r="I342">
        <v>0.1</v>
      </c>
      <c r="J342">
        <f t="shared" si="46"/>
        <v>8.1920868000588606E-2</v>
      </c>
      <c r="K342">
        <v>0.35</v>
      </c>
      <c r="L342">
        <f t="shared" si="47"/>
        <v>0.28672303800206006</v>
      </c>
    </row>
    <row r="343" spans="1:12" x14ac:dyDescent="0.3">
      <c r="A343">
        <f t="shared" si="44"/>
        <v>1559</v>
      </c>
      <c r="B343" s="18">
        <f t="shared" si="43"/>
        <v>-8.1720000000000001E-2</v>
      </c>
      <c r="C343" s="20">
        <f t="shared" si="48"/>
        <v>2349.8540713199941</v>
      </c>
      <c r="E343" s="1">
        <v>339</v>
      </c>
      <c r="F343" s="1" t="s">
        <v>2321</v>
      </c>
      <c r="G343" s="1">
        <v>2350.7139999999999</v>
      </c>
      <c r="H343" s="23">
        <f t="shared" si="45"/>
        <v>0.85992868000585077</v>
      </c>
      <c r="I343">
        <v>0.1</v>
      </c>
      <c r="J343">
        <f t="shared" si="46"/>
        <v>8.5992868000585088E-2</v>
      </c>
      <c r="K343">
        <v>0.35</v>
      </c>
      <c r="L343">
        <f t="shared" si="47"/>
        <v>0.30097503800204772</v>
      </c>
    </row>
    <row r="344" spans="1:12" x14ac:dyDescent="0.3">
      <c r="A344">
        <f t="shared" si="44"/>
        <v>1560</v>
      </c>
      <c r="B344" s="18">
        <f t="shared" si="43"/>
        <v>-8.1720000000000001E-2</v>
      </c>
      <c r="C344" s="20">
        <f t="shared" si="48"/>
        <v>2349.772351319994</v>
      </c>
      <c r="E344" s="1">
        <v>340</v>
      </c>
      <c r="F344" s="1" t="s">
        <v>2322</v>
      </c>
      <c r="G344" s="1">
        <v>2350.6729999999998</v>
      </c>
      <c r="H344" s="23">
        <f t="shared" si="45"/>
        <v>0.90064868000581555</v>
      </c>
      <c r="I344">
        <v>0.1</v>
      </c>
      <c r="J344">
        <f t="shared" si="46"/>
        <v>9.0064868000581555E-2</v>
      </c>
      <c r="K344">
        <v>0.35</v>
      </c>
      <c r="L344">
        <f t="shared" si="47"/>
        <v>0.31522703800203544</v>
      </c>
    </row>
    <row r="345" spans="1:12" x14ac:dyDescent="0.3">
      <c r="A345">
        <f t="shared" si="44"/>
        <v>1561</v>
      </c>
      <c r="B345" s="18">
        <f t="shared" si="43"/>
        <v>-8.1720000000000001E-2</v>
      </c>
      <c r="C345" s="20">
        <f t="shared" si="48"/>
        <v>2349.6906313199938</v>
      </c>
      <c r="E345" s="1">
        <v>341</v>
      </c>
      <c r="F345" s="1" t="s">
        <v>2323</v>
      </c>
      <c r="G345" s="1">
        <v>2350.6320000000001</v>
      </c>
      <c r="H345" s="23">
        <f t="shared" si="45"/>
        <v>0.94136868000623508</v>
      </c>
      <c r="I345">
        <v>0.1</v>
      </c>
      <c r="J345">
        <f t="shared" si="46"/>
        <v>9.4136868000623514E-2</v>
      </c>
      <c r="K345">
        <v>0.35</v>
      </c>
      <c r="L345">
        <f t="shared" si="47"/>
        <v>0.32947903800218226</v>
      </c>
    </row>
    <row r="346" spans="1:12" x14ac:dyDescent="0.3">
      <c r="A346">
        <f t="shared" si="44"/>
        <v>1562</v>
      </c>
      <c r="B346" s="18">
        <f t="shared" si="43"/>
        <v>-8.1720000000000001E-2</v>
      </c>
      <c r="C346" s="20">
        <f t="shared" si="48"/>
        <v>2349.6089113199937</v>
      </c>
      <c r="E346" s="1">
        <v>342</v>
      </c>
      <c r="F346" s="1" t="s">
        <v>2324</v>
      </c>
      <c r="G346" s="1">
        <v>2350.5929999999998</v>
      </c>
      <c r="H346" s="23">
        <f t="shared" si="45"/>
        <v>0.98408868000615257</v>
      </c>
      <c r="I346">
        <v>0.1</v>
      </c>
      <c r="J346">
        <f t="shared" si="46"/>
        <v>9.8408868000615268E-2</v>
      </c>
      <c r="K346">
        <v>0.35</v>
      </c>
      <c r="L346">
        <f t="shared" si="47"/>
        <v>0.34443103800215336</v>
      </c>
    </row>
    <row r="347" spans="1:12" x14ac:dyDescent="0.3">
      <c r="A347">
        <f t="shared" si="44"/>
        <v>1563</v>
      </c>
      <c r="B347" s="18">
        <f t="shared" ref="B347:B378" si="49">+IF(A347&lt;ROUNDUP($M$10,1),$Q$9,$Q$10)</f>
        <v>-8.1720000000000001E-2</v>
      </c>
      <c r="C347" s="20">
        <f t="shared" si="48"/>
        <v>2349.5271913199936</v>
      </c>
      <c r="E347" s="1">
        <v>343</v>
      </c>
      <c r="F347" s="1" t="s">
        <v>2325</v>
      </c>
      <c r="G347" s="1">
        <v>2350.5540000000001</v>
      </c>
      <c r="H347" s="23">
        <f t="shared" si="45"/>
        <v>1.0268086800065248</v>
      </c>
      <c r="I347">
        <v>0.1</v>
      </c>
      <c r="J347">
        <f t="shared" si="46"/>
        <v>0.10268086800065249</v>
      </c>
      <c r="K347">
        <v>0.35</v>
      </c>
      <c r="L347">
        <f t="shared" si="47"/>
        <v>0.35938303800228366</v>
      </c>
    </row>
    <row r="348" spans="1:12" x14ac:dyDescent="0.3">
      <c r="A348">
        <f t="shared" ref="A348:A379" si="50">+A347+1</f>
        <v>1564</v>
      </c>
      <c r="B348" s="18">
        <f t="shared" si="49"/>
        <v>-8.1720000000000001E-2</v>
      </c>
      <c r="C348" s="20">
        <f t="shared" si="48"/>
        <v>2349.4454713199934</v>
      </c>
      <c r="E348" s="1">
        <v>344</v>
      </c>
      <c r="F348" s="1" t="s">
        <v>2326</v>
      </c>
      <c r="G348" s="1">
        <v>2350.518</v>
      </c>
      <c r="H348" s="23">
        <f t="shared" si="45"/>
        <v>1.0725286800065987</v>
      </c>
      <c r="I348">
        <v>0.1</v>
      </c>
      <c r="J348">
        <f t="shared" si="46"/>
        <v>0.10725286800065988</v>
      </c>
      <c r="K348">
        <v>0.35</v>
      </c>
      <c r="L348">
        <f t="shared" si="47"/>
        <v>0.37538503800230955</v>
      </c>
    </row>
    <row r="349" spans="1:12" x14ac:dyDescent="0.3">
      <c r="A349">
        <f t="shared" si="50"/>
        <v>1565</v>
      </c>
      <c r="B349" s="18">
        <f t="shared" si="49"/>
        <v>-8.1720000000000001E-2</v>
      </c>
      <c r="C349" s="20">
        <f t="shared" si="48"/>
        <v>2349.3637513199933</v>
      </c>
      <c r="E349" s="1">
        <v>345</v>
      </c>
      <c r="F349" s="1" t="s">
        <v>2327</v>
      </c>
      <c r="G349" s="1">
        <v>2350.48</v>
      </c>
      <c r="H349" s="23">
        <f t="shared" si="45"/>
        <v>1.11624868000672</v>
      </c>
      <c r="I349">
        <v>0.1</v>
      </c>
      <c r="J349">
        <f t="shared" si="46"/>
        <v>0.11162486800067201</v>
      </c>
      <c r="K349">
        <v>0.35</v>
      </c>
      <c r="L349">
        <f t="shared" si="47"/>
        <v>0.39068703800235194</v>
      </c>
    </row>
    <row r="350" spans="1:12" x14ac:dyDescent="0.3">
      <c r="A350">
        <f t="shared" si="50"/>
        <v>1566</v>
      </c>
      <c r="B350" s="18">
        <f t="shared" si="49"/>
        <v>-8.1720000000000001E-2</v>
      </c>
      <c r="C350" s="20">
        <f t="shared" si="48"/>
        <v>2349.2820313199932</v>
      </c>
      <c r="E350" s="1">
        <v>346</v>
      </c>
      <c r="F350" s="1" t="s">
        <v>2328</v>
      </c>
      <c r="G350" s="1">
        <v>2350.422</v>
      </c>
      <c r="H350" s="23">
        <f t="shared" si="45"/>
        <v>1.1399686800068594</v>
      </c>
      <c r="I350">
        <v>0.1</v>
      </c>
      <c r="J350">
        <f t="shared" si="46"/>
        <v>0.11399686800068594</v>
      </c>
      <c r="K350">
        <v>0.35</v>
      </c>
      <c r="L350">
        <f t="shared" si="47"/>
        <v>0.39898903800240076</v>
      </c>
    </row>
    <row r="351" spans="1:12" x14ac:dyDescent="0.3">
      <c r="A351">
        <f t="shared" si="50"/>
        <v>1567</v>
      </c>
      <c r="B351" s="18">
        <f t="shared" si="49"/>
        <v>-8.1720000000000001E-2</v>
      </c>
      <c r="C351" s="20">
        <f t="shared" si="48"/>
        <v>2349.200311319993</v>
      </c>
      <c r="E351" s="1">
        <v>347</v>
      </c>
      <c r="F351" s="1" t="s">
        <v>2329</v>
      </c>
      <c r="G351" s="1">
        <v>2350.3200000000002</v>
      </c>
      <c r="H351" s="23">
        <f t="shared" si="45"/>
        <v>1.1196886800071297</v>
      </c>
      <c r="I351">
        <v>0.1</v>
      </c>
      <c r="J351">
        <f t="shared" si="46"/>
        <v>0.11196886800071298</v>
      </c>
      <c r="K351">
        <v>0.35</v>
      </c>
      <c r="L351">
        <f t="shared" si="47"/>
        <v>0.39189103800249536</v>
      </c>
    </row>
    <row r="352" spans="1:12" x14ac:dyDescent="0.3">
      <c r="A352">
        <f t="shared" si="50"/>
        <v>1568</v>
      </c>
      <c r="B352" s="18">
        <f t="shared" si="49"/>
        <v>-8.1720000000000001E-2</v>
      </c>
      <c r="C352" s="20">
        <f t="shared" si="48"/>
        <v>2349.1185913199929</v>
      </c>
      <c r="E352" s="1">
        <v>348</v>
      </c>
      <c r="F352" s="1" t="s">
        <v>2330</v>
      </c>
      <c r="G352" s="1">
        <v>2350.221</v>
      </c>
      <c r="H352" s="23">
        <f t="shared" si="45"/>
        <v>1.1024086800071018</v>
      </c>
      <c r="I352">
        <v>0.1</v>
      </c>
      <c r="J352">
        <f t="shared" si="46"/>
        <v>0.11024086800071019</v>
      </c>
      <c r="K352">
        <v>0.35</v>
      </c>
      <c r="L352">
        <f t="shared" si="47"/>
        <v>0.38584303800248559</v>
      </c>
    </row>
    <row r="353" spans="1:12" x14ac:dyDescent="0.3">
      <c r="A353">
        <f t="shared" si="50"/>
        <v>1569</v>
      </c>
      <c r="B353" s="18">
        <f t="shared" si="49"/>
        <v>-8.1720000000000001E-2</v>
      </c>
      <c r="C353" s="20">
        <f t="shared" si="48"/>
        <v>2349.0368713199928</v>
      </c>
      <c r="E353" s="1">
        <v>349</v>
      </c>
      <c r="F353" s="1" t="s">
        <v>2331</v>
      </c>
      <c r="G353" s="1">
        <v>2350.1210000000001</v>
      </c>
      <c r="H353" s="23">
        <f t="shared" si="45"/>
        <v>1.0841286800073249</v>
      </c>
      <c r="I353">
        <v>0.1</v>
      </c>
      <c r="J353">
        <f t="shared" si="46"/>
        <v>0.10841286800073249</v>
      </c>
      <c r="K353">
        <v>0.35</v>
      </c>
      <c r="L353">
        <f t="shared" si="47"/>
        <v>0.37944503800256368</v>
      </c>
    </row>
    <row r="354" spans="1:12" x14ac:dyDescent="0.3">
      <c r="A354">
        <f t="shared" si="50"/>
        <v>1570</v>
      </c>
      <c r="B354" s="18">
        <f t="shared" si="49"/>
        <v>-8.1720000000000001E-2</v>
      </c>
      <c r="C354" s="20">
        <f t="shared" si="48"/>
        <v>2348.9551513199926</v>
      </c>
      <c r="E354" s="1">
        <v>350</v>
      </c>
      <c r="F354" s="1" t="s">
        <v>2332</v>
      </c>
      <c r="G354" s="1">
        <v>2350.0210000000002</v>
      </c>
      <c r="H354" s="23">
        <f t="shared" si="45"/>
        <v>1.065848680007548</v>
      </c>
      <c r="I354">
        <v>0.1</v>
      </c>
      <c r="J354">
        <f t="shared" si="46"/>
        <v>0.1065848680007548</v>
      </c>
      <c r="K354">
        <v>0.35</v>
      </c>
      <c r="L354">
        <f t="shared" si="47"/>
        <v>0.37304703800264177</v>
      </c>
    </row>
    <row r="355" spans="1:12" x14ac:dyDescent="0.3">
      <c r="A355">
        <f t="shared" si="50"/>
        <v>1571</v>
      </c>
      <c r="B355" s="18">
        <f t="shared" si="49"/>
        <v>-8.1720000000000001E-2</v>
      </c>
      <c r="C355" s="20">
        <f t="shared" si="48"/>
        <v>2348.8734313199925</v>
      </c>
      <c r="E355" s="1">
        <v>351</v>
      </c>
      <c r="F355" s="1" t="s">
        <v>2333</v>
      </c>
      <c r="G355" s="1">
        <v>2349.9380000000001</v>
      </c>
      <c r="H355" s="23">
        <f t="shared" si="45"/>
        <v>1.0645686800075964</v>
      </c>
      <c r="I355">
        <v>0.1</v>
      </c>
      <c r="J355">
        <f t="shared" si="46"/>
        <v>0.10645686800075965</v>
      </c>
      <c r="K355">
        <v>0.35</v>
      </c>
      <c r="L355">
        <f t="shared" si="47"/>
        <v>0.3725990380026587</v>
      </c>
    </row>
    <row r="356" spans="1:12" x14ac:dyDescent="0.3">
      <c r="A356">
        <f t="shared" si="50"/>
        <v>1572</v>
      </c>
      <c r="B356" s="18">
        <f t="shared" si="49"/>
        <v>-8.1720000000000001E-2</v>
      </c>
      <c r="C356" s="20">
        <f t="shared" si="48"/>
        <v>2348.7917113199924</v>
      </c>
      <c r="E356" s="1">
        <v>352</v>
      </c>
      <c r="F356" s="1" t="s">
        <v>2334</v>
      </c>
      <c r="G356" s="1">
        <v>2349.8629999999998</v>
      </c>
      <c r="H356" s="23">
        <f t="shared" si="45"/>
        <v>1.0712886800074557</v>
      </c>
      <c r="I356">
        <v>0.1</v>
      </c>
      <c r="J356">
        <f t="shared" si="46"/>
        <v>0.10712886800074557</v>
      </c>
      <c r="K356">
        <v>0.35</v>
      </c>
      <c r="L356">
        <f t="shared" si="47"/>
        <v>0.37495103800260948</v>
      </c>
    </row>
    <row r="357" spans="1:12" x14ac:dyDescent="0.3">
      <c r="A357">
        <f t="shared" si="50"/>
        <v>1573</v>
      </c>
      <c r="B357" s="18">
        <f t="shared" si="49"/>
        <v>-8.1720000000000001E-2</v>
      </c>
      <c r="C357" s="20">
        <f t="shared" si="48"/>
        <v>2348.7099913199922</v>
      </c>
      <c r="E357" s="1">
        <v>353</v>
      </c>
      <c r="F357" s="1" t="s">
        <v>2335</v>
      </c>
      <c r="G357" s="1">
        <v>2349.7979999999998</v>
      </c>
      <c r="H357" s="23">
        <f t="shared" si="45"/>
        <v>1.0880086800075333</v>
      </c>
      <c r="I357">
        <v>0.1</v>
      </c>
      <c r="J357">
        <f t="shared" si="46"/>
        <v>0.10880086800075334</v>
      </c>
      <c r="K357">
        <v>0.35</v>
      </c>
      <c r="L357">
        <f t="shared" si="47"/>
        <v>0.3808030380026366</v>
      </c>
    </row>
    <row r="358" spans="1:12" x14ac:dyDescent="0.3">
      <c r="A358">
        <f t="shared" si="50"/>
        <v>1574</v>
      </c>
      <c r="B358" s="18">
        <f t="shared" si="49"/>
        <v>-8.1720000000000001E-2</v>
      </c>
      <c r="C358" s="20">
        <f t="shared" si="48"/>
        <v>2348.6282713199921</v>
      </c>
      <c r="E358" s="1">
        <v>354</v>
      </c>
      <c r="F358" s="1" t="s">
        <v>2336</v>
      </c>
      <c r="G358" s="1">
        <v>2349.7359999999999</v>
      </c>
      <c r="H358" s="23">
        <f t="shared" si="45"/>
        <v>1.1077286800077673</v>
      </c>
      <c r="I358">
        <v>0.1</v>
      </c>
      <c r="J358">
        <f t="shared" si="46"/>
        <v>0.11077286800077674</v>
      </c>
      <c r="K358">
        <v>0.35</v>
      </c>
      <c r="L358">
        <f t="shared" si="47"/>
        <v>0.38770503800271849</v>
      </c>
    </row>
    <row r="359" spans="1:12" x14ac:dyDescent="0.3">
      <c r="A359">
        <f t="shared" si="50"/>
        <v>1575</v>
      </c>
      <c r="B359" s="18">
        <f t="shared" si="49"/>
        <v>-8.1720000000000001E-2</v>
      </c>
      <c r="C359" s="20">
        <f t="shared" si="48"/>
        <v>2348.546551319992</v>
      </c>
      <c r="E359" s="1">
        <v>355</v>
      </c>
      <c r="F359" s="1" t="s">
        <v>1978</v>
      </c>
      <c r="G359" s="1">
        <v>2349.6729999999998</v>
      </c>
      <c r="H359" s="23">
        <f t="shared" si="45"/>
        <v>1.1264486800077975</v>
      </c>
      <c r="I359">
        <v>0.1</v>
      </c>
      <c r="J359">
        <f t="shared" si="46"/>
        <v>0.11264486800077976</v>
      </c>
      <c r="K359">
        <v>0.35</v>
      </c>
      <c r="L359">
        <f t="shared" si="47"/>
        <v>0.3942570380027291</v>
      </c>
    </row>
    <row r="360" spans="1:12" x14ac:dyDescent="0.3">
      <c r="A360">
        <f t="shared" si="50"/>
        <v>1576</v>
      </c>
      <c r="B360" s="18">
        <f t="shared" si="49"/>
        <v>-8.1720000000000001E-2</v>
      </c>
      <c r="C360" s="20">
        <f t="shared" si="48"/>
        <v>2348.4648313199918</v>
      </c>
      <c r="E360" s="1">
        <v>356</v>
      </c>
      <c r="F360" s="1" t="s">
        <v>2337</v>
      </c>
      <c r="G360" s="1">
        <v>2349.607</v>
      </c>
      <c r="H360" s="23">
        <f t="shared" si="45"/>
        <v>1.1421686800081261</v>
      </c>
      <c r="I360">
        <v>0.1</v>
      </c>
      <c r="J360">
        <f t="shared" si="46"/>
        <v>0.11421686800081261</v>
      </c>
      <c r="K360">
        <v>0.35</v>
      </c>
      <c r="L360">
        <f t="shared" si="47"/>
        <v>0.39975903800284412</v>
      </c>
    </row>
    <row r="361" spans="1:12" x14ac:dyDescent="0.3">
      <c r="A361">
        <f t="shared" si="50"/>
        <v>1577</v>
      </c>
      <c r="B361" s="18">
        <f t="shared" si="49"/>
        <v>-8.1720000000000001E-2</v>
      </c>
      <c r="C361" s="20">
        <f t="shared" si="48"/>
        <v>2348.3831113199917</v>
      </c>
      <c r="E361" s="1">
        <v>357</v>
      </c>
      <c r="F361" s="1" t="s">
        <v>2338</v>
      </c>
      <c r="G361" s="1">
        <v>2349.5459999999998</v>
      </c>
      <c r="H361" s="23">
        <f t="shared" si="45"/>
        <v>1.1628886800081091</v>
      </c>
      <c r="I361">
        <v>0.1</v>
      </c>
      <c r="J361">
        <f t="shared" si="46"/>
        <v>0.11628886800081091</v>
      </c>
      <c r="K361">
        <v>0.35</v>
      </c>
      <c r="L361">
        <f t="shared" si="47"/>
        <v>0.40701103800283817</v>
      </c>
    </row>
    <row r="362" spans="1:12" x14ac:dyDescent="0.3">
      <c r="A362">
        <f t="shared" si="50"/>
        <v>1578</v>
      </c>
      <c r="B362" s="18">
        <f t="shared" si="49"/>
        <v>-8.1720000000000001E-2</v>
      </c>
      <c r="C362" s="20">
        <f t="shared" si="48"/>
        <v>2348.3013913199916</v>
      </c>
      <c r="E362" s="1">
        <v>358</v>
      </c>
      <c r="F362" s="1" t="s">
        <v>2339</v>
      </c>
      <c r="G362" s="1">
        <v>2349.4850000000001</v>
      </c>
      <c r="H362" s="23">
        <f t="shared" si="45"/>
        <v>1.1836086800085468</v>
      </c>
      <c r="I362">
        <v>0.1</v>
      </c>
      <c r="J362">
        <f t="shared" si="46"/>
        <v>0.11836086800085469</v>
      </c>
      <c r="K362">
        <v>0.35</v>
      </c>
      <c r="L362">
        <f t="shared" si="47"/>
        <v>0.41426303800299136</v>
      </c>
    </row>
    <row r="363" spans="1:12" x14ac:dyDescent="0.3">
      <c r="A363">
        <f t="shared" si="50"/>
        <v>1579</v>
      </c>
      <c r="B363" s="18">
        <f t="shared" si="49"/>
        <v>-8.1720000000000001E-2</v>
      </c>
      <c r="C363" s="20">
        <f t="shared" si="48"/>
        <v>2348.2196713199914</v>
      </c>
      <c r="E363" s="1">
        <v>359</v>
      </c>
      <c r="F363" s="1" t="s">
        <v>2340</v>
      </c>
      <c r="G363" s="1">
        <v>2349.424</v>
      </c>
      <c r="H363" s="23">
        <f t="shared" si="45"/>
        <v>1.2043286800085298</v>
      </c>
      <c r="I363">
        <v>0.1</v>
      </c>
      <c r="J363">
        <f t="shared" si="46"/>
        <v>0.12043286800085298</v>
      </c>
      <c r="K363">
        <v>0.35</v>
      </c>
      <c r="L363">
        <f t="shared" si="47"/>
        <v>0.4215150380029854</v>
      </c>
    </row>
    <row r="364" spans="1:12" x14ac:dyDescent="0.3">
      <c r="A364">
        <f t="shared" si="50"/>
        <v>1580</v>
      </c>
      <c r="B364" s="18">
        <f t="shared" si="49"/>
        <v>-8.1720000000000001E-2</v>
      </c>
      <c r="C364" s="20">
        <f t="shared" si="48"/>
        <v>2348.1379513199913</v>
      </c>
      <c r="E364" s="1">
        <v>360</v>
      </c>
      <c r="F364" s="1" t="s">
        <v>2341</v>
      </c>
      <c r="G364" s="1">
        <v>2349.3560000000002</v>
      </c>
      <c r="H364" s="23">
        <f t="shared" si="45"/>
        <v>1.2180486800089056</v>
      </c>
      <c r="I364">
        <v>0.1</v>
      </c>
      <c r="J364">
        <f t="shared" si="46"/>
        <v>0.12180486800089058</v>
      </c>
      <c r="K364">
        <v>0.35</v>
      </c>
      <c r="L364">
        <f t="shared" si="47"/>
        <v>0.42631703800311693</v>
      </c>
    </row>
    <row r="365" spans="1:12" x14ac:dyDescent="0.3">
      <c r="A365">
        <f t="shared" si="50"/>
        <v>1581</v>
      </c>
      <c r="B365" s="18">
        <f t="shared" si="49"/>
        <v>-8.1720000000000001E-2</v>
      </c>
      <c r="C365" s="20">
        <f t="shared" si="48"/>
        <v>2348.0562313199912</v>
      </c>
      <c r="E365" s="1">
        <v>361</v>
      </c>
      <c r="F365" s="1" t="s">
        <v>2342</v>
      </c>
      <c r="G365" s="1">
        <v>2349.2910000000002</v>
      </c>
      <c r="H365" s="23">
        <f t="shared" si="45"/>
        <v>1.2347686800089832</v>
      </c>
      <c r="I365">
        <v>0.1</v>
      </c>
      <c r="J365">
        <f t="shared" si="46"/>
        <v>0.12347686800089833</v>
      </c>
      <c r="K365">
        <v>0.35</v>
      </c>
      <c r="L365">
        <f t="shared" si="47"/>
        <v>0.4321690380031441</v>
      </c>
    </row>
    <row r="366" spans="1:12" x14ac:dyDescent="0.3">
      <c r="A366">
        <f t="shared" si="50"/>
        <v>1582</v>
      </c>
      <c r="B366" s="18">
        <f t="shared" si="49"/>
        <v>-8.1720000000000001E-2</v>
      </c>
      <c r="C366" s="20">
        <f t="shared" si="48"/>
        <v>2347.9745113199911</v>
      </c>
      <c r="E366" s="1">
        <v>362</v>
      </c>
      <c r="F366" s="1" t="s">
        <v>2343</v>
      </c>
      <c r="G366" s="1">
        <v>2349.23</v>
      </c>
      <c r="H366" s="23">
        <f t="shared" si="45"/>
        <v>1.2554886800089662</v>
      </c>
      <c r="I366">
        <v>0.1</v>
      </c>
      <c r="J366">
        <f t="shared" si="46"/>
        <v>0.12554886800089662</v>
      </c>
      <c r="K366">
        <v>0.35</v>
      </c>
      <c r="L366">
        <f t="shared" si="47"/>
        <v>0.43942103800313814</v>
      </c>
    </row>
    <row r="367" spans="1:12" x14ac:dyDescent="0.3">
      <c r="A367">
        <f t="shared" si="50"/>
        <v>1583</v>
      </c>
      <c r="B367" s="18">
        <f t="shared" si="49"/>
        <v>-8.1720000000000001E-2</v>
      </c>
      <c r="C367" s="20">
        <f t="shared" si="48"/>
        <v>2347.8927913199909</v>
      </c>
      <c r="E367" s="1">
        <v>363</v>
      </c>
      <c r="F367" s="1" t="s">
        <v>2344</v>
      </c>
      <c r="G367" s="1">
        <v>2349.1689999999999</v>
      </c>
      <c r="H367" s="23">
        <f t="shared" si="45"/>
        <v>1.2762086800089492</v>
      </c>
      <c r="I367">
        <v>0.1</v>
      </c>
      <c r="J367">
        <f t="shared" si="46"/>
        <v>0.12762086800089492</v>
      </c>
      <c r="K367">
        <v>0.35</v>
      </c>
      <c r="L367">
        <f t="shared" si="47"/>
        <v>0.44667303800313218</v>
      </c>
    </row>
    <row r="368" spans="1:12" x14ac:dyDescent="0.3">
      <c r="A368">
        <f t="shared" si="50"/>
        <v>1584</v>
      </c>
      <c r="B368" s="18">
        <f t="shared" si="49"/>
        <v>-8.1720000000000001E-2</v>
      </c>
      <c r="C368" s="20">
        <f t="shared" si="48"/>
        <v>2347.8110713199908</v>
      </c>
      <c r="E368" s="1">
        <v>364</v>
      </c>
      <c r="F368" s="1" t="s">
        <v>2345</v>
      </c>
      <c r="G368" s="1">
        <v>2349.0720000000001</v>
      </c>
      <c r="H368" s="23">
        <f t="shared" si="45"/>
        <v>1.2609286800093287</v>
      </c>
      <c r="I368">
        <v>0.1</v>
      </c>
      <c r="J368">
        <f t="shared" si="46"/>
        <v>0.12609286800093286</v>
      </c>
      <c r="K368">
        <v>0.35</v>
      </c>
      <c r="L368">
        <f t="shared" si="47"/>
        <v>0.441325038003265</v>
      </c>
    </row>
    <row r="369" spans="1:12" x14ac:dyDescent="0.3">
      <c r="A369">
        <f t="shared" si="50"/>
        <v>1585</v>
      </c>
      <c r="B369" s="18">
        <f t="shared" si="49"/>
        <v>-8.1720000000000001E-2</v>
      </c>
      <c r="C369" s="20">
        <f t="shared" si="48"/>
        <v>2347.7293513199907</v>
      </c>
      <c r="E369" s="1">
        <v>365</v>
      </c>
      <c r="F369" s="1" t="s">
        <v>2346</v>
      </c>
      <c r="G369" s="1">
        <v>2348.9639999999999</v>
      </c>
      <c r="H369" s="23">
        <f t="shared" si="45"/>
        <v>1.2346486800092862</v>
      </c>
      <c r="I369">
        <v>0.1</v>
      </c>
      <c r="J369">
        <f t="shared" si="46"/>
        <v>0.12346486800092862</v>
      </c>
      <c r="K369">
        <v>0.35</v>
      </c>
      <c r="L369">
        <f t="shared" si="47"/>
        <v>0.43212703800325014</v>
      </c>
    </row>
    <row r="370" spans="1:12" x14ac:dyDescent="0.3">
      <c r="A370">
        <f t="shared" si="50"/>
        <v>1586</v>
      </c>
      <c r="B370" s="18">
        <f t="shared" si="49"/>
        <v>-8.1720000000000001E-2</v>
      </c>
      <c r="C370" s="20">
        <f t="shared" si="48"/>
        <v>2347.6476313199905</v>
      </c>
      <c r="E370" s="1">
        <v>366</v>
      </c>
      <c r="F370" s="1" t="s">
        <v>2347</v>
      </c>
      <c r="G370" s="1">
        <v>2348.8739999999998</v>
      </c>
      <c r="H370" s="23">
        <f t="shared" si="45"/>
        <v>1.2263686800092728</v>
      </c>
      <c r="I370">
        <v>0.1</v>
      </c>
      <c r="J370">
        <f t="shared" si="46"/>
        <v>0.12263686800092728</v>
      </c>
      <c r="K370">
        <v>0.35</v>
      </c>
      <c r="L370">
        <f t="shared" si="47"/>
        <v>0.42922903800324547</v>
      </c>
    </row>
    <row r="371" spans="1:12" x14ac:dyDescent="0.3">
      <c r="A371">
        <f t="shared" si="50"/>
        <v>1587</v>
      </c>
      <c r="B371" s="18">
        <f t="shared" si="49"/>
        <v>-8.1720000000000001E-2</v>
      </c>
      <c r="C371" s="20">
        <f t="shared" si="48"/>
        <v>2347.5659113199904</v>
      </c>
      <c r="E371" s="1">
        <v>367</v>
      </c>
      <c r="F371" s="1" t="s">
        <v>2348</v>
      </c>
      <c r="G371" s="1">
        <v>2348.7840000000001</v>
      </c>
      <c r="H371" s="23">
        <f t="shared" si="45"/>
        <v>1.2180886800097142</v>
      </c>
      <c r="I371">
        <v>0.1</v>
      </c>
      <c r="J371">
        <f t="shared" si="46"/>
        <v>0.12180886800097142</v>
      </c>
      <c r="K371">
        <v>0.35</v>
      </c>
      <c r="L371">
        <f t="shared" si="47"/>
        <v>0.42633103800339994</v>
      </c>
    </row>
    <row r="372" spans="1:12" x14ac:dyDescent="0.3">
      <c r="A372">
        <f t="shared" si="50"/>
        <v>1588</v>
      </c>
      <c r="B372" s="18">
        <f t="shared" si="49"/>
        <v>-8.1720000000000001E-2</v>
      </c>
      <c r="C372" s="20">
        <f t="shared" si="48"/>
        <v>2347.4841913199903</v>
      </c>
      <c r="E372" s="1">
        <v>368</v>
      </c>
      <c r="F372" s="1" t="s">
        <v>2349</v>
      </c>
      <c r="G372" s="1">
        <v>2348.6959999999999</v>
      </c>
      <c r="H372" s="23">
        <f t="shared" si="45"/>
        <v>1.2118086800096535</v>
      </c>
      <c r="I372">
        <v>0.1</v>
      </c>
      <c r="J372">
        <f t="shared" si="46"/>
        <v>0.12118086800096535</v>
      </c>
      <c r="K372">
        <v>0.35</v>
      </c>
      <c r="L372">
        <f t="shared" si="47"/>
        <v>0.4241330380033787</v>
      </c>
    </row>
    <row r="373" spans="1:12" x14ac:dyDescent="0.3">
      <c r="A373">
        <f t="shared" si="50"/>
        <v>1589</v>
      </c>
      <c r="B373" s="18">
        <f t="shared" si="49"/>
        <v>-8.1720000000000001E-2</v>
      </c>
      <c r="C373" s="20">
        <f t="shared" si="48"/>
        <v>2347.4024713199901</v>
      </c>
      <c r="E373" s="1">
        <v>369</v>
      </c>
      <c r="F373" s="1" t="s">
        <v>2350</v>
      </c>
      <c r="G373" s="1">
        <v>2348.61</v>
      </c>
      <c r="H373" s="23">
        <f t="shared" si="45"/>
        <v>1.2075286800100002</v>
      </c>
      <c r="I373">
        <v>0.1</v>
      </c>
      <c r="J373">
        <f t="shared" si="46"/>
        <v>0.12075286800100003</v>
      </c>
      <c r="K373">
        <v>0.35</v>
      </c>
      <c r="L373">
        <f t="shared" si="47"/>
        <v>0.42263503800350005</v>
      </c>
    </row>
    <row r="374" spans="1:12" x14ac:dyDescent="0.3">
      <c r="A374">
        <f t="shared" si="50"/>
        <v>1590</v>
      </c>
      <c r="B374" s="18">
        <f t="shared" si="49"/>
        <v>-8.1720000000000001E-2</v>
      </c>
      <c r="C374" s="20">
        <f t="shared" si="48"/>
        <v>2347.32075131999</v>
      </c>
      <c r="E374" s="1">
        <v>370</v>
      </c>
      <c r="F374" s="1" t="s">
        <v>2351</v>
      </c>
      <c r="G374" s="1">
        <v>2348.5239999999999</v>
      </c>
      <c r="H374" s="23">
        <f t="shared" si="45"/>
        <v>1.2032486800098923</v>
      </c>
      <c r="I374">
        <v>0.1</v>
      </c>
      <c r="J374">
        <f t="shared" si="46"/>
        <v>0.12032486800098924</v>
      </c>
      <c r="K374">
        <v>0.35</v>
      </c>
      <c r="L374">
        <f t="shared" si="47"/>
        <v>0.42113703800346225</v>
      </c>
    </row>
    <row r="375" spans="1:12" x14ac:dyDescent="0.3">
      <c r="A375">
        <f t="shared" si="50"/>
        <v>1591</v>
      </c>
      <c r="B375" s="18">
        <f t="shared" si="49"/>
        <v>-8.1720000000000001E-2</v>
      </c>
      <c r="C375" s="20">
        <f t="shared" si="48"/>
        <v>2347.2390313199899</v>
      </c>
      <c r="E375" s="1">
        <v>371</v>
      </c>
      <c r="F375" s="1" t="s">
        <v>2352</v>
      </c>
      <c r="G375" s="1">
        <v>2348.4369999999999</v>
      </c>
      <c r="H375" s="23">
        <f t="shared" si="45"/>
        <v>1.1979686800100353</v>
      </c>
      <c r="I375">
        <v>0.1</v>
      </c>
      <c r="J375">
        <f t="shared" si="46"/>
        <v>0.11979686800100353</v>
      </c>
      <c r="K375">
        <v>0.35</v>
      </c>
      <c r="L375">
        <f t="shared" si="47"/>
        <v>0.41928903800351236</v>
      </c>
    </row>
    <row r="376" spans="1:12" x14ac:dyDescent="0.3">
      <c r="A376">
        <f t="shared" si="50"/>
        <v>1592</v>
      </c>
      <c r="B376" s="18">
        <f t="shared" si="49"/>
        <v>-8.1720000000000001E-2</v>
      </c>
      <c r="C376" s="20">
        <f t="shared" si="48"/>
        <v>2347.1573113199897</v>
      </c>
      <c r="E376" s="1">
        <v>372</v>
      </c>
      <c r="F376" s="1" t="s">
        <v>2353</v>
      </c>
      <c r="G376" s="1">
        <v>2348.337</v>
      </c>
      <c r="H376" s="23">
        <f t="shared" si="45"/>
        <v>1.1796886800102584</v>
      </c>
      <c r="I376">
        <v>0.1</v>
      </c>
      <c r="J376">
        <f t="shared" si="46"/>
        <v>0.11796886800102585</v>
      </c>
      <c r="K376">
        <v>0.35</v>
      </c>
      <c r="L376">
        <f t="shared" si="47"/>
        <v>0.41289103800359039</v>
      </c>
    </row>
    <row r="377" spans="1:12" x14ac:dyDescent="0.3">
      <c r="A377">
        <f t="shared" si="50"/>
        <v>1593</v>
      </c>
      <c r="B377" s="18">
        <f t="shared" si="49"/>
        <v>-8.1720000000000001E-2</v>
      </c>
      <c r="C377" s="20">
        <f t="shared" si="48"/>
        <v>2347.0755913199896</v>
      </c>
      <c r="E377" s="1">
        <v>373</v>
      </c>
      <c r="F377" s="1" t="s">
        <v>2354</v>
      </c>
      <c r="G377" s="1">
        <v>2348.2539999999999</v>
      </c>
      <c r="H377" s="23">
        <f t="shared" si="45"/>
        <v>1.1784086800103069</v>
      </c>
      <c r="I377">
        <v>0.1</v>
      </c>
      <c r="J377">
        <f t="shared" si="46"/>
        <v>0.11784086800103069</v>
      </c>
      <c r="K377">
        <v>0.35</v>
      </c>
      <c r="L377">
        <f t="shared" si="47"/>
        <v>0.41244303800360738</v>
      </c>
    </row>
    <row r="378" spans="1:12" x14ac:dyDescent="0.3">
      <c r="A378">
        <f t="shared" si="50"/>
        <v>1594</v>
      </c>
      <c r="B378" s="18">
        <f t="shared" si="49"/>
        <v>-8.1720000000000001E-2</v>
      </c>
      <c r="C378" s="20">
        <f t="shared" si="48"/>
        <v>2346.9938713199895</v>
      </c>
      <c r="E378" s="1">
        <v>374</v>
      </c>
      <c r="F378" s="1" t="s">
        <v>2355</v>
      </c>
      <c r="G378" s="1">
        <v>2348.172</v>
      </c>
      <c r="H378" s="23">
        <f t="shared" si="45"/>
        <v>1.178128680010559</v>
      </c>
      <c r="I378">
        <v>0.1</v>
      </c>
      <c r="J378">
        <f t="shared" si="46"/>
        <v>0.11781286800105591</v>
      </c>
      <c r="K378">
        <v>0.35</v>
      </c>
      <c r="L378">
        <f t="shared" si="47"/>
        <v>0.41234503800369565</v>
      </c>
    </row>
    <row r="379" spans="1:12" x14ac:dyDescent="0.3">
      <c r="A379">
        <f t="shared" si="50"/>
        <v>1595</v>
      </c>
      <c r="B379" s="18">
        <f t="shared" ref="B379:B410" si="51">+IF(A379&lt;ROUNDUP($M$10,1),$Q$9,$Q$10)</f>
        <v>-8.1720000000000001E-2</v>
      </c>
      <c r="C379" s="20">
        <f t="shared" si="48"/>
        <v>2346.9121513199893</v>
      </c>
      <c r="E379" s="1">
        <v>375</v>
      </c>
      <c r="F379" s="1" t="s">
        <v>2356</v>
      </c>
      <c r="G379" s="1">
        <v>2348.09</v>
      </c>
      <c r="H379" s="23">
        <f t="shared" si="45"/>
        <v>1.1778486800108112</v>
      </c>
      <c r="I379">
        <v>0.1</v>
      </c>
      <c r="J379">
        <f t="shared" si="46"/>
        <v>0.11778486800108112</v>
      </c>
      <c r="K379">
        <v>0.35</v>
      </c>
      <c r="L379">
        <f t="shared" si="47"/>
        <v>0.41224703800378393</v>
      </c>
    </row>
    <row r="380" spans="1:12" x14ac:dyDescent="0.3">
      <c r="A380">
        <f t="shared" ref="A380:A411" si="52">+A379+1</f>
        <v>1596</v>
      </c>
      <c r="B380" s="18">
        <f t="shared" si="51"/>
        <v>-8.1720000000000001E-2</v>
      </c>
      <c r="C380" s="20">
        <f t="shared" si="48"/>
        <v>2346.8304313199892</v>
      </c>
      <c r="E380" s="1">
        <v>376</v>
      </c>
      <c r="F380" s="1" t="s">
        <v>2357</v>
      </c>
      <c r="G380" s="1">
        <v>2347.982</v>
      </c>
      <c r="H380" s="23">
        <f t="shared" si="45"/>
        <v>1.1515686800107687</v>
      </c>
      <c r="I380">
        <v>0.1</v>
      </c>
      <c r="J380">
        <f t="shared" si="46"/>
        <v>0.11515686800107688</v>
      </c>
      <c r="K380">
        <v>0.35</v>
      </c>
      <c r="L380">
        <f t="shared" si="47"/>
        <v>0.40304903800376901</v>
      </c>
    </row>
    <row r="381" spans="1:12" x14ac:dyDescent="0.3">
      <c r="A381">
        <f t="shared" si="52"/>
        <v>1597</v>
      </c>
      <c r="B381" s="18">
        <f t="shared" si="51"/>
        <v>-8.1720000000000001E-2</v>
      </c>
      <c r="C381" s="20">
        <f t="shared" si="48"/>
        <v>2346.7487113199891</v>
      </c>
      <c r="E381" s="1">
        <v>377</v>
      </c>
      <c r="F381" s="1" t="s">
        <v>2358</v>
      </c>
      <c r="G381" s="1">
        <v>2347.8890000000001</v>
      </c>
      <c r="H381" s="23">
        <f t="shared" si="45"/>
        <v>1.1402886800110537</v>
      </c>
      <c r="I381">
        <v>0.1</v>
      </c>
      <c r="J381">
        <f t="shared" si="46"/>
        <v>0.11402886800110537</v>
      </c>
      <c r="K381">
        <v>0.35</v>
      </c>
      <c r="L381">
        <f t="shared" si="47"/>
        <v>0.39910103800386876</v>
      </c>
    </row>
    <row r="382" spans="1:12" x14ac:dyDescent="0.3">
      <c r="A382">
        <f t="shared" si="52"/>
        <v>1598</v>
      </c>
      <c r="B382" s="18">
        <f t="shared" si="51"/>
        <v>-8.1720000000000001E-2</v>
      </c>
      <c r="C382" s="20">
        <f t="shared" si="48"/>
        <v>2346.6669913199889</v>
      </c>
      <c r="E382" s="1">
        <v>378</v>
      </c>
      <c r="F382" s="1" t="s">
        <v>2359</v>
      </c>
      <c r="G382" s="1">
        <v>2347.7910000000002</v>
      </c>
      <c r="H382" s="23">
        <f t="shared" si="45"/>
        <v>1.1240086800112294</v>
      </c>
      <c r="I382">
        <v>0.1</v>
      </c>
      <c r="J382">
        <f t="shared" si="46"/>
        <v>0.11240086800112295</v>
      </c>
      <c r="K382">
        <v>0.35</v>
      </c>
      <c r="L382">
        <f t="shared" si="47"/>
        <v>0.39340303800393028</v>
      </c>
    </row>
    <row r="383" spans="1:12" x14ac:dyDescent="0.3">
      <c r="A383">
        <f t="shared" si="52"/>
        <v>1599</v>
      </c>
      <c r="B383" s="18">
        <f t="shared" si="51"/>
        <v>-8.1720000000000001E-2</v>
      </c>
      <c r="C383" s="20">
        <f t="shared" si="48"/>
        <v>2346.5852713199888</v>
      </c>
      <c r="E383" s="1">
        <v>379</v>
      </c>
      <c r="F383" s="1" t="s">
        <v>2360</v>
      </c>
      <c r="G383" s="1">
        <v>2347.692</v>
      </c>
      <c r="H383" s="23">
        <f t="shared" si="45"/>
        <v>1.1067286800112015</v>
      </c>
      <c r="I383">
        <v>0.1</v>
      </c>
      <c r="J383">
        <f t="shared" si="46"/>
        <v>0.11067286800112015</v>
      </c>
      <c r="K383">
        <v>0.35</v>
      </c>
      <c r="L383">
        <f t="shared" si="47"/>
        <v>0.38735503800392052</v>
      </c>
    </row>
    <row r="384" spans="1:12" x14ac:dyDescent="0.3">
      <c r="A384">
        <f t="shared" si="52"/>
        <v>1600</v>
      </c>
      <c r="B384" s="18">
        <f t="shared" si="51"/>
        <v>-8.1720000000000001E-2</v>
      </c>
      <c r="C384" s="20">
        <f t="shared" si="48"/>
        <v>2346.5035513199887</v>
      </c>
      <c r="E384" s="1">
        <v>380</v>
      </c>
      <c r="F384" s="1" t="s">
        <v>1979</v>
      </c>
      <c r="G384" s="1">
        <v>2347.6039999999998</v>
      </c>
      <c r="H384" s="23">
        <f t="shared" si="45"/>
        <v>1.1004486800111408</v>
      </c>
      <c r="I384">
        <v>0.1</v>
      </c>
      <c r="J384">
        <f t="shared" si="46"/>
        <v>0.11004486800111409</v>
      </c>
      <c r="K384">
        <v>0.35</v>
      </c>
      <c r="L384">
        <f t="shared" si="47"/>
        <v>0.38515703800389928</v>
      </c>
    </row>
    <row r="385" spans="1:12" x14ac:dyDescent="0.3">
      <c r="A385">
        <f t="shared" si="52"/>
        <v>1601</v>
      </c>
      <c r="B385" s="18">
        <f t="shared" si="51"/>
        <v>-8.1720000000000001E-2</v>
      </c>
      <c r="C385" s="20">
        <f t="shared" si="48"/>
        <v>2346.4218313199885</v>
      </c>
      <c r="E385" s="1">
        <v>381</v>
      </c>
      <c r="F385" s="1" t="s">
        <v>2361</v>
      </c>
      <c r="G385" s="1">
        <v>2347.5219999999999</v>
      </c>
      <c r="H385" s="23">
        <f t="shared" si="45"/>
        <v>1.100168680011393</v>
      </c>
      <c r="I385">
        <v>0.1</v>
      </c>
      <c r="J385">
        <f t="shared" si="46"/>
        <v>0.1100168680011393</v>
      </c>
      <c r="K385">
        <v>0.35</v>
      </c>
      <c r="L385">
        <f t="shared" si="47"/>
        <v>0.38505903800398755</v>
      </c>
    </row>
    <row r="386" spans="1:12" x14ac:dyDescent="0.3">
      <c r="A386">
        <f t="shared" si="52"/>
        <v>1602</v>
      </c>
      <c r="B386" s="18">
        <f t="shared" si="51"/>
        <v>-8.1720000000000001E-2</v>
      </c>
      <c r="C386" s="20">
        <f t="shared" si="48"/>
        <v>2346.3401113199884</v>
      </c>
      <c r="E386" s="1">
        <v>382</v>
      </c>
      <c r="F386" s="1" t="s">
        <v>2362</v>
      </c>
      <c r="G386" s="1">
        <v>2347.4259999999999</v>
      </c>
      <c r="H386" s="23">
        <f t="shared" si="45"/>
        <v>1.0858886800115215</v>
      </c>
      <c r="I386">
        <v>0.1</v>
      </c>
      <c r="J386">
        <f t="shared" si="46"/>
        <v>0.10858886800115215</v>
      </c>
      <c r="K386">
        <v>0.35</v>
      </c>
      <c r="L386">
        <f t="shared" si="47"/>
        <v>0.38006103800403251</v>
      </c>
    </row>
    <row r="387" spans="1:12" x14ac:dyDescent="0.3">
      <c r="A387">
        <f t="shared" si="52"/>
        <v>1603</v>
      </c>
      <c r="B387" s="18">
        <f t="shared" si="51"/>
        <v>-8.1720000000000001E-2</v>
      </c>
      <c r="C387" s="20">
        <f t="shared" si="48"/>
        <v>2346.2583913199883</v>
      </c>
      <c r="E387" s="1">
        <v>383</v>
      </c>
      <c r="F387" s="1" t="s">
        <v>2363</v>
      </c>
      <c r="G387" s="1">
        <v>2347.33</v>
      </c>
      <c r="H387" s="23">
        <f t="shared" si="45"/>
        <v>1.07160868001165</v>
      </c>
      <c r="I387">
        <v>0.1</v>
      </c>
      <c r="J387">
        <f t="shared" si="46"/>
        <v>0.107160868001165</v>
      </c>
      <c r="K387">
        <v>0.35</v>
      </c>
      <c r="L387">
        <f t="shared" si="47"/>
        <v>0.37506303800407748</v>
      </c>
    </row>
    <row r="388" spans="1:12" x14ac:dyDescent="0.3">
      <c r="A388">
        <f t="shared" si="52"/>
        <v>1604</v>
      </c>
      <c r="B388" s="18">
        <f t="shared" si="51"/>
        <v>-8.1720000000000001E-2</v>
      </c>
      <c r="C388" s="20">
        <f t="shared" si="48"/>
        <v>2346.1766713199881</v>
      </c>
      <c r="E388" s="1">
        <v>384</v>
      </c>
      <c r="F388" s="1" t="s">
        <v>2364</v>
      </c>
      <c r="G388" s="1">
        <v>2347.2379999999998</v>
      </c>
      <c r="H388" s="23">
        <f t="shared" si="45"/>
        <v>1.0613286800116839</v>
      </c>
      <c r="I388">
        <v>0.1</v>
      </c>
      <c r="J388">
        <f t="shared" si="46"/>
        <v>0.10613286800116839</v>
      </c>
      <c r="K388">
        <v>0.35</v>
      </c>
      <c r="L388">
        <f t="shared" si="47"/>
        <v>0.37146503800408937</v>
      </c>
    </row>
    <row r="389" spans="1:12" x14ac:dyDescent="0.3">
      <c r="A389">
        <f t="shared" si="52"/>
        <v>1605</v>
      </c>
      <c r="B389" s="18">
        <f t="shared" si="51"/>
        <v>-8.1720000000000001E-2</v>
      </c>
      <c r="C389" s="20">
        <f t="shared" si="48"/>
        <v>2346.094951319988</v>
      </c>
      <c r="E389" s="1">
        <v>385</v>
      </c>
      <c r="F389" s="1" t="s">
        <v>2365</v>
      </c>
      <c r="G389" s="1">
        <v>2347.14</v>
      </c>
      <c r="H389" s="23">
        <f t="shared" ref="H389:H429" si="53">+G389-C389</f>
        <v>1.0450486800118597</v>
      </c>
      <c r="I389">
        <v>0.1</v>
      </c>
      <c r="J389">
        <f t="shared" ref="J389:J429" si="54">+I389*H389</f>
        <v>0.10450486800118597</v>
      </c>
      <c r="K389">
        <v>0.35</v>
      </c>
      <c r="L389">
        <f t="shared" ref="L389:L429" si="55">+K389*H389</f>
        <v>0.36576703800415089</v>
      </c>
    </row>
    <row r="390" spans="1:12" x14ac:dyDescent="0.3">
      <c r="A390">
        <f t="shared" si="52"/>
        <v>1606</v>
      </c>
      <c r="B390" s="18">
        <f t="shared" si="51"/>
        <v>-8.1720000000000001E-2</v>
      </c>
      <c r="C390" s="20">
        <f t="shared" ref="C390:C429" si="56">+C389+(A390-A389)*B390</f>
        <v>2346.0132313199879</v>
      </c>
      <c r="E390" s="1">
        <v>386</v>
      </c>
      <c r="F390" s="1" t="s">
        <v>2366</v>
      </c>
      <c r="G390" s="1">
        <v>2347.0430000000001</v>
      </c>
      <c r="H390" s="23">
        <f t="shared" si="53"/>
        <v>1.0297686800122392</v>
      </c>
      <c r="I390">
        <v>0.1</v>
      </c>
      <c r="J390">
        <f t="shared" si="54"/>
        <v>0.10297686800122392</v>
      </c>
      <c r="K390">
        <v>0.35</v>
      </c>
      <c r="L390">
        <f t="shared" si="55"/>
        <v>0.36041903800428371</v>
      </c>
    </row>
    <row r="391" spans="1:12" x14ac:dyDescent="0.3">
      <c r="A391">
        <f t="shared" si="52"/>
        <v>1607</v>
      </c>
      <c r="B391" s="18">
        <f t="shared" si="51"/>
        <v>-8.1720000000000001E-2</v>
      </c>
      <c r="C391" s="20">
        <f t="shared" si="56"/>
        <v>2345.9315113199877</v>
      </c>
      <c r="E391" s="1">
        <v>387</v>
      </c>
      <c r="F391" s="1" t="s">
        <v>2367</v>
      </c>
      <c r="G391" s="1">
        <v>2346.9609999999998</v>
      </c>
      <c r="H391" s="23">
        <f t="shared" si="53"/>
        <v>1.0294886800120366</v>
      </c>
      <c r="I391">
        <v>0.1</v>
      </c>
      <c r="J391">
        <f t="shared" si="54"/>
        <v>0.10294886800120367</v>
      </c>
      <c r="K391">
        <v>0.35</v>
      </c>
      <c r="L391">
        <f t="shared" si="55"/>
        <v>0.36032103800421278</v>
      </c>
    </row>
    <row r="392" spans="1:12" x14ac:dyDescent="0.3">
      <c r="A392">
        <f t="shared" si="52"/>
        <v>1608</v>
      </c>
      <c r="B392" s="18">
        <f t="shared" si="51"/>
        <v>-8.1720000000000001E-2</v>
      </c>
      <c r="C392" s="20">
        <f t="shared" si="56"/>
        <v>2345.8497913199876</v>
      </c>
      <c r="E392" s="1">
        <v>388</v>
      </c>
      <c r="F392" s="1" t="s">
        <v>2368</v>
      </c>
      <c r="G392" s="1">
        <v>2346.8629999999998</v>
      </c>
      <c r="H392" s="23">
        <f t="shared" si="53"/>
        <v>1.0132086800122124</v>
      </c>
      <c r="I392">
        <v>0.1</v>
      </c>
      <c r="J392">
        <f t="shared" si="54"/>
        <v>0.10132086800122125</v>
      </c>
      <c r="K392">
        <v>0.35</v>
      </c>
      <c r="L392">
        <f t="shared" si="55"/>
        <v>0.3546230380042743</v>
      </c>
    </row>
    <row r="393" spans="1:12" x14ac:dyDescent="0.3">
      <c r="A393">
        <f t="shared" si="52"/>
        <v>1609</v>
      </c>
      <c r="B393" s="18">
        <f t="shared" si="51"/>
        <v>-8.1720000000000001E-2</v>
      </c>
      <c r="C393" s="20">
        <f t="shared" si="56"/>
        <v>2345.7680713199875</v>
      </c>
      <c r="E393" s="1">
        <v>389</v>
      </c>
      <c r="F393" s="1" t="s">
        <v>1980</v>
      </c>
      <c r="G393" s="1">
        <v>2346.7510000000002</v>
      </c>
      <c r="H393" s="23">
        <f t="shared" si="53"/>
        <v>0.98292868001271927</v>
      </c>
      <c r="I393">
        <v>0.1</v>
      </c>
      <c r="J393">
        <f t="shared" si="54"/>
        <v>9.8292868001271932E-2</v>
      </c>
      <c r="K393">
        <v>0.35</v>
      </c>
      <c r="L393">
        <f t="shared" si="55"/>
        <v>0.34402503800445172</v>
      </c>
    </row>
    <row r="394" spans="1:12" x14ac:dyDescent="0.3">
      <c r="A394">
        <f t="shared" si="52"/>
        <v>1610</v>
      </c>
      <c r="B394" s="18">
        <f t="shared" si="51"/>
        <v>-8.1720000000000001E-2</v>
      </c>
      <c r="C394" s="20">
        <f t="shared" si="56"/>
        <v>2345.6863513199874</v>
      </c>
      <c r="E394" s="1">
        <v>390</v>
      </c>
      <c r="F394" s="1" t="s">
        <v>2369</v>
      </c>
      <c r="G394" s="1">
        <v>2346.6689999999999</v>
      </c>
      <c r="H394" s="23">
        <f t="shared" si="53"/>
        <v>0.98264868001251671</v>
      </c>
      <c r="I394">
        <v>0.1</v>
      </c>
      <c r="J394">
        <f t="shared" si="54"/>
        <v>9.8264868001251671E-2</v>
      </c>
      <c r="K394">
        <v>0.35</v>
      </c>
      <c r="L394">
        <f t="shared" si="55"/>
        <v>0.34392703800438085</v>
      </c>
    </row>
    <row r="395" spans="1:12" x14ac:dyDescent="0.3">
      <c r="A395">
        <f t="shared" si="52"/>
        <v>1611</v>
      </c>
      <c r="B395" s="18">
        <f t="shared" si="51"/>
        <v>-8.1720000000000001E-2</v>
      </c>
      <c r="C395" s="20">
        <f t="shared" si="56"/>
        <v>2345.6046313199872</v>
      </c>
      <c r="E395" s="1">
        <v>391</v>
      </c>
      <c r="F395" s="1" t="s">
        <v>2370</v>
      </c>
      <c r="G395" s="1">
        <v>2346.5749999999998</v>
      </c>
      <c r="H395" s="23">
        <f t="shared" si="53"/>
        <v>0.97036868001259791</v>
      </c>
      <c r="I395">
        <v>0.1</v>
      </c>
      <c r="J395">
        <f t="shared" si="54"/>
        <v>9.7036868001259796E-2</v>
      </c>
      <c r="K395">
        <v>0.35</v>
      </c>
      <c r="L395">
        <f t="shared" si="55"/>
        <v>0.33962903800440924</v>
      </c>
    </row>
    <row r="396" spans="1:12" x14ac:dyDescent="0.3">
      <c r="A396">
        <f t="shared" si="52"/>
        <v>1612</v>
      </c>
      <c r="B396" s="18">
        <f t="shared" si="51"/>
        <v>-8.1720000000000001E-2</v>
      </c>
      <c r="C396" s="20">
        <f t="shared" si="56"/>
        <v>2345.5229113199871</v>
      </c>
      <c r="E396" s="1">
        <v>392</v>
      </c>
      <c r="F396" s="1" t="s">
        <v>2371</v>
      </c>
      <c r="G396" s="1">
        <v>2346.4789999999998</v>
      </c>
      <c r="H396" s="23">
        <f t="shared" si="53"/>
        <v>0.9560886800127264</v>
      </c>
      <c r="I396">
        <v>0.1</v>
      </c>
      <c r="J396">
        <f t="shared" si="54"/>
        <v>9.5608868001272648E-2</v>
      </c>
      <c r="K396">
        <v>0.35</v>
      </c>
      <c r="L396">
        <f t="shared" si="55"/>
        <v>0.33463103800445421</v>
      </c>
    </row>
    <row r="397" spans="1:12" x14ac:dyDescent="0.3">
      <c r="A397">
        <f t="shared" si="52"/>
        <v>1613</v>
      </c>
      <c r="B397" s="18">
        <f t="shared" si="51"/>
        <v>-8.1720000000000001E-2</v>
      </c>
      <c r="C397" s="20">
        <f t="shared" si="56"/>
        <v>2345.441191319987</v>
      </c>
      <c r="E397" s="1">
        <v>393</v>
      </c>
      <c r="F397" s="1" t="s">
        <v>2372</v>
      </c>
      <c r="G397" s="1">
        <v>2346.3609999999999</v>
      </c>
      <c r="H397" s="23">
        <f t="shared" si="53"/>
        <v>0.91980868001292038</v>
      </c>
      <c r="I397">
        <v>0.1</v>
      </c>
      <c r="J397">
        <f t="shared" si="54"/>
        <v>9.1980868001292043E-2</v>
      </c>
      <c r="K397">
        <v>0.35</v>
      </c>
      <c r="L397">
        <f t="shared" si="55"/>
        <v>0.32193303800452211</v>
      </c>
    </row>
    <row r="398" spans="1:12" x14ac:dyDescent="0.3">
      <c r="A398">
        <f t="shared" si="52"/>
        <v>1614</v>
      </c>
      <c r="B398" s="18">
        <f t="shared" si="51"/>
        <v>-8.1720000000000001E-2</v>
      </c>
      <c r="C398" s="20">
        <f t="shared" si="56"/>
        <v>2345.3594713199868</v>
      </c>
      <c r="E398" s="1">
        <v>394</v>
      </c>
      <c r="F398" s="1" t="s">
        <v>2373</v>
      </c>
      <c r="G398" s="1">
        <v>2346.2350000000001</v>
      </c>
      <c r="H398" s="23">
        <f t="shared" si="53"/>
        <v>0.87552868001330353</v>
      </c>
      <c r="I398">
        <v>0.1</v>
      </c>
      <c r="J398">
        <f t="shared" si="54"/>
        <v>8.7552868001330358E-2</v>
      </c>
      <c r="K398">
        <v>0.35</v>
      </c>
      <c r="L398">
        <f t="shared" si="55"/>
        <v>0.30643503800465621</v>
      </c>
    </row>
    <row r="399" spans="1:12" x14ac:dyDescent="0.3">
      <c r="A399">
        <f t="shared" si="52"/>
        <v>1615</v>
      </c>
      <c r="B399" s="18">
        <f t="shared" si="51"/>
        <v>-8.1720000000000001E-2</v>
      </c>
      <c r="C399" s="20">
        <f t="shared" si="56"/>
        <v>2345.2777513199867</v>
      </c>
      <c r="E399" s="1">
        <v>395</v>
      </c>
      <c r="F399" s="1" t="s">
        <v>2374</v>
      </c>
      <c r="G399" s="1">
        <v>2346.1370000000002</v>
      </c>
      <c r="H399" s="23">
        <f t="shared" si="53"/>
        <v>0.85924868001347932</v>
      </c>
      <c r="I399">
        <v>0.1</v>
      </c>
      <c r="J399">
        <f t="shared" si="54"/>
        <v>8.5924868001347937E-2</v>
      </c>
      <c r="K399">
        <v>0.35</v>
      </c>
      <c r="L399">
        <f t="shared" si="55"/>
        <v>0.30073703800471774</v>
      </c>
    </row>
    <row r="400" spans="1:12" x14ac:dyDescent="0.3">
      <c r="A400">
        <f t="shared" si="52"/>
        <v>1616</v>
      </c>
      <c r="B400" s="18">
        <f t="shared" si="51"/>
        <v>-8.1720000000000001E-2</v>
      </c>
      <c r="C400" s="20">
        <f t="shared" si="56"/>
        <v>2345.1960313199866</v>
      </c>
      <c r="E400" s="1">
        <v>396</v>
      </c>
      <c r="F400" s="1" t="s">
        <v>2375</v>
      </c>
      <c r="G400" s="1">
        <v>2346.0230000000001</v>
      </c>
      <c r="H400" s="23">
        <f t="shared" si="53"/>
        <v>0.82696868001357871</v>
      </c>
      <c r="I400">
        <v>0.1</v>
      </c>
      <c r="J400">
        <f t="shared" si="54"/>
        <v>8.2696868001357879E-2</v>
      </c>
      <c r="K400">
        <v>0.35</v>
      </c>
      <c r="L400">
        <f t="shared" si="55"/>
        <v>0.28943903800475251</v>
      </c>
    </row>
    <row r="401" spans="1:12" x14ac:dyDescent="0.3">
      <c r="A401">
        <f t="shared" si="52"/>
        <v>1617</v>
      </c>
      <c r="B401" s="18">
        <f t="shared" si="51"/>
        <v>-8.1720000000000001E-2</v>
      </c>
      <c r="C401" s="20">
        <f t="shared" si="56"/>
        <v>2345.1143113199864</v>
      </c>
      <c r="E401" s="1">
        <v>397</v>
      </c>
      <c r="F401" s="1" t="s">
        <v>2376</v>
      </c>
      <c r="G401" s="1">
        <v>2345.8670000000002</v>
      </c>
      <c r="H401" s="23">
        <f t="shared" si="53"/>
        <v>0.75268868001376177</v>
      </c>
      <c r="I401">
        <v>0.1</v>
      </c>
      <c r="J401">
        <f t="shared" si="54"/>
        <v>7.526886800137618E-2</v>
      </c>
      <c r="K401">
        <v>0.35</v>
      </c>
      <c r="L401">
        <f t="shared" si="55"/>
        <v>0.26344103800481661</v>
      </c>
    </row>
    <row r="402" spans="1:12" x14ac:dyDescent="0.3">
      <c r="A402">
        <f t="shared" si="52"/>
        <v>1618</v>
      </c>
      <c r="B402" s="18">
        <f t="shared" si="51"/>
        <v>-8.1720000000000001E-2</v>
      </c>
      <c r="C402" s="20">
        <f t="shared" si="56"/>
        <v>2345.0325913199863</v>
      </c>
      <c r="E402" s="1">
        <v>398</v>
      </c>
      <c r="F402" s="1" t="s">
        <v>2377</v>
      </c>
      <c r="G402" s="1">
        <v>2345.7249999999999</v>
      </c>
      <c r="H402" s="23">
        <f t="shared" si="53"/>
        <v>0.69240868001361378</v>
      </c>
      <c r="I402">
        <v>0.1</v>
      </c>
      <c r="J402">
        <f t="shared" si="54"/>
        <v>6.924086800136138E-2</v>
      </c>
      <c r="K402">
        <v>0.35</v>
      </c>
      <c r="L402">
        <f t="shared" si="55"/>
        <v>0.24234303800476481</v>
      </c>
    </row>
    <row r="403" spans="1:12" x14ac:dyDescent="0.3">
      <c r="A403">
        <f t="shared" si="52"/>
        <v>1619</v>
      </c>
      <c r="B403" s="18">
        <f t="shared" si="51"/>
        <v>-8.1720000000000001E-2</v>
      </c>
      <c r="C403" s="20">
        <f t="shared" si="56"/>
        <v>2344.9508713199862</v>
      </c>
      <c r="E403" s="1">
        <v>399</v>
      </c>
      <c r="F403" s="1" t="s">
        <v>2378</v>
      </c>
      <c r="G403" s="1">
        <v>2345.5810000000001</v>
      </c>
      <c r="H403" s="23">
        <f t="shared" si="53"/>
        <v>0.63012868001396782</v>
      </c>
      <c r="I403">
        <v>0.1</v>
      </c>
      <c r="J403">
        <f t="shared" si="54"/>
        <v>6.3012868001396785E-2</v>
      </c>
      <c r="K403">
        <v>0.35</v>
      </c>
      <c r="L403">
        <f t="shared" si="55"/>
        <v>0.22054503800488873</v>
      </c>
    </row>
    <row r="404" spans="1:12" x14ac:dyDescent="0.3">
      <c r="A404">
        <f t="shared" si="52"/>
        <v>1620</v>
      </c>
      <c r="B404" s="18">
        <f t="shared" si="51"/>
        <v>-8.1720000000000001E-2</v>
      </c>
      <c r="C404" s="20">
        <f t="shared" si="56"/>
        <v>2344.869151319986</v>
      </c>
      <c r="E404" s="1">
        <v>400</v>
      </c>
      <c r="F404" s="1" t="s">
        <v>2379</v>
      </c>
      <c r="G404" s="1">
        <v>2345.4490000000001</v>
      </c>
      <c r="H404" s="23">
        <f t="shared" si="53"/>
        <v>0.57984868001403811</v>
      </c>
      <c r="I404">
        <v>0.1</v>
      </c>
      <c r="J404">
        <f t="shared" si="54"/>
        <v>5.7984868001403816E-2</v>
      </c>
      <c r="K404">
        <v>0.35</v>
      </c>
      <c r="L404">
        <f t="shared" si="55"/>
        <v>0.20294703800491332</v>
      </c>
    </row>
    <row r="405" spans="1:12" x14ac:dyDescent="0.3">
      <c r="A405">
        <f t="shared" si="52"/>
        <v>1621</v>
      </c>
      <c r="B405" s="18">
        <f t="shared" si="51"/>
        <v>-8.1720000000000001E-2</v>
      </c>
      <c r="C405" s="20">
        <f t="shared" si="56"/>
        <v>2344.7874313199859</v>
      </c>
      <c r="E405" s="1">
        <v>401</v>
      </c>
      <c r="F405" s="1" t="s">
        <v>2380</v>
      </c>
      <c r="G405" s="1">
        <v>2345.319</v>
      </c>
      <c r="H405" s="23">
        <f t="shared" si="53"/>
        <v>0.5315686800140611</v>
      </c>
      <c r="I405">
        <v>0.1</v>
      </c>
      <c r="J405">
        <f t="shared" si="54"/>
        <v>5.3156868001406114E-2</v>
      </c>
      <c r="K405">
        <v>0.35</v>
      </c>
      <c r="L405">
        <f t="shared" si="55"/>
        <v>0.18604903800492137</v>
      </c>
    </row>
    <row r="406" spans="1:12" x14ac:dyDescent="0.3">
      <c r="A406">
        <f t="shared" si="52"/>
        <v>1622</v>
      </c>
      <c r="B406" s="18">
        <f t="shared" si="51"/>
        <v>-8.1720000000000001E-2</v>
      </c>
      <c r="C406" s="20">
        <f t="shared" si="56"/>
        <v>2344.7057113199858</v>
      </c>
      <c r="E406" s="1">
        <v>402</v>
      </c>
      <c r="F406" s="1" t="s">
        <v>2381</v>
      </c>
      <c r="G406" s="1">
        <v>2345.1970000000001</v>
      </c>
      <c r="H406" s="23">
        <f t="shared" si="53"/>
        <v>0.49128868001434967</v>
      </c>
      <c r="I406">
        <v>0.1</v>
      </c>
      <c r="J406">
        <f t="shared" si="54"/>
        <v>4.9128868001434969E-2</v>
      </c>
      <c r="K406">
        <v>0.35</v>
      </c>
      <c r="L406">
        <f t="shared" si="55"/>
        <v>0.17195103800502237</v>
      </c>
    </row>
    <row r="407" spans="1:12" x14ac:dyDescent="0.3">
      <c r="A407">
        <f t="shared" si="52"/>
        <v>1623</v>
      </c>
      <c r="B407" s="18">
        <f t="shared" si="51"/>
        <v>-8.1720000000000001E-2</v>
      </c>
      <c r="C407" s="20">
        <f t="shared" si="56"/>
        <v>2344.6239913199856</v>
      </c>
      <c r="E407" s="1">
        <v>403</v>
      </c>
      <c r="F407" s="1" t="s">
        <v>2382</v>
      </c>
      <c r="G407" s="1">
        <v>2345.0770000000002</v>
      </c>
      <c r="H407" s="23">
        <f t="shared" si="53"/>
        <v>0.45300868001459094</v>
      </c>
      <c r="I407">
        <v>0.1</v>
      </c>
      <c r="J407">
        <f t="shared" si="54"/>
        <v>4.5300868001459098E-2</v>
      </c>
      <c r="K407">
        <v>0.35</v>
      </c>
      <c r="L407">
        <f t="shared" si="55"/>
        <v>0.15855303800510681</v>
      </c>
    </row>
    <row r="408" spans="1:12" x14ac:dyDescent="0.3">
      <c r="A408">
        <f t="shared" si="52"/>
        <v>1624</v>
      </c>
      <c r="B408" s="18">
        <f t="shared" si="51"/>
        <v>-8.1720000000000001E-2</v>
      </c>
      <c r="C408" s="20">
        <f t="shared" si="56"/>
        <v>2344.5422713199855</v>
      </c>
      <c r="E408" s="1">
        <v>404</v>
      </c>
      <c r="F408" s="1" t="s">
        <v>2383</v>
      </c>
      <c r="G408" s="1">
        <v>2344.9520000000002</v>
      </c>
      <c r="H408" s="23">
        <f t="shared" si="53"/>
        <v>0.40972868001472307</v>
      </c>
      <c r="I408">
        <v>0.1</v>
      </c>
      <c r="J408">
        <f t="shared" si="54"/>
        <v>4.0972868001472311E-2</v>
      </c>
      <c r="K408">
        <v>0.35</v>
      </c>
      <c r="L408">
        <f t="shared" si="55"/>
        <v>0.14340503800515306</v>
      </c>
    </row>
    <row r="409" spans="1:12" x14ac:dyDescent="0.3">
      <c r="A409">
        <f t="shared" si="52"/>
        <v>1625</v>
      </c>
      <c r="B409" s="18">
        <f t="shared" si="51"/>
        <v>-8.1720000000000001E-2</v>
      </c>
      <c r="C409" s="20">
        <f t="shared" si="56"/>
        <v>2344.4605513199854</v>
      </c>
      <c r="E409" s="1">
        <v>405</v>
      </c>
      <c r="F409" s="1" t="s">
        <v>1981</v>
      </c>
      <c r="G409" s="1">
        <v>2344.8119999999999</v>
      </c>
      <c r="H409" s="23">
        <f t="shared" si="53"/>
        <v>0.35144868001452778</v>
      </c>
      <c r="I409">
        <v>0.1</v>
      </c>
      <c r="J409">
        <f t="shared" si="54"/>
        <v>3.5144868001452778E-2</v>
      </c>
      <c r="K409">
        <v>0.35</v>
      </c>
      <c r="L409">
        <f t="shared" si="55"/>
        <v>0.12300703800508471</v>
      </c>
    </row>
    <row r="410" spans="1:12" x14ac:dyDescent="0.3">
      <c r="A410">
        <f t="shared" si="52"/>
        <v>1626</v>
      </c>
      <c r="B410" s="18">
        <f t="shared" si="51"/>
        <v>-8.1720000000000001E-2</v>
      </c>
      <c r="C410" s="20">
        <f t="shared" si="56"/>
        <v>2344.3788313199852</v>
      </c>
      <c r="E410" s="1">
        <v>406</v>
      </c>
      <c r="F410" s="1" t="s">
        <v>2384</v>
      </c>
      <c r="G410" s="1">
        <v>2344.6750000000002</v>
      </c>
      <c r="H410" s="23">
        <f t="shared" si="53"/>
        <v>0.29616868001494367</v>
      </c>
      <c r="I410">
        <v>0.1</v>
      </c>
      <c r="J410">
        <f t="shared" si="54"/>
        <v>2.9616868001494368E-2</v>
      </c>
      <c r="K410">
        <v>0.35</v>
      </c>
      <c r="L410">
        <f t="shared" si="55"/>
        <v>0.10365903800523028</v>
      </c>
    </row>
    <row r="411" spans="1:12" x14ac:dyDescent="0.3">
      <c r="A411">
        <f t="shared" si="52"/>
        <v>1627</v>
      </c>
      <c r="B411" s="18">
        <f t="shared" ref="B411:B429" si="57">+IF(A411&lt;ROUNDUP($M$10,1),$Q$9,$Q$10)</f>
        <v>-8.1720000000000001E-2</v>
      </c>
      <c r="C411" s="20">
        <f t="shared" si="56"/>
        <v>2344.2971113199851</v>
      </c>
      <c r="E411" s="1">
        <v>407</v>
      </c>
      <c r="F411" s="1" t="s">
        <v>2385</v>
      </c>
      <c r="G411" s="1">
        <v>2344.5149999999999</v>
      </c>
      <c r="H411" s="23">
        <f t="shared" si="53"/>
        <v>0.21788868001476658</v>
      </c>
      <c r="I411">
        <v>0.1</v>
      </c>
      <c r="J411">
        <f t="shared" si="54"/>
        <v>2.1788868001476659E-2</v>
      </c>
      <c r="K411">
        <v>0.35</v>
      </c>
      <c r="L411">
        <f t="shared" si="55"/>
        <v>7.62610380051683E-2</v>
      </c>
    </row>
    <row r="412" spans="1:12" x14ac:dyDescent="0.3">
      <c r="A412">
        <f t="shared" ref="A412:A428" si="58">+A411+1</f>
        <v>1628</v>
      </c>
      <c r="B412" s="18">
        <f t="shared" si="57"/>
        <v>-8.1720000000000001E-2</v>
      </c>
      <c r="C412" s="20">
        <f t="shared" si="56"/>
        <v>2344.215391319985</v>
      </c>
      <c r="E412" s="1">
        <v>408</v>
      </c>
      <c r="F412" s="1" t="s">
        <v>2386</v>
      </c>
      <c r="G412" s="1">
        <v>2344.37</v>
      </c>
      <c r="H412" s="23">
        <f t="shared" si="53"/>
        <v>0.1546086800149169</v>
      </c>
      <c r="I412">
        <v>0.1</v>
      </c>
      <c r="J412">
        <f t="shared" si="54"/>
        <v>1.5460868001491691E-2</v>
      </c>
      <c r="K412">
        <v>0.35</v>
      </c>
      <c r="L412">
        <f t="shared" si="55"/>
        <v>5.4113038005220909E-2</v>
      </c>
    </row>
    <row r="413" spans="1:12" x14ac:dyDescent="0.3">
      <c r="A413">
        <f t="shared" si="58"/>
        <v>1629</v>
      </c>
      <c r="B413" s="18">
        <f t="shared" si="57"/>
        <v>-8.1720000000000001E-2</v>
      </c>
      <c r="C413" s="20">
        <f t="shared" si="56"/>
        <v>2344.1336713199848</v>
      </c>
      <c r="E413" s="1">
        <v>409</v>
      </c>
      <c r="F413" s="1" t="s">
        <v>2387</v>
      </c>
      <c r="G413" s="1">
        <v>2344.2399999999998</v>
      </c>
      <c r="H413" s="23">
        <f t="shared" si="53"/>
        <v>0.10632868001493989</v>
      </c>
      <c r="I413">
        <v>0.1</v>
      </c>
      <c r="J413">
        <f t="shared" si="54"/>
        <v>1.0632868001493989E-2</v>
      </c>
      <c r="K413">
        <v>0.35</v>
      </c>
      <c r="L413">
        <f t="shared" si="55"/>
        <v>3.7215038005228962E-2</v>
      </c>
    </row>
    <row r="414" spans="1:12" x14ac:dyDescent="0.3">
      <c r="A414">
        <f t="shared" si="58"/>
        <v>1630</v>
      </c>
      <c r="B414" s="18">
        <f t="shared" si="57"/>
        <v>-8.1720000000000001E-2</v>
      </c>
      <c r="C414" s="20">
        <f t="shared" si="56"/>
        <v>2344.0519513199847</v>
      </c>
      <c r="E414" s="1">
        <v>410</v>
      </c>
      <c r="F414" s="1" t="s">
        <v>2388</v>
      </c>
      <c r="G414" s="1">
        <v>2344.1089999999999</v>
      </c>
      <c r="H414" s="23">
        <f t="shared" si="53"/>
        <v>5.7048680015213904E-2</v>
      </c>
      <c r="I414">
        <v>0.1</v>
      </c>
      <c r="J414">
        <f t="shared" si="54"/>
        <v>5.7048680015213907E-3</v>
      </c>
      <c r="K414">
        <v>0.35</v>
      </c>
      <c r="L414">
        <f t="shared" si="55"/>
        <v>1.9967038005324865E-2</v>
      </c>
    </row>
    <row r="415" spans="1:12" x14ac:dyDescent="0.3">
      <c r="A415">
        <f t="shared" si="58"/>
        <v>1631</v>
      </c>
      <c r="B415" s="18">
        <f t="shared" si="57"/>
        <v>-8.1720000000000001E-2</v>
      </c>
      <c r="C415" s="20">
        <f t="shared" si="56"/>
        <v>2343.9702313199846</v>
      </c>
      <c r="E415" s="1">
        <v>411</v>
      </c>
      <c r="F415" s="1" t="s">
        <v>2389</v>
      </c>
      <c r="G415" s="1">
        <v>2343.991</v>
      </c>
      <c r="H415" s="23">
        <f t="shared" si="53"/>
        <v>2.0768680015407881E-2</v>
      </c>
      <c r="I415">
        <v>0.1</v>
      </c>
      <c r="J415">
        <f t="shared" si="54"/>
        <v>2.0768680015407883E-3</v>
      </c>
      <c r="K415">
        <v>0.35</v>
      </c>
      <c r="L415">
        <f t="shared" si="55"/>
        <v>7.2690380053927577E-3</v>
      </c>
    </row>
    <row r="416" spans="1:12" x14ac:dyDescent="0.3">
      <c r="A416">
        <f t="shared" si="58"/>
        <v>1632</v>
      </c>
      <c r="B416" s="18">
        <f t="shared" si="57"/>
        <v>-8.1720000000000001E-2</v>
      </c>
      <c r="C416" s="20">
        <f t="shared" si="56"/>
        <v>2343.8885113199844</v>
      </c>
      <c r="E416" s="1">
        <v>412</v>
      </c>
      <c r="F416" s="1" t="s">
        <v>2390</v>
      </c>
      <c r="G416" s="1">
        <v>2343.9189999999999</v>
      </c>
      <c r="H416" s="23">
        <f t="shared" si="53"/>
        <v>3.0488680015423597E-2</v>
      </c>
      <c r="I416">
        <v>0.1</v>
      </c>
      <c r="J416">
        <f t="shared" si="54"/>
        <v>3.0488680015423597E-3</v>
      </c>
      <c r="K416">
        <v>0.35</v>
      </c>
      <c r="L416">
        <f t="shared" si="55"/>
        <v>1.0671038005398259E-2</v>
      </c>
    </row>
    <row r="417" spans="1:12" x14ac:dyDescent="0.3">
      <c r="A417">
        <f t="shared" si="58"/>
        <v>1633</v>
      </c>
      <c r="B417" s="18">
        <f t="shared" si="57"/>
        <v>-8.1720000000000001E-2</v>
      </c>
      <c r="C417" s="20">
        <f t="shared" si="56"/>
        <v>2343.8067913199843</v>
      </c>
      <c r="E417" s="1">
        <v>413</v>
      </c>
      <c r="F417" s="1" t="s">
        <v>2391</v>
      </c>
      <c r="G417" s="1">
        <v>2343.8470000000002</v>
      </c>
      <c r="H417" s="23">
        <f t="shared" si="53"/>
        <v>4.020868001589406E-2</v>
      </c>
      <c r="I417">
        <v>0.1</v>
      </c>
      <c r="J417">
        <f t="shared" si="54"/>
        <v>4.020868001589406E-3</v>
      </c>
      <c r="K417">
        <v>0.35</v>
      </c>
      <c r="L417">
        <f t="shared" si="55"/>
        <v>1.4073038005562919E-2</v>
      </c>
    </row>
    <row r="418" spans="1:12" x14ac:dyDescent="0.3">
      <c r="A418">
        <f t="shared" si="58"/>
        <v>1634</v>
      </c>
      <c r="B418" s="18">
        <f t="shared" si="57"/>
        <v>-8.1720000000000001E-2</v>
      </c>
      <c r="C418" s="20">
        <f t="shared" si="56"/>
        <v>2343.7250713199842</v>
      </c>
      <c r="E418" s="1">
        <v>414</v>
      </c>
      <c r="F418" s="1" t="s">
        <v>2392</v>
      </c>
      <c r="G418" s="1">
        <v>2343.7739999999999</v>
      </c>
      <c r="H418" s="23">
        <f t="shared" si="53"/>
        <v>4.892868001570605E-2</v>
      </c>
      <c r="I418">
        <v>0.1</v>
      </c>
      <c r="J418">
        <f t="shared" si="54"/>
        <v>4.8928680015706055E-3</v>
      </c>
      <c r="K418">
        <v>0.35</v>
      </c>
      <c r="L418">
        <f t="shared" si="55"/>
        <v>1.7125038005497115E-2</v>
      </c>
    </row>
    <row r="419" spans="1:12" x14ac:dyDescent="0.3">
      <c r="A419">
        <f t="shared" si="58"/>
        <v>1635</v>
      </c>
      <c r="B419" s="18">
        <f t="shared" si="57"/>
        <v>-8.1720000000000001E-2</v>
      </c>
      <c r="C419" s="20">
        <f t="shared" si="56"/>
        <v>2343.643351319984</v>
      </c>
      <c r="E419" s="1">
        <v>415</v>
      </c>
      <c r="F419" s="1" t="s">
        <v>2393</v>
      </c>
      <c r="G419" s="1">
        <v>2343.7159999999999</v>
      </c>
      <c r="H419" s="23">
        <f t="shared" si="53"/>
        <v>7.2648680015845457E-2</v>
      </c>
      <c r="I419">
        <v>0.1</v>
      </c>
      <c r="J419">
        <f t="shared" si="54"/>
        <v>7.2648680015845457E-3</v>
      </c>
      <c r="K419">
        <v>0.35</v>
      </c>
      <c r="L419">
        <f t="shared" si="55"/>
        <v>2.542703800554591E-2</v>
      </c>
    </row>
    <row r="420" spans="1:12" x14ac:dyDescent="0.3">
      <c r="A420">
        <f t="shared" si="58"/>
        <v>1636</v>
      </c>
      <c r="B420" s="18">
        <f t="shared" si="57"/>
        <v>-8.1720000000000001E-2</v>
      </c>
      <c r="C420" s="20">
        <f t="shared" si="56"/>
        <v>2343.5616313199839</v>
      </c>
      <c r="E420" s="1">
        <v>416</v>
      </c>
      <c r="F420" s="1" t="s">
        <v>2394</v>
      </c>
      <c r="G420" s="1">
        <v>2343.6660000000002</v>
      </c>
      <c r="H420" s="23">
        <f t="shared" si="53"/>
        <v>0.10436868001625044</v>
      </c>
      <c r="I420">
        <v>0.1</v>
      </c>
      <c r="J420">
        <f t="shared" si="54"/>
        <v>1.0436868001625044E-2</v>
      </c>
      <c r="K420">
        <v>0.35</v>
      </c>
      <c r="L420">
        <f t="shared" si="55"/>
        <v>3.6529038005687652E-2</v>
      </c>
    </row>
    <row r="421" spans="1:12" x14ac:dyDescent="0.3">
      <c r="A421">
        <f t="shared" si="58"/>
        <v>1637</v>
      </c>
      <c r="B421" s="18">
        <f t="shared" si="57"/>
        <v>-8.1720000000000001E-2</v>
      </c>
      <c r="C421" s="20">
        <f t="shared" si="56"/>
        <v>2343.4799113199838</v>
      </c>
      <c r="E421" s="1">
        <v>417</v>
      </c>
      <c r="F421" s="1" t="s">
        <v>2395</v>
      </c>
      <c r="G421" s="1">
        <v>2343.6120000000001</v>
      </c>
      <c r="H421" s="23">
        <f t="shared" si="53"/>
        <v>0.13208868001629526</v>
      </c>
      <c r="I421">
        <v>0.1</v>
      </c>
      <c r="J421">
        <f t="shared" si="54"/>
        <v>1.3208868001629527E-2</v>
      </c>
      <c r="K421">
        <v>0.35</v>
      </c>
      <c r="L421">
        <f t="shared" si="55"/>
        <v>4.6231038005703336E-2</v>
      </c>
    </row>
    <row r="422" spans="1:12" x14ac:dyDescent="0.3">
      <c r="A422">
        <f t="shared" si="58"/>
        <v>1638</v>
      </c>
      <c r="B422" s="18">
        <f t="shared" si="57"/>
        <v>-8.1720000000000001E-2</v>
      </c>
      <c r="C422" s="20">
        <f t="shared" si="56"/>
        <v>2343.3981913199837</v>
      </c>
      <c r="E422" s="1">
        <v>418</v>
      </c>
      <c r="F422" s="1" t="s">
        <v>2396</v>
      </c>
      <c r="G422" s="1">
        <v>2343.5740000000001</v>
      </c>
      <c r="H422" s="23">
        <f t="shared" si="53"/>
        <v>0.17580868001641647</v>
      </c>
      <c r="I422">
        <v>0.1</v>
      </c>
      <c r="J422">
        <f t="shared" si="54"/>
        <v>1.7580868001641648E-2</v>
      </c>
      <c r="K422">
        <v>0.35</v>
      </c>
      <c r="L422">
        <f t="shared" si="55"/>
        <v>6.1533038005745763E-2</v>
      </c>
    </row>
    <row r="423" spans="1:12" x14ac:dyDescent="0.3">
      <c r="A423">
        <f t="shared" si="58"/>
        <v>1639</v>
      </c>
      <c r="B423" s="18">
        <f t="shared" si="57"/>
        <v>-8.1720000000000001E-2</v>
      </c>
      <c r="C423" s="20">
        <f t="shared" si="56"/>
        <v>2343.3164713199835</v>
      </c>
      <c r="E423" s="1">
        <v>419</v>
      </c>
      <c r="F423" s="1" t="s">
        <v>2397</v>
      </c>
      <c r="G423" s="1">
        <v>2343.538</v>
      </c>
      <c r="H423" s="23">
        <f t="shared" si="53"/>
        <v>0.2215286800164904</v>
      </c>
      <c r="I423">
        <v>0.1</v>
      </c>
      <c r="J423">
        <f t="shared" si="54"/>
        <v>2.2152868001649041E-2</v>
      </c>
      <c r="K423">
        <v>0.35</v>
      </c>
      <c r="L423">
        <f t="shared" si="55"/>
        <v>7.7535038005771634E-2</v>
      </c>
    </row>
    <row r="424" spans="1:12" x14ac:dyDescent="0.3">
      <c r="A424">
        <f t="shared" si="58"/>
        <v>1640</v>
      </c>
      <c r="B424" s="18">
        <f t="shared" si="57"/>
        <v>-8.1720000000000001E-2</v>
      </c>
      <c r="C424" s="20">
        <f t="shared" si="56"/>
        <v>2343.2347513199834</v>
      </c>
      <c r="E424" s="1">
        <v>420</v>
      </c>
      <c r="F424" s="1" t="s">
        <v>2398</v>
      </c>
      <c r="G424" s="1">
        <v>2343.4960000000001</v>
      </c>
      <c r="H424" s="23">
        <f t="shared" si="53"/>
        <v>0.2612486800167062</v>
      </c>
      <c r="I424">
        <v>0.1</v>
      </c>
      <c r="J424">
        <f t="shared" si="54"/>
        <v>2.6124868001670621E-2</v>
      </c>
      <c r="K424">
        <v>0.35</v>
      </c>
      <c r="L424">
        <f t="shared" si="55"/>
        <v>9.1437038005847168E-2</v>
      </c>
    </row>
    <row r="425" spans="1:12" x14ac:dyDescent="0.3">
      <c r="A425">
        <f t="shared" si="58"/>
        <v>1641</v>
      </c>
      <c r="B425" s="18">
        <f t="shared" si="57"/>
        <v>-8.1720000000000001E-2</v>
      </c>
      <c r="C425" s="20">
        <f t="shared" si="56"/>
        <v>2343.1530313199833</v>
      </c>
      <c r="E425" s="1">
        <v>421</v>
      </c>
      <c r="F425" s="1" t="s">
        <v>2399</v>
      </c>
      <c r="G425" s="1">
        <v>2343.4569999999999</v>
      </c>
      <c r="H425" s="23">
        <f t="shared" si="53"/>
        <v>0.30396868001662369</v>
      </c>
      <c r="I425">
        <v>0.1</v>
      </c>
      <c r="J425">
        <f t="shared" si="54"/>
        <v>3.0396868001662372E-2</v>
      </c>
      <c r="K425">
        <v>0.35</v>
      </c>
      <c r="L425">
        <f t="shared" si="55"/>
        <v>0.10638903800581828</v>
      </c>
    </row>
    <row r="426" spans="1:12" x14ac:dyDescent="0.3">
      <c r="A426">
        <f t="shared" si="58"/>
        <v>1642</v>
      </c>
      <c r="B426" s="18">
        <f t="shared" si="57"/>
        <v>-8.1720000000000001E-2</v>
      </c>
      <c r="C426" s="20">
        <f t="shared" si="56"/>
        <v>2343.0713113199831</v>
      </c>
      <c r="E426" s="1">
        <v>422</v>
      </c>
      <c r="F426" s="1" t="s">
        <v>2400</v>
      </c>
      <c r="G426" s="1">
        <v>2343.4699999999998</v>
      </c>
      <c r="H426" s="23">
        <f t="shared" si="53"/>
        <v>0.39868868001667579</v>
      </c>
      <c r="I426">
        <v>0.1</v>
      </c>
      <c r="J426">
        <f t="shared" si="54"/>
        <v>3.9868868001667584E-2</v>
      </c>
      <c r="K426">
        <v>0.35</v>
      </c>
      <c r="L426">
        <f t="shared" si="55"/>
        <v>0.1395410380058365</v>
      </c>
    </row>
    <row r="427" spans="1:12" x14ac:dyDescent="0.3">
      <c r="A427">
        <f t="shared" si="58"/>
        <v>1643</v>
      </c>
      <c r="B427" s="18">
        <f t="shared" si="57"/>
        <v>-8.1720000000000001E-2</v>
      </c>
      <c r="C427" s="20">
        <f t="shared" si="56"/>
        <v>2342.989591319983</v>
      </c>
      <c r="E427" s="1">
        <v>423</v>
      </c>
      <c r="F427" s="1" t="s">
        <v>2401</v>
      </c>
      <c r="G427" s="1">
        <v>2343.4830000000002</v>
      </c>
      <c r="H427" s="23">
        <f t="shared" si="53"/>
        <v>0.49340868001718263</v>
      </c>
      <c r="I427">
        <v>0.1</v>
      </c>
      <c r="J427">
        <f t="shared" si="54"/>
        <v>4.9340868001718267E-2</v>
      </c>
      <c r="K427">
        <v>0.35</v>
      </c>
      <c r="L427">
        <f t="shared" si="55"/>
        <v>0.1726930380060139</v>
      </c>
    </row>
    <row r="428" spans="1:12" x14ac:dyDescent="0.3">
      <c r="A428">
        <f t="shared" si="58"/>
        <v>1644</v>
      </c>
      <c r="B428" s="18">
        <f t="shared" si="57"/>
        <v>-8.1720000000000001E-2</v>
      </c>
      <c r="C428" s="20">
        <f t="shared" si="56"/>
        <v>2342.9078713199829</v>
      </c>
      <c r="E428" s="1">
        <v>424</v>
      </c>
      <c r="F428" s="1" t="s">
        <v>2402</v>
      </c>
      <c r="G428" s="1">
        <v>2343.4960000000001</v>
      </c>
      <c r="H428" s="23">
        <f t="shared" si="53"/>
        <v>0.58812868001723473</v>
      </c>
      <c r="I428">
        <v>0.1</v>
      </c>
      <c r="J428">
        <f t="shared" si="54"/>
        <v>5.8812868001723473E-2</v>
      </c>
      <c r="K428">
        <v>0.35</v>
      </c>
      <c r="L428">
        <f t="shared" si="55"/>
        <v>0.20584503800603215</v>
      </c>
    </row>
    <row r="429" spans="1:12" s="27" customFormat="1" x14ac:dyDescent="0.3">
      <c r="A429" s="27">
        <v>1644.009</v>
      </c>
      <c r="B429" s="28">
        <f t="shared" si="57"/>
        <v>-8.1720000000000001E-2</v>
      </c>
      <c r="C429" s="29">
        <f t="shared" si="56"/>
        <v>2342.9071358399829</v>
      </c>
      <c r="E429" s="30">
        <v>425</v>
      </c>
      <c r="F429" s="30"/>
      <c r="G429" s="31">
        <f>+C429</f>
        <v>2342.9071358399829</v>
      </c>
      <c r="H429" s="32">
        <f t="shared" si="53"/>
        <v>0</v>
      </c>
      <c r="I429">
        <v>0.1</v>
      </c>
      <c r="J429" s="27">
        <f t="shared" si="54"/>
        <v>0</v>
      </c>
      <c r="K429">
        <v>0.35</v>
      </c>
      <c r="L429">
        <f t="shared" si="55"/>
        <v>0</v>
      </c>
    </row>
    <row r="430" spans="1:12" x14ac:dyDescent="0.3">
      <c r="J430">
        <f>SUM(J4:J429)</f>
        <v>28.56846685291854</v>
      </c>
      <c r="L430">
        <f>SUM(L4:L429)</f>
        <v>99.989633985214766</v>
      </c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96"/>
  <sheetViews>
    <sheetView showGridLines="0" topLeftCell="A79" workbookViewId="0">
      <selection sqref="A1:D1"/>
    </sheetView>
  </sheetViews>
  <sheetFormatPr baseColWidth="10" defaultRowHeight="14.4" x14ac:dyDescent="0.3"/>
  <cols>
    <col min="8" max="8" width="16.5546875" bestFit="1" customWidth="1"/>
  </cols>
  <sheetData>
    <row r="2" spans="1:12" s="11" customFormat="1" ht="28.8" x14ac:dyDescent="0.3">
      <c r="A2" s="3" t="s">
        <v>1958</v>
      </c>
      <c r="B2" s="3" t="s">
        <v>1960</v>
      </c>
      <c r="C2" s="3" t="s">
        <v>2866</v>
      </c>
      <c r="D2" s="3" t="s">
        <v>1361</v>
      </c>
      <c r="E2" s="8" t="s">
        <v>2</v>
      </c>
      <c r="F2" s="8" t="s">
        <v>684</v>
      </c>
      <c r="G2" s="24" t="s">
        <v>2862</v>
      </c>
      <c r="H2" s="25" t="s">
        <v>2864</v>
      </c>
      <c r="I2" s="25" t="s">
        <v>2845</v>
      </c>
      <c r="J2" s="25" t="s">
        <v>2865</v>
      </c>
      <c r="K2" s="25" t="s">
        <v>2845</v>
      </c>
      <c r="L2" s="25" t="s">
        <v>2865</v>
      </c>
    </row>
    <row r="3" spans="1:12" x14ac:dyDescent="0.3">
      <c r="A3" s="1" t="s">
        <v>1</v>
      </c>
      <c r="B3" s="5">
        <v>2378.6559999999999</v>
      </c>
      <c r="C3" s="1"/>
      <c r="D3" s="1" t="s">
        <v>2</v>
      </c>
      <c r="E3" s="1">
        <v>0</v>
      </c>
      <c r="F3" s="1" t="s">
        <v>685</v>
      </c>
      <c r="G3" s="26">
        <v>2378.75</v>
      </c>
      <c r="H3" s="17">
        <f>+G3-B3</f>
        <v>9.4000000000050932E-2</v>
      </c>
      <c r="I3">
        <v>0.1</v>
      </c>
      <c r="J3">
        <f>+H3*I3</f>
        <v>9.4000000000050935E-3</v>
      </c>
      <c r="K3">
        <v>0.35</v>
      </c>
      <c r="L3">
        <f>+J3*K3</f>
        <v>3.2900000000017824E-3</v>
      </c>
    </row>
    <row r="4" spans="1:12" x14ac:dyDescent="0.3">
      <c r="A4" s="1" t="s">
        <v>3</v>
      </c>
      <c r="B4" s="5">
        <v>2378.556</v>
      </c>
      <c r="C4" s="2">
        <v>-0.10050000000000001</v>
      </c>
      <c r="D4" s="1"/>
      <c r="E4" s="1">
        <v>1</v>
      </c>
      <c r="F4" s="1" t="s">
        <v>686</v>
      </c>
      <c r="G4" s="26">
        <v>2378.672</v>
      </c>
      <c r="H4" s="17">
        <f t="shared" ref="H4:H67" si="0">+G4-B4</f>
        <v>0.11599999999998545</v>
      </c>
      <c r="I4">
        <v>0.1</v>
      </c>
      <c r="J4">
        <f t="shared" ref="J4:J67" si="1">+H4*I4</f>
        <v>1.1599999999998546E-2</v>
      </c>
      <c r="K4">
        <v>0.35</v>
      </c>
      <c r="L4">
        <f t="shared" ref="L4:L67" si="2">+J4*K4</f>
        <v>4.0599999999994911E-3</v>
      </c>
    </row>
    <row r="5" spans="1:12" x14ac:dyDescent="0.3">
      <c r="A5" s="1" t="s">
        <v>4</v>
      </c>
      <c r="B5" s="5">
        <v>2378.4560000000001</v>
      </c>
      <c r="C5" s="2">
        <v>-0.10050000000000001</v>
      </c>
      <c r="D5" s="1"/>
      <c r="E5" s="1">
        <v>2</v>
      </c>
      <c r="F5" s="1" t="s">
        <v>687</v>
      </c>
      <c r="G5" s="26">
        <v>2378.5940000000001</v>
      </c>
      <c r="H5" s="17">
        <f t="shared" si="0"/>
        <v>0.13799999999991996</v>
      </c>
      <c r="I5">
        <v>0.1</v>
      </c>
      <c r="J5">
        <f t="shared" si="1"/>
        <v>1.3799999999991997E-2</v>
      </c>
      <c r="K5">
        <v>0.35</v>
      </c>
      <c r="L5">
        <f t="shared" si="2"/>
        <v>4.8299999999971985E-3</v>
      </c>
    </row>
    <row r="6" spans="1:12" x14ac:dyDescent="0.3">
      <c r="A6" s="1" t="s">
        <v>5</v>
      </c>
      <c r="B6" s="5">
        <v>2378.355</v>
      </c>
      <c r="C6" s="2">
        <v>-0.10050000000000001</v>
      </c>
      <c r="D6" s="1"/>
      <c r="E6" s="1">
        <v>3</v>
      </c>
      <c r="F6" s="1" t="s">
        <v>688</v>
      </c>
      <c r="G6" s="26">
        <v>2378.5149999999999</v>
      </c>
      <c r="H6" s="17">
        <f t="shared" si="0"/>
        <v>0.15999999999985448</v>
      </c>
      <c r="I6">
        <v>0.1</v>
      </c>
      <c r="J6">
        <f t="shared" si="1"/>
        <v>1.5999999999985449E-2</v>
      </c>
      <c r="K6">
        <v>0.35</v>
      </c>
      <c r="L6">
        <f t="shared" si="2"/>
        <v>5.5999999999949068E-3</v>
      </c>
    </row>
    <row r="7" spans="1:12" x14ac:dyDescent="0.3">
      <c r="A7" s="1" t="s">
        <v>6</v>
      </c>
      <c r="B7" s="5">
        <v>2378.2550000000001</v>
      </c>
      <c r="C7" s="2">
        <v>-0.10050000000000001</v>
      </c>
      <c r="D7" s="1"/>
      <c r="E7" s="1">
        <v>4</v>
      </c>
      <c r="F7" s="1" t="s">
        <v>689</v>
      </c>
      <c r="G7" s="26">
        <v>2378.4369999999999</v>
      </c>
      <c r="H7" s="17">
        <f t="shared" si="0"/>
        <v>0.181999999999789</v>
      </c>
      <c r="I7">
        <v>0.1</v>
      </c>
      <c r="J7">
        <f t="shared" si="1"/>
        <v>1.81999999999789E-2</v>
      </c>
      <c r="K7">
        <v>0.35</v>
      </c>
      <c r="L7">
        <f t="shared" si="2"/>
        <v>6.3699999999926142E-3</v>
      </c>
    </row>
    <row r="8" spans="1:12" x14ac:dyDescent="0.3">
      <c r="A8" s="1" t="s">
        <v>7</v>
      </c>
      <c r="B8" s="5">
        <v>2378.154</v>
      </c>
      <c r="C8" s="2">
        <v>-0.10050000000000001</v>
      </c>
      <c r="D8" s="1"/>
      <c r="E8" s="1">
        <v>5</v>
      </c>
      <c r="F8" s="1" t="s">
        <v>690</v>
      </c>
      <c r="G8" s="26">
        <v>2378.36</v>
      </c>
      <c r="H8" s="17">
        <f t="shared" si="0"/>
        <v>0.20600000000013097</v>
      </c>
      <c r="I8">
        <v>0.1</v>
      </c>
      <c r="J8">
        <f t="shared" si="1"/>
        <v>2.0600000000013097E-2</v>
      </c>
      <c r="K8">
        <v>0.35</v>
      </c>
      <c r="L8">
        <f t="shared" si="2"/>
        <v>7.2100000000045834E-3</v>
      </c>
    </row>
    <row r="9" spans="1:12" x14ac:dyDescent="0.3">
      <c r="A9" s="1" t="s">
        <v>8</v>
      </c>
      <c r="B9" s="5">
        <v>2378.0540000000001</v>
      </c>
      <c r="C9" s="2">
        <v>-0.10050000000000001</v>
      </c>
      <c r="D9" s="1"/>
      <c r="E9" s="1">
        <v>6</v>
      </c>
      <c r="F9" s="1" t="s">
        <v>691</v>
      </c>
      <c r="G9" s="26">
        <v>2378.2840000000001</v>
      </c>
      <c r="H9" s="17">
        <f t="shared" si="0"/>
        <v>0.23000000000001819</v>
      </c>
      <c r="I9">
        <v>0.1</v>
      </c>
      <c r="J9">
        <f t="shared" si="1"/>
        <v>2.3000000000001821E-2</v>
      </c>
      <c r="K9">
        <v>0.35</v>
      </c>
      <c r="L9">
        <f t="shared" si="2"/>
        <v>8.0500000000006365E-3</v>
      </c>
    </row>
    <row r="10" spans="1:12" x14ac:dyDescent="0.3">
      <c r="A10" s="1" t="s">
        <v>9</v>
      </c>
      <c r="B10" s="5">
        <v>2377.953</v>
      </c>
      <c r="C10" s="2">
        <v>-0.10050000000000001</v>
      </c>
      <c r="D10" s="1"/>
      <c r="E10" s="1">
        <v>7</v>
      </c>
      <c r="F10" s="1" t="s">
        <v>692</v>
      </c>
      <c r="G10" s="26">
        <v>2378.2069999999999</v>
      </c>
      <c r="H10" s="17">
        <f t="shared" si="0"/>
        <v>0.25399999999990541</v>
      </c>
      <c r="I10">
        <v>0.1</v>
      </c>
      <c r="J10">
        <f t="shared" si="1"/>
        <v>2.5399999999990541E-2</v>
      </c>
      <c r="K10">
        <v>0.35</v>
      </c>
      <c r="L10">
        <f t="shared" si="2"/>
        <v>8.8899999999966887E-3</v>
      </c>
    </row>
    <row r="11" spans="1:12" x14ac:dyDescent="0.3">
      <c r="A11" s="1" t="s">
        <v>10</v>
      </c>
      <c r="B11" s="5">
        <v>2377.8530000000001</v>
      </c>
      <c r="C11" s="2">
        <v>-0.10050000000000001</v>
      </c>
      <c r="D11" s="1"/>
      <c r="E11" s="1">
        <v>8</v>
      </c>
      <c r="F11" s="1" t="s">
        <v>693</v>
      </c>
      <c r="G11" s="26">
        <v>2378.1370000000002</v>
      </c>
      <c r="H11" s="17">
        <f t="shared" si="0"/>
        <v>0.2840000000001055</v>
      </c>
      <c r="I11">
        <v>0.1</v>
      </c>
      <c r="J11">
        <f t="shared" si="1"/>
        <v>2.8400000000010552E-2</v>
      </c>
      <c r="K11">
        <v>0.35</v>
      </c>
      <c r="L11">
        <f t="shared" si="2"/>
        <v>9.9400000000036924E-3</v>
      </c>
    </row>
    <row r="12" spans="1:12" x14ac:dyDescent="0.3">
      <c r="A12" s="1" t="s">
        <v>11</v>
      </c>
      <c r="B12" s="5">
        <v>2377.752</v>
      </c>
      <c r="C12" s="2">
        <v>-0.10050000000000001</v>
      </c>
      <c r="D12" s="1"/>
      <c r="E12" s="1">
        <v>9</v>
      </c>
      <c r="F12" s="1" t="s">
        <v>694</v>
      </c>
      <c r="G12" s="26">
        <v>2378.0659999999998</v>
      </c>
      <c r="H12" s="17">
        <f t="shared" si="0"/>
        <v>0.31399999999985084</v>
      </c>
      <c r="I12">
        <v>0.1</v>
      </c>
      <c r="J12">
        <f t="shared" si="1"/>
        <v>3.1399999999985086E-2</v>
      </c>
      <c r="K12">
        <v>0.35</v>
      </c>
      <c r="L12">
        <f t="shared" si="2"/>
        <v>1.098999999999478E-2</v>
      </c>
    </row>
    <row r="13" spans="1:12" x14ac:dyDescent="0.3">
      <c r="A13" s="1" t="s">
        <v>12</v>
      </c>
      <c r="B13" s="5">
        <v>2377.652</v>
      </c>
      <c r="C13" s="2">
        <v>-0.10050000000000001</v>
      </c>
      <c r="D13" s="1"/>
      <c r="E13" s="1">
        <v>10</v>
      </c>
      <c r="F13" s="1" t="s">
        <v>695</v>
      </c>
      <c r="G13" s="26">
        <v>2377.9949999999999</v>
      </c>
      <c r="H13" s="17">
        <f t="shared" si="0"/>
        <v>0.3429999999998472</v>
      </c>
      <c r="I13">
        <v>0.1</v>
      </c>
      <c r="J13">
        <f t="shared" si="1"/>
        <v>3.4299999999984725E-2</v>
      </c>
      <c r="K13">
        <v>0.35</v>
      </c>
      <c r="L13">
        <f t="shared" si="2"/>
        <v>1.2004999999994654E-2</v>
      </c>
    </row>
    <row r="14" spans="1:12" x14ac:dyDescent="0.3">
      <c r="A14" s="1" t="s">
        <v>13</v>
      </c>
      <c r="B14" s="5">
        <v>2377.5509999999999</v>
      </c>
      <c r="C14" s="2">
        <v>-0.10050000000000001</v>
      </c>
      <c r="D14" s="1"/>
      <c r="E14" s="1">
        <v>11</v>
      </c>
      <c r="F14" s="1" t="s">
        <v>696</v>
      </c>
      <c r="G14" s="26">
        <v>2377.9229999999998</v>
      </c>
      <c r="H14" s="17">
        <f t="shared" si="0"/>
        <v>0.37199999999984357</v>
      </c>
      <c r="I14">
        <v>0.1</v>
      </c>
      <c r="J14">
        <f t="shared" si="1"/>
        <v>3.7199999999984357E-2</v>
      </c>
      <c r="K14">
        <v>0.35</v>
      </c>
      <c r="L14">
        <f t="shared" si="2"/>
        <v>1.3019999999994524E-2</v>
      </c>
    </row>
    <row r="15" spans="1:12" x14ac:dyDescent="0.3">
      <c r="A15" s="1" t="s">
        <v>14</v>
      </c>
      <c r="B15" s="5">
        <v>2377.451</v>
      </c>
      <c r="C15" s="2">
        <v>-0.10050000000000001</v>
      </c>
      <c r="D15" s="1"/>
      <c r="E15" s="1">
        <v>12</v>
      </c>
      <c r="F15" s="1" t="s">
        <v>697</v>
      </c>
      <c r="G15" s="26">
        <v>2377.8510000000001</v>
      </c>
      <c r="H15" s="17">
        <f t="shared" si="0"/>
        <v>0.40000000000009095</v>
      </c>
      <c r="I15">
        <v>0.1</v>
      </c>
      <c r="J15">
        <f t="shared" si="1"/>
        <v>4.0000000000009098E-2</v>
      </c>
      <c r="K15">
        <v>0.35</v>
      </c>
      <c r="L15">
        <f t="shared" si="2"/>
        <v>1.4000000000003184E-2</v>
      </c>
    </row>
    <row r="16" spans="1:12" x14ac:dyDescent="0.3">
      <c r="A16" s="1" t="s">
        <v>15</v>
      </c>
      <c r="B16" s="5">
        <v>2377.35</v>
      </c>
      <c r="C16" s="2">
        <v>-0.10050000000000001</v>
      </c>
      <c r="D16" s="1"/>
      <c r="E16" s="1">
        <v>13</v>
      </c>
      <c r="F16" s="1" t="s">
        <v>698</v>
      </c>
      <c r="G16" s="26">
        <v>2377.779</v>
      </c>
      <c r="H16" s="17">
        <f t="shared" si="0"/>
        <v>0.42900000000008731</v>
      </c>
      <c r="I16">
        <v>0.1</v>
      </c>
      <c r="J16">
        <f t="shared" si="1"/>
        <v>4.2900000000008737E-2</v>
      </c>
      <c r="K16">
        <v>0.35</v>
      </c>
      <c r="L16">
        <f t="shared" si="2"/>
        <v>1.5015000000003057E-2</v>
      </c>
    </row>
    <row r="17" spans="1:12" x14ac:dyDescent="0.3">
      <c r="A17" s="1" t="s">
        <v>16</v>
      </c>
      <c r="B17" s="5">
        <v>2377.25</v>
      </c>
      <c r="C17" s="2">
        <v>-0.10050000000000001</v>
      </c>
      <c r="D17" s="1"/>
      <c r="E17" s="1">
        <v>14</v>
      </c>
      <c r="F17" s="1" t="s">
        <v>699</v>
      </c>
      <c r="G17" s="26">
        <v>2377.7049999999999</v>
      </c>
      <c r="H17" s="17">
        <f t="shared" si="0"/>
        <v>0.45499999999992724</v>
      </c>
      <c r="I17">
        <v>0.1</v>
      </c>
      <c r="J17">
        <f t="shared" si="1"/>
        <v>4.5499999999992727E-2</v>
      </c>
      <c r="K17">
        <v>0.35</v>
      </c>
      <c r="L17">
        <f t="shared" si="2"/>
        <v>1.5924999999997455E-2</v>
      </c>
    </row>
    <row r="18" spans="1:12" x14ac:dyDescent="0.3">
      <c r="A18" s="1" t="s">
        <v>17</v>
      </c>
      <c r="B18" s="5">
        <v>2377.15</v>
      </c>
      <c r="C18" s="2">
        <v>-0.10050000000000001</v>
      </c>
      <c r="D18" s="1"/>
      <c r="E18" s="1">
        <v>15</v>
      </c>
      <c r="F18" s="1" t="s">
        <v>700</v>
      </c>
      <c r="G18" s="26">
        <v>2377.6320000000001</v>
      </c>
      <c r="H18" s="17">
        <f t="shared" si="0"/>
        <v>0.4819999999999709</v>
      </c>
      <c r="I18">
        <v>0.1</v>
      </c>
      <c r="J18">
        <f t="shared" si="1"/>
        <v>4.8199999999997092E-2</v>
      </c>
      <c r="K18">
        <v>0.35</v>
      </c>
      <c r="L18">
        <f t="shared" si="2"/>
        <v>1.686999999999898E-2</v>
      </c>
    </row>
    <row r="19" spans="1:12" x14ac:dyDescent="0.3">
      <c r="A19" s="1" t="s">
        <v>18</v>
      </c>
      <c r="B19" s="5">
        <v>2377.049</v>
      </c>
      <c r="C19" s="2">
        <v>-0.10050000000000001</v>
      </c>
      <c r="D19" s="1"/>
      <c r="E19" s="1">
        <v>16</v>
      </c>
      <c r="F19" s="1" t="s">
        <v>701</v>
      </c>
      <c r="G19" s="26">
        <v>2377.5590000000002</v>
      </c>
      <c r="H19" s="17">
        <f t="shared" si="0"/>
        <v>0.51000000000021828</v>
      </c>
      <c r="I19">
        <v>0.1</v>
      </c>
      <c r="J19">
        <f t="shared" si="1"/>
        <v>5.1000000000021833E-2</v>
      </c>
      <c r="K19">
        <v>0.35</v>
      </c>
      <c r="L19">
        <f t="shared" si="2"/>
        <v>1.7850000000007641E-2</v>
      </c>
    </row>
    <row r="20" spans="1:12" x14ac:dyDescent="0.3">
      <c r="A20" s="1" t="s">
        <v>19</v>
      </c>
      <c r="B20" s="5">
        <v>2376.9490000000001</v>
      </c>
      <c r="C20" s="2">
        <v>-0.10050000000000001</v>
      </c>
      <c r="D20" s="1"/>
      <c r="E20" s="1">
        <v>17</v>
      </c>
      <c r="F20" s="1" t="s">
        <v>702</v>
      </c>
      <c r="G20" s="26">
        <v>2377.4859999999999</v>
      </c>
      <c r="H20" s="17">
        <f t="shared" si="0"/>
        <v>0.53699999999980719</v>
      </c>
      <c r="I20">
        <v>0.1</v>
      </c>
      <c r="J20">
        <f t="shared" si="1"/>
        <v>5.3699999999980721E-2</v>
      </c>
      <c r="K20">
        <v>0.35</v>
      </c>
      <c r="L20">
        <f t="shared" si="2"/>
        <v>1.8794999999993251E-2</v>
      </c>
    </row>
    <row r="21" spans="1:12" x14ac:dyDescent="0.3">
      <c r="A21" s="1" t="s">
        <v>20</v>
      </c>
      <c r="B21" s="5">
        <v>2376.848</v>
      </c>
      <c r="C21" s="2">
        <v>-0.10050000000000001</v>
      </c>
      <c r="D21" s="1"/>
      <c r="E21" s="1">
        <v>18</v>
      </c>
      <c r="F21" s="1" t="s">
        <v>703</v>
      </c>
      <c r="G21" s="26">
        <v>2377.413</v>
      </c>
      <c r="H21" s="17">
        <f t="shared" si="0"/>
        <v>0.56500000000005457</v>
      </c>
      <c r="I21">
        <v>0.1</v>
      </c>
      <c r="J21">
        <f t="shared" si="1"/>
        <v>5.6500000000005463E-2</v>
      </c>
      <c r="K21">
        <v>0.35</v>
      </c>
      <c r="L21">
        <f t="shared" si="2"/>
        <v>1.9775000000001909E-2</v>
      </c>
    </row>
    <row r="22" spans="1:12" x14ac:dyDescent="0.3">
      <c r="A22" s="1" t="s">
        <v>21</v>
      </c>
      <c r="B22" s="5">
        <v>2376.748</v>
      </c>
      <c r="C22" s="2">
        <v>-0.10050000000000001</v>
      </c>
      <c r="D22" s="1"/>
      <c r="E22" s="1">
        <v>19</v>
      </c>
      <c r="F22" s="1" t="s">
        <v>704</v>
      </c>
      <c r="G22" s="26">
        <v>2377.3380000000002</v>
      </c>
      <c r="H22" s="17">
        <f t="shared" si="0"/>
        <v>0.59000000000014552</v>
      </c>
      <c r="I22">
        <v>0.1</v>
      </c>
      <c r="J22">
        <f t="shared" si="1"/>
        <v>5.9000000000014555E-2</v>
      </c>
      <c r="K22">
        <v>0.35</v>
      </c>
      <c r="L22">
        <f t="shared" si="2"/>
        <v>2.0650000000005091E-2</v>
      </c>
    </row>
    <row r="23" spans="1:12" x14ac:dyDescent="0.3">
      <c r="A23" s="1" t="s">
        <v>22</v>
      </c>
      <c r="B23" s="5">
        <v>2376.6469999999999</v>
      </c>
      <c r="C23" s="2">
        <v>-0.10050000000000001</v>
      </c>
      <c r="D23" s="1"/>
      <c r="E23" s="1">
        <v>20</v>
      </c>
      <c r="F23" s="1" t="s">
        <v>705</v>
      </c>
      <c r="G23" s="26">
        <v>2377.2629999999999</v>
      </c>
      <c r="H23" s="17">
        <f t="shared" si="0"/>
        <v>0.61599999999998545</v>
      </c>
      <c r="I23">
        <v>0.1</v>
      </c>
      <c r="J23">
        <f t="shared" si="1"/>
        <v>6.1599999999998545E-2</v>
      </c>
      <c r="K23">
        <v>0.35</v>
      </c>
      <c r="L23">
        <f t="shared" si="2"/>
        <v>2.1559999999999489E-2</v>
      </c>
    </row>
    <row r="24" spans="1:12" x14ac:dyDescent="0.3">
      <c r="A24" s="1" t="s">
        <v>23</v>
      </c>
      <c r="B24" s="5">
        <v>2376.547</v>
      </c>
      <c r="C24" s="2">
        <v>-0.10050000000000001</v>
      </c>
      <c r="D24" s="1"/>
      <c r="E24" s="1">
        <v>21</v>
      </c>
      <c r="F24" s="1" t="s">
        <v>706</v>
      </c>
      <c r="G24" s="26">
        <v>2377.1880000000001</v>
      </c>
      <c r="H24" s="17">
        <f t="shared" si="0"/>
        <v>0.6410000000000764</v>
      </c>
      <c r="I24">
        <v>0.1</v>
      </c>
      <c r="J24">
        <f t="shared" si="1"/>
        <v>6.4100000000007637E-2</v>
      </c>
      <c r="K24">
        <v>0.35</v>
      </c>
      <c r="L24">
        <f t="shared" si="2"/>
        <v>2.2435000000002672E-2</v>
      </c>
    </row>
    <row r="25" spans="1:12" x14ac:dyDescent="0.3">
      <c r="A25" s="1" t="s">
        <v>24</v>
      </c>
      <c r="B25" s="5">
        <v>2376.4459999999999</v>
      </c>
      <c r="C25" s="2">
        <v>-0.10050000000000001</v>
      </c>
      <c r="D25" s="1"/>
      <c r="E25" s="1">
        <v>22</v>
      </c>
      <c r="F25" s="1" t="s">
        <v>707</v>
      </c>
      <c r="G25" s="26">
        <v>2377.1129999999998</v>
      </c>
      <c r="H25" s="17">
        <f t="shared" si="0"/>
        <v>0.66699999999991633</v>
      </c>
      <c r="I25">
        <v>0.1</v>
      </c>
      <c r="J25">
        <f t="shared" si="1"/>
        <v>6.6699999999991641E-2</v>
      </c>
      <c r="K25">
        <v>0.35</v>
      </c>
      <c r="L25">
        <f t="shared" si="2"/>
        <v>2.3344999999997073E-2</v>
      </c>
    </row>
    <row r="26" spans="1:12" x14ac:dyDescent="0.3">
      <c r="A26" s="1" t="s">
        <v>25</v>
      </c>
      <c r="B26" s="5">
        <v>2376.346</v>
      </c>
      <c r="C26" s="2">
        <v>-0.10050000000000001</v>
      </c>
      <c r="D26" s="1"/>
      <c r="E26" s="1">
        <v>23</v>
      </c>
      <c r="F26" s="1" t="s">
        <v>708</v>
      </c>
      <c r="G26" s="26">
        <v>2377.0369999999998</v>
      </c>
      <c r="H26" s="17">
        <f t="shared" si="0"/>
        <v>0.69099999999980355</v>
      </c>
      <c r="I26">
        <v>0.1</v>
      </c>
      <c r="J26">
        <f t="shared" si="1"/>
        <v>6.9099999999980358E-2</v>
      </c>
      <c r="K26">
        <v>0.35</v>
      </c>
      <c r="L26">
        <f t="shared" si="2"/>
        <v>2.4184999999993125E-2</v>
      </c>
    </row>
    <row r="27" spans="1:12" x14ac:dyDescent="0.3">
      <c r="A27" s="1" t="s">
        <v>26</v>
      </c>
      <c r="B27" s="5">
        <v>2376.2449999999999</v>
      </c>
      <c r="C27" s="2">
        <v>-0.10050000000000001</v>
      </c>
      <c r="D27" s="1"/>
      <c r="E27" s="1">
        <v>24</v>
      </c>
      <c r="F27" s="1" t="s">
        <v>709</v>
      </c>
      <c r="G27" s="26">
        <v>2376.96</v>
      </c>
      <c r="H27" s="17">
        <f t="shared" si="0"/>
        <v>0.71500000000014552</v>
      </c>
      <c r="I27">
        <v>0.1</v>
      </c>
      <c r="J27">
        <f t="shared" si="1"/>
        <v>7.1500000000014552E-2</v>
      </c>
      <c r="K27">
        <v>0.35</v>
      </c>
      <c r="L27">
        <f t="shared" si="2"/>
        <v>2.5025000000005092E-2</v>
      </c>
    </row>
    <row r="28" spans="1:12" x14ac:dyDescent="0.3">
      <c r="A28" s="1" t="s">
        <v>28</v>
      </c>
      <c r="B28" s="5">
        <v>2376.145</v>
      </c>
      <c r="C28" s="2">
        <v>-0.10050000000000001</v>
      </c>
      <c r="D28" s="1"/>
      <c r="E28" s="1">
        <v>25</v>
      </c>
      <c r="F28" s="1" t="s">
        <v>710</v>
      </c>
      <c r="G28" s="26">
        <v>2376.8809999999999</v>
      </c>
      <c r="H28" s="17">
        <f t="shared" si="0"/>
        <v>0.73599999999987631</v>
      </c>
      <c r="I28">
        <v>0.1</v>
      </c>
      <c r="J28">
        <f t="shared" si="1"/>
        <v>7.3599999999987634E-2</v>
      </c>
      <c r="K28">
        <v>0.35</v>
      </c>
      <c r="L28">
        <f t="shared" si="2"/>
        <v>2.5759999999995672E-2</v>
      </c>
    </row>
    <row r="29" spans="1:12" x14ac:dyDescent="0.3">
      <c r="A29" s="1" t="s">
        <v>29</v>
      </c>
      <c r="B29" s="5">
        <v>2376.0450000000001</v>
      </c>
      <c r="C29" s="2">
        <v>-0.10050000000000001</v>
      </c>
      <c r="D29" s="1"/>
      <c r="E29" s="1">
        <v>26</v>
      </c>
      <c r="F29" s="1" t="s">
        <v>711</v>
      </c>
      <c r="G29" s="26">
        <v>2376.8020000000001</v>
      </c>
      <c r="H29" s="17">
        <f t="shared" si="0"/>
        <v>0.75700000000006185</v>
      </c>
      <c r="I29">
        <v>0.1</v>
      </c>
      <c r="J29">
        <f t="shared" si="1"/>
        <v>7.5700000000006193E-2</v>
      </c>
      <c r="K29">
        <v>0.35</v>
      </c>
      <c r="L29">
        <f t="shared" si="2"/>
        <v>2.6495000000002166E-2</v>
      </c>
    </row>
    <row r="30" spans="1:12" x14ac:dyDescent="0.3">
      <c r="A30" s="1" t="s">
        <v>30</v>
      </c>
      <c r="B30" s="5">
        <v>2375.944</v>
      </c>
      <c r="C30" s="2">
        <v>-0.10050000000000001</v>
      </c>
      <c r="D30" s="1"/>
      <c r="E30" s="1">
        <v>27</v>
      </c>
      <c r="F30" s="1" t="s">
        <v>712</v>
      </c>
      <c r="G30" s="26">
        <v>2376.7199999999998</v>
      </c>
      <c r="H30" s="17">
        <f t="shared" si="0"/>
        <v>0.77599999999983993</v>
      </c>
      <c r="I30">
        <v>0.1</v>
      </c>
      <c r="J30">
        <f t="shared" si="1"/>
        <v>7.7599999999984001E-2</v>
      </c>
      <c r="K30">
        <v>0.35</v>
      </c>
      <c r="L30">
        <f t="shared" si="2"/>
        <v>2.71599999999944E-2</v>
      </c>
    </row>
    <row r="31" spans="1:12" x14ac:dyDescent="0.3">
      <c r="A31" s="1" t="s">
        <v>31</v>
      </c>
      <c r="B31" s="5">
        <v>2375.8440000000001</v>
      </c>
      <c r="C31" s="2">
        <v>-0.10050000000000001</v>
      </c>
      <c r="D31" s="1"/>
      <c r="E31" s="1">
        <v>28</v>
      </c>
      <c r="F31" s="1" t="s">
        <v>713</v>
      </c>
      <c r="G31" s="26">
        <v>2376.627</v>
      </c>
      <c r="H31" s="17">
        <f t="shared" si="0"/>
        <v>0.78299999999990177</v>
      </c>
      <c r="I31">
        <v>0.1</v>
      </c>
      <c r="J31">
        <f t="shared" si="1"/>
        <v>7.8299999999990183E-2</v>
      </c>
      <c r="K31">
        <v>0.35</v>
      </c>
      <c r="L31">
        <f t="shared" si="2"/>
        <v>2.7404999999996561E-2</v>
      </c>
    </row>
    <row r="32" spans="1:12" x14ac:dyDescent="0.3">
      <c r="A32" s="1" t="s">
        <v>32</v>
      </c>
      <c r="B32" s="5">
        <v>2375.7429999999999</v>
      </c>
      <c r="C32" s="2">
        <v>-0.10050000000000001</v>
      </c>
      <c r="D32" s="1"/>
      <c r="E32" s="1">
        <v>29</v>
      </c>
      <c r="F32" s="1" t="s">
        <v>714</v>
      </c>
      <c r="G32" s="26">
        <v>2376.5230000000001</v>
      </c>
      <c r="H32" s="17">
        <f t="shared" si="0"/>
        <v>0.78000000000020009</v>
      </c>
      <c r="I32">
        <v>0.1</v>
      </c>
      <c r="J32">
        <f t="shared" si="1"/>
        <v>7.8000000000020012E-2</v>
      </c>
      <c r="K32">
        <v>0.35</v>
      </c>
      <c r="L32">
        <f t="shared" si="2"/>
        <v>2.7300000000007003E-2</v>
      </c>
    </row>
    <row r="33" spans="1:12" x14ac:dyDescent="0.3">
      <c r="A33" s="1" t="s">
        <v>33</v>
      </c>
      <c r="B33" s="5">
        <v>2375.643</v>
      </c>
      <c r="C33" s="2">
        <v>-0.10050000000000001</v>
      </c>
      <c r="D33" s="1"/>
      <c r="E33" s="1">
        <v>30</v>
      </c>
      <c r="F33" s="1" t="s">
        <v>715</v>
      </c>
      <c r="G33" s="26">
        <v>2376.4180000000001</v>
      </c>
      <c r="H33" s="17">
        <f t="shared" si="0"/>
        <v>0.77500000000009095</v>
      </c>
      <c r="I33">
        <v>0.1</v>
      </c>
      <c r="J33">
        <f t="shared" si="1"/>
        <v>7.7500000000009103E-2</v>
      </c>
      <c r="K33">
        <v>0.35</v>
      </c>
      <c r="L33">
        <f t="shared" si="2"/>
        <v>2.7125000000003185E-2</v>
      </c>
    </row>
    <row r="34" spans="1:12" x14ac:dyDescent="0.3">
      <c r="A34" s="1" t="s">
        <v>34</v>
      </c>
      <c r="B34" s="5">
        <v>2375.5419999999999</v>
      </c>
      <c r="C34" s="2">
        <v>-0.10050000000000001</v>
      </c>
      <c r="D34" s="1"/>
      <c r="E34" s="1">
        <v>31</v>
      </c>
      <c r="F34" s="1" t="s">
        <v>716</v>
      </c>
      <c r="G34" s="26">
        <v>2376.3029999999999</v>
      </c>
      <c r="H34" s="17">
        <f t="shared" si="0"/>
        <v>0.76099999999996726</v>
      </c>
      <c r="I34">
        <v>0.1</v>
      </c>
      <c r="J34">
        <f t="shared" si="1"/>
        <v>7.6099999999996726E-2</v>
      </c>
      <c r="K34">
        <v>0.35</v>
      </c>
      <c r="L34">
        <f t="shared" si="2"/>
        <v>2.6634999999998854E-2</v>
      </c>
    </row>
    <row r="35" spans="1:12" x14ac:dyDescent="0.3">
      <c r="A35" s="1" t="s">
        <v>35</v>
      </c>
      <c r="B35" s="5">
        <v>2375.442</v>
      </c>
      <c r="C35" s="2">
        <v>-0.10050000000000001</v>
      </c>
      <c r="D35" s="1"/>
      <c r="E35" s="1">
        <v>32</v>
      </c>
      <c r="F35" s="1" t="s">
        <v>717</v>
      </c>
      <c r="G35" s="26">
        <v>2376.1959999999999</v>
      </c>
      <c r="H35" s="17">
        <f t="shared" si="0"/>
        <v>0.75399999999990541</v>
      </c>
      <c r="I35">
        <v>0.1</v>
      </c>
      <c r="J35">
        <f t="shared" si="1"/>
        <v>7.5399999999990544E-2</v>
      </c>
      <c r="K35">
        <v>0.35</v>
      </c>
      <c r="L35">
        <f t="shared" si="2"/>
        <v>2.638999999999669E-2</v>
      </c>
    </row>
    <row r="36" spans="1:12" x14ac:dyDescent="0.3">
      <c r="A36" s="1" t="s">
        <v>36</v>
      </c>
      <c r="B36" s="5">
        <v>2375.3409999999999</v>
      </c>
      <c r="C36" s="2">
        <v>-0.10050000000000001</v>
      </c>
      <c r="D36" s="1"/>
      <c r="E36" s="1">
        <v>33</v>
      </c>
      <c r="F36" s="1" t="s">
        <v>718</v>
      </c>
      <c r="G36" s="26">
        <v>2376.0970000000002</v>
      </c>
      <c r="H36" s="17">
        <f t="shared" si="0"/>
        <v>0.75600000000031287</v>
      </c>
      <c r="I36">
        <v>0.1</v>
      </c>
      <c r="J36">
        <f t="shared" si="1"/>
        <v>7.5600000000031295E-2</v>
      </c>
      <c r="K36">
        <v>0.35</v>
      </c>
      <c r="L36">
        <f t="shared" si="2"/>
        <v>2.646000000001095E-2</v>
      </c>
    </row>
    <row r="37" spans="1:12" x14ac:dyDescent="0.3">
      <c r="A37" s="1" t="s">
        <v>37</v>
      </c>
      <c r="B37" s="5">
        <v>2375.241</v>
      </c>
      <c r="C37" s="2">
        <v>-0.10050000000000001</v>
      </c>
      <c r="D37" s="1"/>
      <c r="E37" s="1">
        <v>34</v>
      </c>
      <c r="F37" s="1" t="s">
        <v>719</v>
      </c>
      <c r="G37" s="26">
        <v>2375.9940000000001</v>
      </c>
      <c r="H37" s="17">
        <f t="shared" si="0"/>
        <v>0.75300000000015643</v>
      </c>
      <c r="I37">
        <v>0.1</v>
      </c>
      <c r="J37">
        <f t="shared" si="1"/>
        <v>7.5300000000015646E-2</v>
      </c>
      <c r="K37">
        <v>0.35</v>
      </c>
      <c r="L37">
        <f t="shared" si="2"/>
        <v>2.6355000000005475E-2</v>
      </c>
    </row>
    <row r="38" spans="1:12" x14ac:dyDescent="0.3">
      <c r="A38" s="1" t="s">
        <v>38</v>
      </c>
      <c r="B38" s="5">
        <v>2375.14</v>
      </c>
      <c r="C38" s="2">
        <v>-0.10050000000000001</v>
      </c>
      <c r="D38" s="1"/>
      <c r="E38" s="1">
        <v>35</v>
      </c>
      <c r="F38" s="1" t="s">
        <v>720</v>
      </c>
      <c r="G38" s="26">
        <v>2375.8939999999998</v>
      </c>
      <c r="H38" s="17">
        <f t="shared" si="0"/>
        <v>0.75399999999990541</v>
      </c>
      <c r="I38">
        <v>0.1</v>
      </c>
      <c r="J38">
        <f t="shared" si="1"/>
        <v>7.5399999999990544E-2</v>
      </c>
      <c r="K38">
        <v>0.35</v>
      </c>
      <c r="L38">
        <f t="shared" si="2"/>
        <v>2.638999999999669E-2</v>
      </c>
    </row>
    <row r="39" spans="1:12" x14ac:dyDescent="0.3">
      <c r="A39" s="1" t="s">
        <v>39</v>
      </c>
      <c r="B39" s="5">
        <v>2375.04</v>
      </c>
      <c r="C39" s="2">
        <v>-0.10050000000000001</v>
      </c>
      <c r="D39" s="1"/>
      <c r="E39" s="1">
        <v>36</v>
      </c>
      <c r="F39" s="1" t="s">
        <v>721</v>
      </c>
      <c r="G39" s="26">
        <v>2375.79</v>
      </c>
      <c r="H39" s="17">
        <f t="shared" si="0"/>
        <v>0.75</v>
      </c>
      <c r="I39">
        <v>0.1</v>
      </c>
      <c r="J39">
        <f t="shared" si="1"/>
        <v>7.5000000000000011E-2</v>
      </c>
      <c r="K39">
        <v>0.35</v>
      </c>
      <c r="L39">
        <f t="shared" si="2"/>
        <v>2.6250000000000002E-2</v>
      </c>
    </row>
    <row r="40" spans="1:12" x14ac:dyDescent="0.3">
      <c r="A40" s="1" t="s">
        <v>40</v>
      </c>
      <c r="B40" s="5">
        <v>2374.94</v>
      </c>
      <c r="C40" s="2">
        <v>-0.10050000000000001</v>
      </c>
      <c r="D40" s="1"/>
      <c r="E40" s="1">
        <v>37</v>
      </c>
      <c r="F40" s="1" t="s">
        <v>722</v>
      </c>
      <c r="G40" s="26">
        <v>2375.6770000000001</v>
      </c>
      <c r="H40" s="17">
        <f t="shared" si="0"/>
        <v>0.73700000000008004</v>
      </c>
      <c r="I40">
        <v>0.1</v>
      </c>
      <c r="J40">
        <f t="shared" si="1"/>
        <v>7.3700000000008009E-2</v>
      </c>
      <c r="K40">
        <v>0.35</v>
      </c>
      <c r="L40">
        <f t="shared" si="2"/>
        <v>2.5795000000002802E-2</v>
      </c>
    </row>
    <row r="41" spans="1:12" x14ac:dyDescent="0.3">
      <c r="A41" s="1" t="s">
        <v>41</v>
      </c>
      <c r="B41" s="5">
        <v>2374.8389999999999</v>
      </c>
      <c r="C41" s="2">
        <v>-0.10050000000000001</v>
      </c>
      <c r="D41" s="1"/>
      <c r="E41" s="1">
        <v>38</v>
      </c>
      <c r="F41" s="1" t="s">
        <v>723</v>
      </c>
      <c r="G41" s="26">
        <v>2375.5569999999998</v>
      </c>
      <c r="H41" s="17">
        <f t="shared" si="0"/>
        <v>0.7179999999998472</v>
      </c>
      <c r="I41">
        <v>0.1</v>
      </c>
      <c r="J41">
        <f t="shared" si="1"/>
        <v>7.1799999999984723E-2</v>
      </c>
      <c r="K41">
        <v>0.35</v>
      </c>
      <c r="L41">
        <f t="shared" si="2"/>
        <v>2.5129999999994653E-2</v>
      </c>
    </row>
    <row r="42" spans="1:12" x14ac:dyDescent="0.3">
      <c r="A42" s="1" t="s">
        <v>42</v>
      </c>
      <c r="B42" s="5">
        <v>2374.739</v>
      </c>
      <c r="C42" s="2">
        <v>-0.10050000000000001</v>
      </c>
      <c r="D42" s="1"/>
      <c r="E42" s="1">
        <v>39</v>
      </c>
      <c r="F42" s="1" t="s">
        <v>724</v>
      </c>
      <c r="G42" s="26">
        <v>2375.4169999999999</v>
      </c>
      <c r="H42" s="17">
        <f t="shared" si="0"/>
        <v>0.67799999999988358</v>
      </c>
      <c r="I42">
        <v>0.1</v>
      </c>
      <c r="J42">
        <f t="shared" si="1"/>
        <v>6.7799999999988356E-2</v>
      </c>
      <c r="K42">
        <v>0.35</v>
      </c>
      <c r="L42">
        <f t="shared" si="2"/>
        <v>2.3729999999995924E-2</v>
      </c>
    </row>
    <row r="43" spans="1:12" x14ac:dyDescent="0.3">
      <c r="A43" s="1" t="s">
        <v>43</v>
      </c>
      <c r="B43" s="5">
        <v>2374.6379999999999</v>
      </c>
      <c r="C43" s="2">
        <v>-0.10050000000000001</v>
      </c>
      <c r="D43" s="1"/>
      <c r="E43" s="1">
        <v>40</v>
      </c>
      <c r="F43" s="1" t="s">
        <v>725</v>
      </c>
      <c r="G43" s="26">
        <v>2375.2930000000001</v>
      </c>
      <c r="H43" s="17">
        <f t="shared" si="0"/>
        <v>0.65500000000020009</v>
      </c>
      <c r="I43">
        <v>0.1</v>
      </c>
      <c r="J43">
        <f t="shared" si="1"/>
        <v>6.5500000000020014E-2</v>
      </c>
      <c r="K43">
        <v>0.35</v>
      </c>
      <c r="L43">
        <f t="shared" si="2"/>
        <v>2.2925000000007002E-2</v>
      </c>
    </row>
    <row r="44" spans="1:12" x14ac:dyDescent="0.3">
      <c r="A44" s="1" t="s">
        <v>44</v>
      </c>
      <c r="B44" s="5">
        <v>2374.538</v>
      </c>
      <c r="C44" s="2">
        <v>-0.10050000000000001</v>
      </c>
      <c r="D44" s="1"/>
      <c r="E44" s="1">
        <v>41</v>
      </c>
      <c r="F44" s="1" t="s">
        <v>726</v>
      </c>
      <c r="G44" s="26">
        <v>2375.2139999999999</v>
      </c>
      <c r="H44" s="17">
        <f t="shared" si="0"/>
        <v>0.67599999999993088</v>
      </c>
      <c r="I44">
        <v>0.1</v>
      </c>
      <c r="J44">
        <f t="shared" si="1"/>
        <v>6.7599999999993096E-2</v>
      </c>
      <c r="K44">
        <v>0.35</v>
      </c>
      <c r="L44">
        <f t="shared" si="2"/>
        <v>2.3659999999997582E-2</v>
      </c>
    </row>
    <row r="45" spans="1:12" x14ac:dyDescent="0.3">
      <c r="A45" s="1" t="s">
        <v>45</v>
      </c>
      <c r="B45" s="5">
        <v>2374.4369999999999</v>
      </c>
      <c r="C45" s="2">
        <v>-0.10050000000000001</v>
      </c>
      <c r="D45" s="1"/>
      <c r="E45" s="1">
        <v>42</v>
      </c>
      <c r="F45" s="1" t="s">
        <v>727</v>
      </c>
      <c r="G45" s="26">
        <v>2375.1419999999998</v>
      </c>
      <c r="H45" s="17">
        <f t="shared" si="0"/>
        <v>0.70499999999992724</v>
      </c>
      <c r="I45">
        <v>0.1</v>
      </c>
      <c r="J45">
        <f t="shared" si="1"/>
        <v>7.0499999999992721E-2</v>
      </c>
      <c r="K45">
        <v>0.35</v>
      </c>
      <c r="L45">
        <f t="shared" si="2"/>
        <v>2.4674999999997452E-2</v>
      </c>
    </row>
    <row r="46" spans="1:12" x14ac:dyDescent="0.3">
      <c r="A46" s="1" t="s">
        <v>46</v>
      </c>
      <c r="B46" s="5">
        <v>2374.337</v>
      </c>
      <c r="C46" s="2">
        <v>-0.10050000000000001</v>
      </c>
      <c r="D46" s="1"/>
      <c r="E46" s="1">
        <v>43</v>
      </c>
      <c r="F46" s="1" t="s">
        <v>728</v>
      </c>
      <c r="G46" s="26">
        <v>2375.0509999999999</v>
      </c>
      <c r="H46" s="17">
        <f t="shared" si="0"/>
        <v>0.71399999999994179</v>
      </c>
      <c r="I46">
        <v>0.1</v>
      </c>
      <c r="J46">
        <f t="shared" si="1"/>
        <v>7.1399999999994176E-2</v>
      </c>
      <c r="K46">
        <v>0.35</v>
      </c>
      <c r="L46">
        <f t="shared" si="2"/>
        <v>2.4989999999997962E-2</v>
      </c>
    </row>
    <row r="47" spans="1:12" x14ac:dyDescent="0.3">
      <c r="A47" s="1" t="s">
        <v>47</v>
      </c>
      <c r="B47" s="5">
        <v>2374.2359999999999</v>
      </c>
      <c r="C47" s="2">
        <v>-0.10050000000000001</v>
      </c>
      <c r="D47" s="1"/>
      <c r="E47" s="1">
        <v>44</v>
      </c>
      <c r="F47" s="1" t="s">
        <v>729</v>
      </c>
      <c r="G47" s="26">
        <v>2374.9630000000002</v>
      </c>
      <c r="H47" s="17">
        <f t="shared" si="0"/>
        <v>0.7270000000003165</v>
      </c>
      <c r="I47">
        <v>0.1</v>
      </c>
      <c r="J47">
        <f t="shared" si="1"/>
        <v>7.2700000000031656E-2</v>
      </c>
      <c r="K47">
        <v>0.35</v>
      </c>
      <c r="L47">
        <f t="shared" si="2"/>
        <v>2.5445000000011077E-2</v>
      </c>
    </row>
    <row r="48" spans="1:12" x14ac:dyDescent="0.3">
      <c r="A48" s="1" t="s">
        <v>48</v>
      </c>
      <c r="B48" s="5">
        <v>2374.136</v>
      </c>
      <c r="C48" s="2">
        <v>-0.10050000000000001</v>
      </c>
      <c r="D48" s="1"/>
      <c r="E48" s="1">
        <v>45</v>
      </c>
      <c r="F48" s="1" t="s">
        <v>730</v>
      </c>
      <c r="G48" s="26">
        <v>2374.88</v>
      </c>
      <c r="H48" s="17">
        <f t="shared" si="0"/>
        <v>0.74400000000014188</v>
      </c>
      <c r="I48">
        <v>0.1</v>
      </c>
      <c r="J48">
        <f t="shared" si="1"/>
        <v>7.4400000000014191E-2</v>
      </c>
      <c r="K48">
        <v>0.35</v>
      </c>
      <c r="L48">
        <f t="shared" si="2"/>
        <v>2.6040000000004965E-2</v>
      </c>
    </row>
    <row r="49" spans="1:12" x14ac:dyDescent="0.3">
      <c r="A49" s="1" t="s">
        <v>49</v>
      </c>
      <c r="B49" s="5">
        <v>2374.0349999999999</v>
      </c>
      <c r="C49" s="2">
        <v>-0.10050000000000001</v>
      </c>
      <c r="D49" s="1"/>
      <c r="E49" s="1">
        <v>46</v>
      </c>
      <c r="F49" s="1" t="s">
        <v>731</v>
      </c>
      <c r="G49" s="26">
        <v>2374.797</v>
      </c>
      <c r="H49" s="17">
        <f t="shared" si="0"/>
        <v>0.76200000000017099</v>
      </c>
      <c r="I49">
        <v>0.1</v>
      </c>
      <c r="J49">
        <f t="shared" si="1"/>
        <v>7.6200000000017101E-2</v>
      </c>
      <c r="K49">
        <v>0.35</v>
      </c>
      <c r="L49">
        <f t="shared" si="2"/>
        <v>2.6670000000005984E-2</v>
      </c>
    </row>
    <row r="50" spans="1:12" x14ac:dyDescent="0.3">
      <c r="A50" s="1" t="s">
        <v>50</v>
      </c>
      <c r="B50" s="5">
        <v>2373.9349999999999</v>
      </c>
      <c r="C50" s="2">
        <v>-0.10050000000000001</v>
      </c>
      <c r="D50" s="1"/>
      <c r="E50" s="1">
        <v>47</v>
      </c>
      <c r="F50" s="1" t="s">
        <v>732</v>
      </c>
      <c r="G50" s="26">
        <v>2374.7179999999998</v>
      </c>
      <c r="H50" s="17">
        <f t="shared" si="0"/>
        <v>0.78299999999990177</v>
      </c>
      <c r="I50">
        <v>0.1</v>
      </c>
      <c r="J50">
        <f t="shared" si="1"/>
        <v>7.8299999999990183E-2</v>
      </c>
      <c r="K50">
        <v>0.35</v>
      </c>
      <c r="L50">
        <f t="shared" si="2"/>
        <v>2.7404999999996561E-2</v>
      </c>
    </row>
    <row r="51" spans="1:12" x14ac:dyDescent="0.3">
      <c r="A51" s="1" t="s">
        <v>51</v>
      </c>
      <c r="B51" s="5">
        <v>2373.835</v>
      </c>
      <c r="C51" s="2">
        <v>-0.10050000000000001</v>
      </c>
      <c r="D51" s="1"/>
      <c r="E51" s="1">
        <v>48</v>
      </c>
      <c r="F51" s="1" t="s">
        <v>733</v>
      </c>
      <c r="G51" s="26">
        <v>2374.6480000000001</v>
      </c>
      <c r="H51" s="17">
        <f t="shared" si="0"/>
        <v>0.81300000000010186</v>
      </c>
      <c r="I51">
        <v>0.1</v>
      </c>
      <c r="J51">
        <f t="shared" si="1"/>
        <v>8.1300000000010197E-2</v>
      </c>
      <c r="K51">
        <v>0.35</v>
      </c>
      <c r="L51">
        <f t="shared" si="2"/>
        <v>2.8455000000003568E-2</v>
      </c>
    </row>
    <row r="52" spans="1:12" x14ac:dyDescent="0.3">
      <c r="A52" s="1" t="s">
        <v>52</v>
      </c>
      <c r="B52" s="5">
        <v>2373.7339999999999</v>
      </c>
      <c r="C52" s="2">
        <v>-0.10050000000000001</v>
      </c>
      <c r="D52" s="1"/>
      <c r="E52" s="1">
        <v>49</v>
      </c>
      <c r="F52" s="1" t="s">
        <v>734</v>
      </c>
      <c r="G52" s="26">
        <v>2374.578</v>
      </c>
      <c r="H52" s="17">
        <f t="shared" si="0"/>
        <v>0.84400000000005093</v>
      </c>
      <c r="I52">
        <v>0.1</v>
      </c>
      <c r="J52">
        <f t="shared" si="1"/>
        <v>8.4400000000005096E-2</v>
      </c>
      <c r="K52">
        <v>0.35</v>
      </c>
      <c r="L52">
        <f t="shared" si="2"/>
        <v>2.954000000000178E-2</v>
      </c>
    </row>
    <row r="53" spans="1:12" x14ac:dyDescent="0.3">
      <c r="A53" s="1" t="s">
        <v>53</v>
      </c>
      <c r="B53" s="5">
        <v>2373.634</v>
      </c>
      <c r="C53" s="2">
        <v>-0.10050000000000001</v>
      </c>
      <c r="D53" s="1"/>
      <c r="E53" s="1">
        <v>50</v>
      </c>
      <c r="F53" s="1" t="s">
        <v>735</v>
      </c>
      <c r="G53" s="26">
        <v>2374.5230000000001</v>
      </c>
      <c r="H53" s="17">
        <f t="shared" si="0"/>
        <v>0.88900000000012369</v>
      </c>
      <c r="I53">
        <v>0.1</v>
      </c>
      <c r="J53">
        <f t="shared" si="1"/>
        <v>8.8900000000012372E-2</v>
      </c>
      <c r="K53">
        <v>0.35</v>
      </c>
      <c r="L53">
        <f t="shared" si="2"/>
        <v>3.1115000000004327E-2</v>
      </c>
    </row>
    <row r="54" spans="1:12" x14ac:dyDescent="0.3">
      <c r="A54" s="1" t="s">
        <v>54</v>
      </c>
      <c r="B54" s="5">
        <v>2373.5329999999999</v>
      </c>
      <c r="C54" s="2">
        <v>-0.10050000000000001</v>
      </c>
      <c r="D54" s="1"/>
      <c r="E54" s="1">
        <v>51</v>
      </c>
      <c r="F54" s="1" t="s">
        <v>736</v>
      </c>
      <c r="G54" s="26">
        <v>2374.4639999999999</v>
      </c>
      <c r="H54" s="17">
        <f t="shared" si="0"/>
        <v>0.93100000000004002</v>
      </c>
      <c r="I54">
        <v>0.1</v>
      </c>
      <c r="J54">
        <f t="shared" si="1"/>
        <v>9.3100000000004013E-2</v>
      </c>
      <c r="K54">
        <v>0.35</v>
      </c>
      <c r="L54">
        <f t="shared" si="2"/>
        <v>3.2585000000001405E-2</v>
      </c>
    </row>
    <row r="55" spans="1:12" x14ac:dyDescent="0.3">
      <c r="A55" s="1" t="s">
        <v>55</v>
      </c>
      <c r="B55" s="5">
        <v>2373.433</v>
      </c>
      <c r="C55" s="2">
        <v>-0.10050000000000001</v>
      </c>
      <c r="D55" s="1"/>
      <c r="E55" s="1">
        <v>52</v>
      </c>
      <c r="F55" s="1" t="s">
        <v>737</v>
      </c>
      <c r="G55" s="26">
        <v>2374.393</v>
      </c>
      <c r="H55" s="17">
        <f t="shared" si="0"/>
        <v>0.96000000000003638</v>
      </c>
      <c r="I55">
        <v>0.1</v>
      </c>
      <c r="J55">
        <f t="shared" si="1"/>
        <v>9.6000000000003638E-2</v>
      </c>
      <c r="K55">
        <v>0.35</v>
      </c>
      <c r="L55">
        <f t="shared" si="2"/>
        <v>3.3600000000001268E-2</v>
      </c>
    </row>
    <row r="56" spans="1:12" x14ac:dyDescent="0.3">
      <c r="A56" s="1" t="s">
        <v>56</v>
      </c>
      <c r="B56" s="5">
        <v>2373.3319999999999</v>
      </c>
      <c r="C56" s="2">
        <v>-0.10050000000000001</v>
      </c>
      <c r="D56" s="1"/>
      <c r="E56" s="1">
        <v>53</v>
      </c>
      <c r="F56" s="1" t="s">
        <v>738</v>
      </c>
      <c r="G56" s="26">
        <v>2374.319</v>
      </c>
      <c r="H56" s="17">
        <f t="shared" si="0"/>
        <v>0.98700000000008004</v>
      </c>
      <c r="I56">
        <v>0.1</v>
      </c>
      <c r="J56">
        <f t="shared" si="1"/>
        <v>9.8700000000008004E-2</v>
      </c>
      <c r="K56">
        <v>0.35</v>
      </c>
      <c r="L56">
        <f t="shared" si="2"/>
        <v>3.4545000000002796E-2</v>
      </c>
    </row>
    <row r="57" spans="1:12" x14ac:dyDescent="0.3">
      <c r="A57" s="1" t="s">
        <v>57</v>
      </c>
      <c r="B57" s="5">
        <v>2373.232</v>
      </c>
      <c r="C57" s="2">
        <v>-0.10050000000000001</v>
      </c>
      <c r="D57" s="1"/>
      <c r="E57" s="1">
        <v>54</v>
      </c>
      <c r="F57" s="1" t="s">
        <v>739</v>
      </c>
      <c r="G57" s="26">
        <v>2374.2280000000001</v>
      </c>
      <c r="H57" s="17">
        <f t="shared" si="0"/>
        <v>0.99600000000009459</v>
      </c>
      <c r="I57">
        <v>0.1</v>
      </c>
      <c r="J57">
        <f t="shared" si="1"/>
        <v>9.9600000000009459E-2</v>
      </c>
      <c r="K57">
        <v>0.35</v>
      </c>
      <c r="L57">
        <f t="shared" si="2"/>
        <v>3.4860000000003305E-2</v>
      </c>
    </row>
    <row r="58" spans="1:12" x14ac:dyDescent="0.3">
      <c r="A58" s="1" t="s">
        <v>58</v>
      </c>
      <c r="B58" s="5">
        <v>2373.1309999999999</v>
      </c>
      <c r="C58" s="2">
        <v>-0.10050000000000001</v>
      </c>
      <c r="D58" s="1"/>
      <c r="E58" s="1">
        <v>55</v>
      </c>
      <c r="F58" s="1" t="s">
        <v>740</v>
      </c>
      <c r="G58" s="26">
        <v>2374.116</v>
      </c>
      <c r="H58" s="17">
        <f t="shared" si="0"/>
        <v>0.98500000000012733</v>
      </c>
      <c r="I58">
        <v>0.1</v>
      </c>
      <c r="J58">
        <f t="shared" si="1"/>
        <v>9.8500000000012744E-2</v>
      </c>
      <c r="K58">
        <v>0.35</v>
      </c>
      <c r="L58">
        <f t="shared" si="2"/>
        <v>3.447500000000446E-2</v>
      </c>
    </row>
    <row r="59" spans="1:12" x14ac:dyDescent="0.3">
      <c r="A59" s="1" t="s">
        <v>59</v>
      </c>
      <c r="B59" s="5">
        <v>2373.0309999999999</v>
      </c>
      <c r="C59" s="2">
        <v>-0.10050000000000001</v>
      </c>
      <c r="D59" s="1"/>
      <c r="E59" s="1">
        <v>56</v>
      </c>
      <c r="F59" s="1" t="s">
        <v>741</v>
      </c>
      <c r="G59" s="26">
        <v>2373.9969999999998</v>
      </c>
      <c r="H59" s="17">
        <f t="shared" si="0"/>
        <v>0.9659999999998945</v>
      </c>
      <c r="I59">
        <v>0.1</v>
      </c>
      <c r="J59">
        <f t="shared" si="1"/>
        <v>9.6599999999989458E-2</v>
      </c>
      <c r="K59">
        <v>0.35</v>
      </c>
      <c r="L59">
        <f t="shared" si="2"/>
        <v>3.3809999999996308E-2</v>
      </c>
    </row>
    <row r="60" spans="1:12" x14ac:dyDescent="0.3">
      <c r="A60" s="1" t="s">
        <v>60</v>
      </c>
      <c r="B60" s="5">
        <v>2372.9299999999998</v>
      </c>
      <c r="C60" s="2">
        <v>-0.10050000000000001</v>
      </c>
      <c r="D60" s="1"/>
      <c r="E60" s="1">
        <v>57</v>
      </c>
      <c r="F60" s="1" t="s">
        <v>742</v>
      </c>
      <c r="G60" s="26">
        <v>2373.846</v>
      </c>
      <c r="H60" s="17">
        <f t="shared" si="0"/>
        <v>0.91600000000016735</v>
      </c>
      <c r="I60">
        <v>0.1</v>
      </c>
      <c r="J60">
        <f t="shared" si="1"/>
        <v>9.1600000000016737E-2</v>
      </c>
      <c r="K60">
        <v>0.35</v>
      </c>
      <c r="L60">
        <f t="shared" si="2"/>
        <v>3.2060000000005855E-2</v>
      </c>
    </row>
    <row r="61" spans="1:12" x14ac:dyDescent="0.3">
      <c r="A61" s="1" t="s">
        <v>61</v>
      </c>
      <c r="B61" s="5">
        <v>2372.83</v>
      </c>
      <c r="C61" s="2">
        <v>-0.10050000000000001</v>
      </c>
      <c r="D61" s="1"/>
      <c r="E61" s="1">
        <v>58</v>
      </c>
      <c r="F61" s="1" t="s">
        <v>743</v>
      </c>
      <c r="G61" s="26">
        <v>2373.6930000000002</v>
      </c>
      <c r="H61" s="17">
        <f t="shared" si="0"/>
        <v>0.86300000000028376</v>
      </c>
      <c r="I61">
        <v>0.1</v>
      </c>
      <c r="J61">
        <f t="shared" si="1"/>
        <v>8.6300000000028382E-2</v>
      </c>
      <c r="K61">
        <v>0.35</v>
      </c>
      <c r="L61">
        <f t="shared" si="2"/>
        <v>3.0205000000009932E-2</v>
      </c>
    </row>
    <row r="62" spans="1:12" x14ac:dyDescent="0.3">
      <c r="A62" s="1" t="s">
        <v>62</v>
      </c>
      <c r="B62" s="5">
        <v>2372.73</v>
      </c>
      <c r="C62" s="2">
        <v>-0.10050000000000001</v>
      </c>
      <c r="D62" s="1"/>
      <c r="E62" s="1">
        <v>59</v>
      </c>
      <c r="F62" s="1" t="s">
        <v>744</v>
      </c>
      <c r="G62" s="26">
        <v>2373.547</v>
      </c>
      <c r="H62" s="17">
        <f t="shared" si="0"/>
        <v>0.81700000000000728</v>
      </c>
      <c r="I62">
        <v>0.1</v>
      </c>
      <c r="J62">
        <f t="shared" si="1"/>
        <v>8.170000000000073E-2</v>
      </c>
      <c r="K62">
        <v>0.35</v>
      </c>
      <c r="L62">
        <f t="shared" si="2"/>
        <v>2.8595000000000252E-2</v>
      </c>
    </row>
    <row r="63" spans="1:12" x14ac:dyDescent="0.3">
      <c r="A63" s="1" t="s">
        <v>63</v>
      </c>
      <c r="B63" s="5">
        <v>2372.6289999999999</v>
      </c>
      <c r="C63" s="2">
        <v>-0.10050000000000001</v>
      </c>
      <c r="D63" s="1"/>
      <c r="E63" s="1">
        <v>60</v>
      </c>
      <c r="F63" s="1" t="s">
        <v>745</v>
      </c>
      <c r="G63" s="26">
        <v>2373.404</v>
      </c>
      <c r="H63" s="17">
        <f t="shared" si="0"/>
        <v>0.77500000000009095</v>
      </c>
      <c r="I63">
        <v>0.1</v>
      </c>
      <c r="J63">
        <f t="shared" si="1"/>
        <v>7.7500000000009103E-2</v>
      </c>
      <c r="K63">
        <v>0.35</v>
      </c>
      <c r="L63">
        <f t="shared" si="2"/>
        <v>2.7125000000003185E-2</v>
      </c>
    </row>
    <row r="64" spans="1:12" x14ac:dyDescent="0.3">
      <c r="A64" s="1" t="s">
        <v>64</v>
      </c>
      <c r="B64" s="5">
        <v>2372.529</v>
      </c>
      <c r="C64" s="2">
        <v>-0.10050000000000001</v>
      </c>
      <c r="D64" s="1"/>
      <c r="E64" s="1">
        <v>61</v>
      </c>
      <c r="F64" s="1" t="s">
        <v>746</v>
      </c>
      <c r="G64" s="26">
        <v>2373.261</v>
      </c>
      <c r="H64" s="17">
        <f t="shared" si="0"/>
        <v>0.7319999999999709</v>
      </c>
      <c r="I64">
        <v>0.1</v>
      </c>
      <c r="J64">
        <f t="shared" si="1"/>
        <v>7.3199999999997087E-2</v>
      </c>
      <c r="K64">
        <v>0.35</v>
      </c>
      <c r="L64">
        <f t="shared" si="2"/>
        <v>2.561999999999898E-2</v>
      </c>
    </row>
    <row r="65" spans="1:12" x14ac:dyDescent="0.3">
      <c r="A65" s="1" t="s">
        <v>65</v>
      </c>
      <c r="B65" s="5">
        <v>2372.4279999999999</v>
      </c>
      <c r="C65" s="2">
        <v>-0.10050000000000001</v>
      </c>
      <c r="D65" s="1"/>
      <c r="E65" s="1">
        <v>62</v>
      </c>
      <c r="F65" s="1" t="s">
        <v>747</v>
      </c>
      <c r="G65" s="26">
        <v>2373.123</v>
      </c>
      <c r="H65" s="17">
        <f t="shared" si="0"/>
        <v>0.69500000000016371</v>
      </c>
      <c r="I65">
        <v>0.1</v>
      </c>
      <c r="J65">
        <f t="shared" si="1"/>
        <v>6.9500000000016368E-2</v>
      </c>
      <c r="K65">
        <v>0.35</v>
      </c>
      <c r="L65">
        <f t="shared" si="2"/>
        <v>2.4325000000005727E-2</v>
      </c>
    </row>
    <row r="66" spans="1:12" x14ac:dyDescent="0.3">
      <c r="A66" s="1" t="s">
        <v>66</v>
      </c>
      <c r="B66" s="5">
        <v>2372.328</v>
      </c>
      <c r="C66" s="2">
        <v>-0.10050000000000001</v>
      </c>
      <c r="D66" s="1"/>
      <c r="E66" s="1">
        <v>63</v>
      </c>
      <c r="F66" s="1" t="s">
        <v>748</v>
      </c>
      <c r="G66" s="26">
        <v>2372.9870000000001</v>
      </c>
      <c r="H66" s="17">
        <f t="shared" si="0"/>
        <v>0.6590000000001055</v>
      </c>
      <c r="I66">
        <v>0.1</v>
      </c>
      <c r="J66">
        <f t="shared" si="1"/>
        <v>6.5900000000010547E-2</v>
      </c>
      <c r="K66">
        <v>0.35</v>
      </c>
      <c r="L66">
        <f t="shared" si="2"/>
        <v>2.306500000000369E-2</v>
      </c>
    </row>
    <row r="67" spans="1:12" x14ac:dyDescent="0.3">
      <c r="A67" s="1" t="s">
        <v>67</v>
      </c>
      <c r="B67" s="5">
        <v>2372.2269999999999</v>
      </c>
      <c r="C67" s="2">
        <v>-0.10050000000000001</v>
      </c>
      <c r="D67" s="1"/>
      <c r="E67" s="1">
        <v>64</v>
      </c>
      <c r="F67" s="1" t="s">
        <v>749</v>
      </c>
      <c r="G67" s="26">
        <v>2372.837</v>
      </c>
      <c r="H67" s="17">
        <f t="shared" si="0"/>
        <v>0.61000000000012733</v>
      </c>
      <c r="I67">
        <v>0.1</v>
      </c>
      <c r="J67">
        <f t="shared" si="1"/>
        <v>6.1000000000012738E-2</v>
      </c>
      <c r="K67">
        <v>0.35</v>
      </c>
      <c r="L67">
        <f t="shared" si="2"/>
        <v>2.1350000000004456E-2</v>
      </c>
    </row>
    <row r="68" spans="1:12" x14ac:dyDescent="0.3">
      <c r="A68" s="1" t="s">
        <v>68</v>
      </c>
      <c r="B68" s="5">
        <v>2372.127</v>
      </c>
      <c r="C68" s="2">
        <v>-0.10050000000000001</v>
      </c>
      <c r="D68" s="1"/>
      <c r="E68" s="1">
        <v>65</v>
      </c>
      <c r="F68" s="1" t="s">
        <v>750</v>
      </c>
      <c r="G68" s="26">
        <v>2372.6889999999999</v>
      </c>
      <c r="H68" s="17">
        <f t="shared" ref="H68:H131" si="3">+G68-B68</f>
        <v>0.56199999999989814</v>
      </c>
      <c r="I68">
        <v>0.1</v>
      </c>
      <c r="J68">
        <f t="shared" ref="J68:J131" si="4">+H68*I68</f>
        <v>5.6199999999989814E-2</v>
      </c>
      <c r="K68">
        <v>0.35</v>
      </c>
      <c r="L68">
        <f t="shared" ref="L68:L131" si="5">+J68*K68</f>
        <v>1.9669999999996433E-2</v>
      </c>
    </row>
    <row r="69" spans="1:12" x14ac:dyDescent="0.3">
      <c r="A69" s="1" t="s">
        <v>69</v>
      </c>
      <c r="B69" s="5">
        <v>2372.0259999999998</v>
      </c>
      <c r="C69" s="2">
        <v>-0.10050000000000001</v>
      </c>
      <c r="D69" s="1"/>
      <c r="E69" s="1">
        <v>66</v>
      </c>
      <c r="F69" s="1" t="s">
        <v>751</v>
      </c>
      <c r="G69" s="26">
        <v>2372.5439999999999</v>
      </c>
      <c r="H69" s="17">
        <f t="shared" si="3"/>
        <v>0.5180000000000291</v>
      </c>
      <c r="I69">
        <v>0.1</v>
      </c>
      <c r="J69">
        <f t="shared" si="4"/>
        <v>5.1800000000002913E-2</v>
      </c>
      <c r="K69">
        <v>0.35</v>
      </c>
      <c r="L69">
        <f t="shared" si="5"/>
        <v>1.8130000000001017E-2</v>
      </c>
    </row>
    <row r="70" spans="1:12" x14ac:dyDescent="0.3">
      <c r="A70" s="1" t="s">
        <v>70</v>
      </c>
      <c r="B70" s="5">
        <v>2371.9259999999999</v>
      </c>
      <c r="C70" s="2">
        <v>-0.10050000000000001</v>
      </c>
      <c r="D70" s="1"/>
      <c r="E70" s="1">
        <v>67</v>
      </c>
      <c r="F70" s="1" t="s">
        <v>752</v>
      </c>
      <c r="G70" s="26">
        <v>2372.384</v>
      </c>
      <c r="H70" s="17">
        <f t="shared" si="3"/>
        <v>0.45800000000008367</v>
      </c>
      <c r="I70">
        <v>0.1</v>
      </c>
      <c r="J70">
        <f t="shared" si="4"/>
        <v>4.5800000000008369E-2</v>
      </c>
      <c r="K70">
        <v>0.35</v>
      </c>
      <c r="L70">
        <f t="shared" si="5"/>
        <v>1.6030000000002927E-2</v>
      </c>
    </row>
    <row r="71" spans="1:12" x14ac:dyDescent="0.3">
      <c r="A71" s="1" t="s">
        <v>71</v>
      </c>
      <c r="B71" s="5">
        <v>2371.8249999999998</v>
      </c>
      <c r="C71" s="2">
        <v>-0.10050000000000001</v>
      </c>
      <c r="D71" s="1"/>
      <c r="E71" s="1">
        <v>68</v>
      </c>
      <c r="F71" s="1" t="s">
        <v>753</v>
      </c>
      <c r="G71" s="26">
        <v>2372.2249999999999</v>
      </c>
      <c r="H71" s="17">
        <f t="shared" si="3"/>
        <v>0.40000000000009095</v>
      </c>
      <c r="I71">
        <v>0.1</v>
      </c>
      <c r="J71">
        <f t="shared" si="4"/>
        <v>4.0000000000009098E-2</v>
      </c>
      <c r="K71">
        <v>0.35</v>
      </c>
      <c r="L71">
        <f t="shared" si="5"/>
        <v>1.4000000000003184E-2</v>
      </c>
    </row>
    <row r="72" spans="1:12" x14ac:dyDescent="0.3">
      <c r="A72" s="1" t="s">
        <v>72</v>
      </c>
      <c r="B72" s="5">
        <v>2371.7249999999999</v>
      </c>
      <c r="C72" s="2">
        <v>-0.10050000000000001</v>
      </c>
      <c r="D72" s="1"/>
      <c r="E72" s="1">
        <v>69</v>
      </c>
      <c r="F72" s="1" t="s">
        <v>754</v>
      </c>
      <c r="G72" s="26">
        <v>2372.067</v>
      </c>
      <c r="H72" s="17">
        <f t="shared" si="3"/>
        <v>0.34200000000009823</v>
      </c>
      <c r="I72">
        <v>0.1</v>
      </c>
      <c r="J72">
        <f t="shared" si="4"/>
        <v>3.4200000000009827E-2</v>
      </c>
      <c r="K72">
        <v>0.35</v>
      </c>
      <c r="L72">
        <f t="shared" si="5"/>
        <v>1.1970000000003438E-2</v>
      </c>
    </row>
    <row r="73" spans="1:12" x14ac:dyDescent="0.3">
      <c r="A73" s="1" t="s">
        <v>73</v>
      </c>
      <c r="B73" s="5">
        <v>2371.6239999999998</v>
      </c>
      <c r="C73" s="2">
        <v>-0.10050000000000001</v>
      </c>
      <c r="D73" s="1"/>
      <c r="E73" s="1">
        <v>70</v>
      </c>
      <c r="F73" s="1" t="s">
        <v>755</v>
      </c>
      <c r="G73" s="26">
        <v>2371.9279999999999</v>
      </c>
      <c r="H73" s="17">
        <f t="shared" si="3"/>
        <v>0.30400000000008731</v>
      </c>
      <c r="I73">
        <v>0.1</v>
      </c>
      <c r="J73">
        <f t="shared" si="4"/>
        <v>3.0400000000008733E-2</v>
      </c>
      <c r="K73">
        <v>0.35</v>
      </c>
      <c r="L73">
        <f t="shared" si="5"/>
        <v>1.0640000000003055E-2</v>
      </c>
    </row>
    <row r="74" spans="1:12" x14ac:dyDescent="0.3">
      <c r="A74" s="1" t="s">
        <v>74</v>
      </c>
      <c r="B74" s="5">
        <v>2371.5239999999999</v>
      </c>
      <c r="C74" s="2">
        <v>-0.10050000000000001</v>
      </c>
      <c r="D74" s="1"/>
      <c r="E74" s="1">
        <v>71</v>
      </c>
      <c r="F74" s="1" t="s">
        <v>756</v>
      </c>
      <c r="G74" s="26">
        <v>2371.8009999999999</v>
      </c>
      <c r="H74" s="17">
        <f t="shared" si="3"/>
        <v>0.27700000000004366</v>
      </c>
      <c r="I74">
        <v>0.1</v>
      </c>
      <c r="J74">
        <f t="shared" si="4"/>
        <v>2.7700000000004367E-2</v>
      </c>
      <c r="K74">
        <v>0.35</v>
      </c>
      <c r="L74">
        <f t="shared" si="5"/>
        <v>9.695000000001527E-3</v>
      </c>
    </row>
    <row r="75" spans="1:12" x14ac:dyDescent="0.3">
      <c r="A75" s="1" t="s">
        <v>75</v>
      </c>
      <c r="B75" s="5">
        <v>2371.424</v>
      </c>
      <c r="C75" s="2">
        <v>-0.10050000000000001</v>
      </c>
      <c r="D75" s="1"/>
      <c r="E75" s="1">
        <v>72</v>
      </c>
      <c r="F75" s="1" t="s">
        <v>757</v>
      </c>
      <c r="G75" s="26">
        <v>2371.6930000000002</v>
      </c>
      <c r="H75" s="17">
        <f t="shared" si="3"/>
        <v>0.26900000000023283</v>
      </c>
      <c r="I75">
        <v>0.1</v>
      </c>
      <c r="J75">
        <f t="shared" si="4"/>
        <v>2.6900000000023284E-2</v>
      </c>
      <c r="K75">
        <v>0.35</v>
      </c>
      <c r="L75">
        <f t="shared" si="5"/>
        <v>9.4150000000081495E-3</v>
      </c>
    </row>
    <row r="76" spans="1:12" x14ac:dyDescent="0.3">
      <c r="A76" s="1" t="s">
        <v>76</v>
      </c>
      <c r="B76" s="5">
        <v>2371.3229999999999</v>
      </c>
      <c r="C76" s="2">
        <v>-0.10050000000000001</v>
      </c>
      <c r="D76" s="1"/>
      <c r="E76" s="1">
        <v>73</v>
      </c>
      <c r="F76" s="1" t="s">
        <v>758</v>
      </c>
      <c r="G76" s="26">
        <v>2371.5940000000001</v>
      </c>
      <c r="H76" s="17">
        <f t="shared" si="3"/>
        <v>0.27100000000018554</v>
      </c>
      <c r="I76">
        <v>0.1</v>
      </c>
      <c r="J76">
        <f t="shared" si="4"/>
        <v>2.7100000000018554E-2</v>
      </c>
      <c r="K76">
        <v>0.35</v>
      </c>
      <c r="L76">
        <f t="shared" si="5"/>
        <v>9.4850000000064934E-3</v>
      </c>
    </row>
    <row r="77" spans="1:12" x14ac:dyDescent="0.3">
      <c r="A77" s="1" t="s">
        <v>77</v>
      </c>
      <c r="B77" s="5">
        <v>2371.223</v>
      </c>
      <c r="C77" s="2">
        <v>-0.10050000000000001</v>
      </c>
      <c r="D77" s="1"/>
      <c r="E77" s="1">
        <v>74</v>
      </c>
      <c r="F77" s="1" t="s">
        <v>759</v>
      </c>
      <c r="G77" s="26">
        <v>2371.5010000000002</v>
      </c>
      <c r="H77" s="17">
        <f t="shared" si="3"/>
        <v>0.27800000000024738</v>
      </c>
      <c r="I77">
        <v>0.1</v>
      </c>
      <c r="J77">
        <f t="shared" si="4"/>
        <v>2.7800000000024739E-2</v>
      </c>
      <c r="K77">
        <v>0.35</v>
      </c>
      <c r="L77">
        <f t="shared" si="5"/>
        <v>9.7300000000086588E-3</v>
      </c>
    </row>
    <row r="78" spans="1:12" x14ac:dyDescent="0.3">
      <c r="A78" s="1" t="s">
        <v>78</v>
      </c>
      <c r="B78" s="5">
        <v>2371.1219999999998</v>
      </c>
      <c r="C78" s="2">
        <v>-0.10050000000000001</v>
      </c>
      <c r="D78" s="1"/>
      <c r="E78" s="1">
        <v>75</v>
      </c>
      <c r="F78" s="1" t="s">
        <v>760</v>
      </c>
      <c r="G78" s="26">
        <v>2371.4070000000002</v>
      </c>
      <c r="H78" s="17">
        <f t="shared" si="3"/>
        <v>0.28500000000030923</v>
      </c>
      <c r="I78">
        <v>0.1</v>
      </c>
      <c r="J78">
        <f t="shared" si="4"/>
        <v>2.8500000000030924E-2</v>
      </c>
      <c r="K78">
        <v>0.35</v>
      </c>
      <c r="L78">
        <f t="shared" si="5"/>
        <v>9.9750000000108224E-3</v>
      </c>
    </row>
    <row r="79" spans="1:12" x14ac:dyDescent="0.3">
      <c r="A79" s="1" t="s">
        <v>79</v>
      </c>
      <c r="B79" s="5">
        <v>2371.0219999999999</v>
      </c>
      <c r="C79" s="2">
        <v>-0.10050000000000001</v>
      </c>
      <c r="D79" s="1"/>
      <c r="E79" s="1">
        <v>76</v>
      </c>
      <c r="F79" s="1" t="s">
        <v>761</v>
      </c>
      <c r="G79" s="26">
        <v>2371.3229999999999</v>
      </c>
      <c r="H79" s="17">
        <f t="shared" si="3"/>
        <v>0.30099999999993088</v>
      </c>
      <c r="I79">
        <v>0.1</v>
      </c>
      <c r="J79">
        <f t="shared" si="4"/>
        <v>3.0099999999993091E-2</v>
      </c>
      <c r="K79">
        <v>0.35</v>
      </c>
      <c r="L79">
        <f t="shared" si="5"/>
        <v>1.0534999999997581E-2</v>
      </c>
    </row>
    <row r="80" spans="1:12" x14ac:dyDescent="0.3">
      <c r="A80" s="1" t="s">
        <v>80</v>
      </c>
      <c r="B80" s="5">
        <v>2370.9209999999998</v>
      </c>
      <c r="C80" s="2">
        <v>-0.10050000000000001</v>
      </c>
      <c r="D80" s="1"/>
      <c r="E80" s="1">
        <v>77</v>
      </c>
      <c r="F80" s="1" t="s">
        <v>762</v>
      </c>
      <c r="G80" s="26">
        <v>2371.2339999999999</v>
      </c>
      <c r="H80" s="17">
        <f t="shared" si="3"/>
        <v>0.31300000000010186</v>
      </c>
      <c r="I80">
        <v>0.1</v>
      </c>
      <c r="J80">
        <f t="shared" si="4"/>
        <v>3.1300000000010188E-2</v>
      </c>
      <c r="K80">
        <v>0.35</v>
      </c>
      <c r="L80">
        <f t="shared" si="5"/>
        <v>1.0955000000003564E-2</v>
      </c>
    </row>
    <row r="81" spans="1:12" x14ac:dyDescent="0.3">
      <c r="A81" s="1" t="s">
        <v>81</v>
      </c>
      <c r="B81" s="5">
        <v>2370.8209999999999</v>
      </c>
      <c r="C81" s="2">
        <v>-0.10050000000000001</v>
      </c>
      <c r="D81" s="1"/>
      <c r="E81" s="1">
        <v>78</v>
      </c>
      <c r="F81" s="1" t="s">
        <v>763</v>
      </c>
      <c r="G81" s="26">
        <v>2371.134</v>
      </c>
      <c r="H81" s="17">
        <f t="shared" si="3"/>
        <v>0.31300000000010186</v>
      </c>
      <c r="I81">
        <v>0.1</v>
      </c>
      <c r="J81">
        <f t="shared" si="4"/>
        <v>3.1300000000010188E-2</v>
      </c>
      <c r="K81">
        <v>0.35</v>
      </c>
      <c r="L81">
        <f t="shared" si="5"/>
        <v>1.0955000000003564E-2</v>
      </c>
    </row>
    <row r="82" spans="1:12" x14ac:dyDescent="0.3">
      <c r="A82" s="1" t="s">
        <v>82</v>
      </c>
      <c r="B82" s="5">
        <v>2370.7199999999998</v>
      </c>
      <c r="C82" s="2">
        <v>-0.10050000000000001</v>
      </c>
      <c r="D82" s="1"/>
      <c r="E82" s="1">
        <v>79</v>
      </c>
      <c r="F82" s="1" t="s">
        <v>764</v>
      </c>
      <c r="G82" s="26">
        <v>2371.0340000000001</v>
      </c>
      <c r="H82" s="17">
        <f t="shared" si="3"/>
        <v>0.31400000000030559</v>
      </c>
      <c r="I82">
        <v>0.1</v>
      </c>
      <c r="J82">
        <f t="shared" si="4"/>
        <v>3.1400000000030563E-2</v>
      </c>
      <c r="K82">
        <v>0.35</v>
      </c>
      <c r="L82">
        <f t="shared" si="5"/>
        <v>1.0990000000010696E-2</v>
      </c>
    </row>
    <row r="83" spans="1:12" x14ac:dyDescent="0.3">
      <c r="A83" s="1" t="s">
        <v>83</v>
      </c>
      <c r="B83" s="5">
        <v>2370.62</v>
      </c>
      <c r="C83" s="2">
        <v>-0.10050000000000001</v>
      </c>
      <c r="D83" s="1"/>
      <c r="E83" s="1">
        <v>80</v>
      </c>
      <c r="F83" s="1" t="s">
        <v>765</v>
      </c>
      <c r="G83" s="26">
        <v>2370.933</v>
      </c>
      <c r="H83" s="17">
        <f t="shared" si="3"/>
        <v>0.31300000000010186</v>
      </c>
      <c r="I83">
        <v>0.1</v>
      </c>
      <c r="J83">
        <f t="shared" si="4"/>
        <v>3.1300000000010188E-2</v>
      </c>
      <c r="K83">
        <v>0.35</v>
      </c>
      <c r="L83">
        <f t="shared" si="5"/>
        <v>1.0955000000003564E-2</v>
      </c>
    </row>
    <row r="84" spans="1:12" x14ac:dyDescent="0.3">
      <c r="A84" s="1" t="s">
        <v>84</v>
      </c>
      <c r="B84" s="5">
        <v>2370.5189999999998</v>
      </c>
      <c r="C84" s="2">
        <v>-0.10050000000000001</v>
      </c>
      <c r="D84" s="1"/>
      <c r="E84" s="1">
        <v>81</v>
      </c>
      <c r="F84" s="1" t="s">
        <v>766</v>
      </c>
      <c r="G84" s="26">
        <v>2370.8290000000002</v>
      </c>
      <c r="H84" s="17">
        <f t="shared" si="3"/>
        <v>0.31000000000040018</v>
      </c>
      <c r="I84">
        <v>0.1</v>
      </c>
      <c r="J84">
        <f t="shared" si="4"/>
        <v>3.100000000004002E-2</v>
      </c>
      <c r="K84">
        <v>0.35</v>
      </c>
      <c r="L84">
        <f t="shared" si="5"/>
        <v>1.0850000000014006E-2</v>
      </c>
    </row>
    <row r="85" spans="1:12" x14ac:dyDescent="0.3">
      <c r="A85" s="1" t="s">
        <v>85</v>
      </c>
      <c r="B85" s="5">
        <v>2370.4189999999999</v>
      </c>
      <c r="C85" s="2">
        <v>-0.10050000000000001</v>
      </c>
      <c r="D85" s="1"/>
      <c r="E85" s="1">
        <v>82</v>
      </c>
      <c r="F85" s="1" t="s">
        <v>767</v>
      </c>
      <c r="G85" s="26">
        <v>2370.7240000000002</v>
      </c>
      <c r="H85" s="17">
        <f t="shared" si="3"/>
        <v>0.30500000000029104</v>
      </c>
      <c r="I85">
        <v>0.1</v>
      </c>
      <c r="J85">
        <f t="shared" si="4"/>
        <v>3.0500000000029105E-2</v>
      </c>
      <c r="K85">
        <v>0.35</v>
      </c>
      <c r="L85">
        <f t="shared" si="5"/>
        <v>1.0675000000010187E-2</v>
      </c>
    </row>
    <row r="86" spans="1:12" x14ac:dyDescent="0.3">
      <c r="A86" s="1" t="s">
        <v>86</v>
      </c>
      <c r="B86" s="5">
        <v>2370.319</v>
      </c>
      <c r="C86" s="2">
        <v>-0.10050000000000001</v>
      </c>
      <c r="D86" s="1"/>
      <c r="E86" s="1">
        <v>83</v>
      </c>
      <c r="F86" s="1" t="s">
        <v>768</v>
      </c>
      <c r="G86" s="26">
        <v>2370.6190000000001</v>
      </c>
      <c r="H86" s="17">
        <f t="shared" si="3"/>
        <v>0.3000000000001819</v>
      </c>
      <c r="I86">
        <v>0.1</v>
      </c>
      <c r="J86">
        <f t="shared" si="4"/>
        <v>3.0000000000018193E-2</v>
      </c>
      <c r="K86">
        <v>0.35</v>
      </c>
      <c r="L86">
        <f t="shared" si="5"/>
        <v>1.0500000000006367E-2</v>
      </c>
    </row>
    <row r="87" spans="1:12" x14ac:dyDescent="0.3">
      <c r="A87" s="1" t="s">
        <v>87</v>
      </c>
      <c r="B87" s="5">
        <v>2370.2179999999998</v>
      </c>
      <c r="C87" s="2">
        <v>-0.10050000000000001</v>
      </c>
      <c r="D87" s="1"/>
      <c r="E87" s="1">
        <v>84</v>
      </c>
      <c r="F87" s="1" t="s">
        <v>769</v>
      </c>
      <c r="G87" s="26">
        <v>2370.5129999999999</v>
      </c>
      <c r="H87" s="17">
        <f t="shared" si="3"/>
        <v>0.29500000000007276</v>
      </c>
      <c r="I87">
        <v>0.1</v>
      </c>
      <c r="J87">
        <f t="shared" si="4"/>
        <v>2.9500000000007277E-2</v>
      </c>
      <c r="K87">
        <v>0.35</v>
      </c>
      <c r="L87">
        <f t="shared" si="5"/>
        <v>1.0325000000002546E-2</v>
      </c>
    </row>
    <row r="88" spans="1:12" x14ac:dyDescent="0.3">
      <c r="A88" s="1" t="s">
        <v>88</v>
      </c>
      <c r="B88" s="5">
        <v>2370.1179999999999</v>
      </c>
      <c r="C88" s="2">
        <v>-0.10050000000000001</v>
      </c>
      <c r="D88" s="1"/>
      <c r="E88" s="1">
        <v>85</v>
      </c>
      <c r="F88" s="1" t="s">
        <v>770</v>
      </c>
      <c r="G88" s="26">
        <v>2370.4059999999999</v>
      </c>
      <c r="H88" s="17">
        <f t="shared" si="3"/>
        <v>0.28800000000001091</v>
      </c>
      <c r="I88">
        <v>0.1</v>
      </c>
      <c r="J88">
        <f t="shared" si="4"/>
        <v>2.8800000000001092E-2</v>
      </c>
      <c r="K88">
        <v>0.35</v>
      </c>
      <c r="L88">
        <f t="shared" si="5"/>
        <v>1.0080000000000382E-2</v>
      </c>
    </row>
    <row r="89" spans="1:12" x14ac:dyDescent="0.3">
      <c r="A89" s="1" t="s">
        <v>89</v>
      </c>
      <c r="B89" s="5">
        <v>2370.0169999999998</v>
      </c>
      <c r="C89" s="2">
        <v>-0.10050000000000001</v>
      </c>
      <c r="D89" s="1"/>
      <c r="E89" s="1">
        <v>86</v>
      </c>
      <c r="F89" s="1" t="s">
        <v>771</v>
      </c>
      <c r="G89" s="26">
        <v>2370.3440000000001</v>
      </c>
      <c r="H89" s="17">
        <f t="shared" si="3"/>
        <v>0.32700000000022555</v>
      </c>
      <c r="I89">
        <v>0.1</v>
      </c>
      <c r="J89">
        <f t="shared" si="4"/>
        <v>3.2700000000022558E-2</v>
      </c>
      <c r="K89">
        <v>0.35</v>
      </c>
      <c r="L89">
        <f t="shared" si="5"/>
        <v>1.1445000000007895E-2</v>
      </c>
    </row>
    <row r="90" spans="1:12" x14ac:dyDescent="0.3">
      <c r="A90" s="1" t="s">
        <v>90</v>
      </c>
      <c r="B90" s="5">
        <v>2369.9169999999999</v>
      </c>
      <c r="C90" s="2">
        <v>-0.10050000000000001</v>
      </c>
      <c r="D90" s="1"/>
      <c r="E90" s="1">
        <v>87</v>
      </c>
      <c r="F90" s="1" t="s">
        <v>772</v>
      </c>
      <c r="G90" s="26">
        <v>2370.277</v>
      </c>
      <c r="H90" s="17">
        <f t="shared" si="3"/>
        <v>0.36000000000012733</v>
      </c>
      <c r="I90">
        <v>0.1</v>
      </c>
      <c r="J90">
        <f t="shared" si="4"/>
        <v>3.6000000000012737E-2</v>
      </c>
      <c r="K90">
        <v>0.35</v>
      </c>
      <c r="L90">
        <f t="shared" si="5"/>
        <v>1.2600000000004457E-2</v>
      </c>
    </row>
    <row r="91" spans="1:12" x14ac:dyDescent="0.3">
      <c r="A91" s="1" t="s">
        <v>91</v>
      </c>
      <c r="B91" s="5">
        <v>2369.8159999999998</v>
      </c>
      <c r="C91" s="2">
        <v>-0.10050000000000001</v>
      </c>
      <c r="D91" s="1"/>
      <c r="E91" s="1">
        <v>88</v>
      </c>
      <c r="F91" s="1" t="s">
        <v>773</v>
      </c>
      <c r="G91" s="26">
        <v>2370.2080000000001</v>
      </c>
      <c r="H91" s="17">
        <f t="shared" si="3"/>
        <v>0.39200000000028012</v>
      </c>
      <c r="I91">
        <v>0.1</v>
      </c>
      <c r="J91">
        <f t="shared" si="4"/>
        <v>3.9200000000028018E-2</v>
      </c>
      <c r="K91">
        <v>0.35</v>
      </c>
      <c r="L91">
        <f t="shared" si="5"/>
        <v>1.3720000000009806E-2</v>
      </c>
    </row>
    <row r="92" spans="1:12" x14ac:dyDescent="0.3">
      <c r="A92" s="1" t="s">
        <v>92</v>
      </c>
      <c r="B92" s="5">
        <v>2369.7159999999999</v>
      </c>
      <c r="C92" s="2">
        <v>-0.10050000000000001</v>
      </c>
      <c r="D92" s="1"/>
      <c r="E92" s="1">
        <v>89</v>
      </c>
      <c r="F92" s="1" t="s">
        <v>774</v>
      </c>
      <c r="G92" s="26">
        <v>2370.127</v>
      </c>
      <c r="H92" s="17">
        <f t="shared" si="3"/>
        <v>0.41100000000005821</v>
      </c>
      <c r="I92">
        <v>0.1</v>
      </c>
      <c r="J92">
        <f t="shared" si="4"/>
        <v>4.1100000000005826E-2</v>
      </c>
      <c r="K92">
        <v>0.35</v>
      </c>
      <c r="L92">
        <f t="shared" si="5"/>
        <v>1.4385000000002039E-2</v>
      </c>
    </row>
    <row r="93" spans="1:12" x14ac:dyDescent="0.3">
      <c r="A93" s="1" t="s">
        <v>93</v>
      </c>
      <c r="B93" s="5">
        <v>2369.6149999999998</v>
      </c>
      <c r="C93" s="2">
        <v>-0.10050000000000001</v>
      </c>
      <c r="D93" s="1"/>
      <c r="E93" s="1">
        <v>90</v>
      </c>
      <c r="F93" s="1" t="s">
        <v>775</v>
      </c>
      <c r="G93" s="26">
        <v>2370.0419999999999</v>
      </c>
      <c r="H93" s="17">
        <f t="shared" si="3"/>
        <v>0.42700000000013461</v>
      </c>
      <c r="I93">
        <v>0.1</v>
      </c>
      <c r="J93">
        <f t="shared" si="4"/>
        <v>4.2700000000013463E-2</v>
      </c>
      <c r="K93">
        <v>0.35</v>
      </c>
      <c r="L93">
        <f t="shared" si="5"/>
        <v>1.4945000000004711E-2</v>
      </c>
    </row>
    <row r="94" spans="1:12" x14ac:dyDescent="0.3">
      <c r="A94" s="1" t="s">
        <v>94</v>
      </c>
      <c r="B94" s="5">
        <v>2369.5149999999999</v>
      </c>
      <c r="C94" s="2">
        <v>-0.10050000000000001</v>
      </c>
      <c r="D94" s="1"/>
      <c r="E94" s="1">
        <v>91</v>
      </c>
      <c r="F94" s="1" t="s">
        <v>776</v>
      </c>
      <c r="G94" s="26">
        <v>2369.9589999999998</v>
      </c>
      <c r="H94" s="17">
        <f t="shared" si="3"/>
        <v>0.44399999999995998</v>
      </c>
      <c r="I94">
        <v>0.1</v>
      </c>
      <c r="J94">
        <f t="shared" si="4"/>
        <v>4.4399999999995998E-2</v>
      </c>
      <c r="K94">
        <v>0.35</v>
      </c>
      <c r="L94">
        <f t="shared" si="5"/>
        <v>1.5539999999998598E-2</v>
      </c>
    </row>
    <row r="95" spans="1:12" x14ac:dyDescent="0.3">
      <c r="A95" s="1" t="s">
        <v>95</v>
      </c>
      <c r="B95" s="5">
        <v>2369.4140000000002</v>
      </c>
      <c r="C95" s="2">
        <v>-0.10050000000000001</v>
      </c>
      <c r="D95" s="1"/>
      <c r="E95" s="1">
        <v>92</v>
      </c>
      <c r="F95" s="1" t="s">
        <v>777</v>
      </c>
      <c r="G95" s="26">
        <v>2369.8829999999998</v>
      </c>
      <c r="H95" s="17">
        <f t="shared" si="3"/>
        <v>0.46899999999959618</v>
      </c>
      <c r="I95">
        <v>0.1</v>
      </c>
      <c r="J95">
        <f t="shared" si="4"/>
        <v>4.689999999995962E-2</v>
      </c>
      <c r="K95">
        <v>0.35</v>
      </c>
      <c r="L95">
        <f t="shared" si="5"/>
        <v>1.6414999999985865E-2</v>
      </c>
    </row>
    <row r="96" spans="1:12" x14ac:dyDescent="0.3">
      <c r="A96" s="1" t="s">
        <v>96</v>
      </c>
      <c r="B96" s="5">
        <v>2369.3139999999999</v>
      </c>
      <c r="C96" s="2">
        <v>-0.10050000000000001</v>
      </c>
      <c r="D96" s="1"/>
      <c r="E96" s="1">
        <v>93</v>
      </c>
      <c r="F96" s="1" t="s">
        <v>778</v>
      </c>
      <c r="G96" s="26">
        <v>2369.808</v>
      </c>
      <c r="H96" s="17">
        <f t="shared" si="3"/>
        <v>0.49400000000014188</v>
      </c>
      <c r="I96">
        <v>0.1</v>
      </c>
      <c r="J96">
        <f t="shared" si="4"/>
        <v>4.940000000001419E-2</v>
      </c>
      <c r="K96">
        <v>0.35</v>
      </c>
      <c r="L96">
        <f t="shared" si="5"/>
        <v>1.7290000000004965E-2</v>
      </c>
    </row>
    <row r="97" spans="1:12" x14ac:dyDescent="0.3">
      <c r="A97" s="1" t="s">
        <v>97</v>
      </c>
      <c r="B97" s="5">
        <v>2369.2139999999999</v>
      </c>
      <c r="C97" s="2">
        <v>-0.10050000000000001</v>
      </c>
      <c r="D97" s="1"/>
      <c r="E97" s="1">
        <v>94</v>
      </c>
      <c r="F97" s="1" t="s">
        <v>779</v>
      </c>
      <c r="G97" s="26">
        <v>2369.7249999999999</v>
      </c>
      <c r="H97" s="17">
        <f t="shared" si="3"/>
        <v>0.51099999999996726</v>
      </c>
      <c r="I97">
        <v>0.1</v>
      </c>
      <c r="J97">
        <f t="shared" si="4"/>
        <v>5.1099999999996731E-2</v>
      </c>
      <c r="K97">
        <v>0.35</v>
      </c>
      <c r="L97">
        <f t="shared" si="5"/>
        <v>1.7884999999998853E-2</v>
      </c>
    </row>
    <row r="98" spans="1:12" x14ac:dyDescent="0.3">
      <c r="A98" s="1" t="s">
        <v>98</v>
      </c>
      <c r="B98" s="5">
        <v>2369.1129999999998</v>
      </c>
      <c r="C98" s="2">
        <v>-0.10050000000000001</v>
      </c>
      <c r="D98" s="1"/>
      <c r="E98" s="1">
        <v>95</v>
      </c>
      <c r="F98" s="1" t="s">
        <v>780</v>
      </c>
      <c r="G98" s="26">
        <v>2369.6469999999999</v>
      </c>
      <c r="H98" s="17">
        <f t="shared" si="3"/>
        <v>0.5340000000001055</v>
      </c>
      <c r="I98">
        <v>0.1</v>
      </c>
      <c r="J98">
        <f t="shared" si="4"/>
        <v>5.340000000001055E-2</v>
      </c>
      <c r="K98">
        <v>0.35</v>
      </c>
      <c r="L98">
        <f t="shared" si="5"/>
        <v>1.869000000000369E-2</v>
      </c>
    </row>
    <row r="99" spans="1:12" x14ac:dyDescent="0.3">
      <c r="A99" s="1" t="s">
        <v>99</v>
      </c>
      <c r="B99" s="5">
        <v>2369.0129999999999</v>
      </c>
      <c r="C99" s="2">
        <v>-0.10050000000000001</v>
      </c>
      <c r="D99" s="1"/>
      <c r="E99" s="1">
        <v>96</v>
      </c>
      <c r="F99" s="1" t="s">
        <v>781</v>
      </c>
      <c r="G99" s="26">
        <v>2369.569</v>
      </c>
      <c r="H99" s="17">
        <f t="shared" si="3"/>
        <v>0.55600000000004002</v>
      </c>
      <c r="I99">
        <v>0.1</v>
      </c>
      <c r="J99">
        <f t="shared" si="4"/>
        <v>5.5600000000004007E-2</v>
      </c>
      <c r="K99">
        <v>0.35</v>
      </c>
      <c r="L99">
        <f t="shared" si="5"/>
        <v>1.94600000000014E-2</v>
      </c>
    </row>
    <row r="100" spans="1:12" x14ac:dyDescent="0.3">
      <c r="A100" s="1" t="s">
        <v>100</v>
      </c>
      <c r="B100" s="5">
        <v>2368.9119999999998</v>
      </c>
      <c r="C100" s="2">
        <v>-0.10050000000000001</v>
      </c>
      <c r="D100" s="1"/>
      <c r="E100" s="1">
        <v>97</v>
      </c>
      <c r="F100" s="1" t="s">
        <v>782</v>
      </c>
      <c r="G100" s="26">
        <v>2369.5079999999998</v>
      </c>
      <c r="H100" s="17">
        <f t="shared" si="3"/>
        <v>0.59600000000000364</v>
      </c>
      <c r="I100">
        <v>0.1</v>
      </c>
      <c r="J100">
        <f t="shared" si="4"/>
        <v>5.9600000000000368E-2</v>
      </c>
      <c r="K100">
        <v>0.35</v>
      </c>
      <c r="L100">
        <f t="shared" si="5"/>
        <v>2.0860000000000128E-2</v>
      </c>
    </row>
    <row r="101" spans="1:12" x14ac:dyDescent="0.3">
      <c r="A101" s="1" t="s">
        <v>2867</v>
      </c>
      <c r="B101" s="5">
        <v>2368.8270000000002</v>
      </c>
      <c r="C101" s="2">
        <v>-0.10050000000000001</v>
      </c>
      <c r="D101" s="1" t="s">
        <v>2</v>
      </c>
      <c r="E101" s="1">
        <v>98</v>
      </c>
      <c r="F101" s="1" t="s">
        <v>2990</v>
      </c>
      <c r="G101" s="26">
        <f>+B101</f>
        <v>2368.8270000000002</v>
      </c>
      <c r="H101" s="17">
        <f t="shared" si="3"/>
        <v>0</v>
      </c>
      <c r="I101">
        <v>0.1</v>
      </c>
      <c r="J101">
        <f t="shared" si="4"/>
        <v>0</v>
      </c>
      <c r="K101">
        <v>0.35</v>
      </c>
      <c r="L101">
        <f t="shared" si="5"/>
        <v>0</v>
      </c>
    </row>
    <row r="102" spans="1:12" x14ac:dyDescent="0.3">
      <c r="A102" s="1" t="s">
        <v>101</v>
      </c>
      <c r="B102" s="5">
        <v>2368.828</v>
      </c>
      <c r="C102" s="2">
        <v>6.8999999999999999E-3</v>
      </c>
      <c r="D102" s="1"/>
      <c r="E102" s="1">
        <v>99</v>
      </c>
      <c r="F102" s="1" t="s">
        <v>783</v>
      </c>
      <c r="G102" s="26">
        <v>2369.4780000000001</v>
      </c>
      <c r="H102" s="17">
        <f t="shared" si="3"/>
        <v>0.65000000000009095</v>
      </c>
      <c r="I102">
        <v>0.1</v>
      </c>
      <c r="J102">
        <f t="shared" si="4"/>
        <v>6.5000000000009092E-2</v>
      </c>
      <c r="K102">
        <v>0.35</v>
      </c>
      <c r="L102">
        <f t="shared" si="5"/>
        <v>2.2750000000003181E-2</v>
      </c>
    </row>
    <row r="103" spans="1:12" x14ac:dyDescent="0.3">
      <c r="A103" s="1" t="s">
        <v>102</v>
      </c>
      <c r="B103" s="5">
        <v>2368.835</v>
      </c>
      <c r="C103" s="2">
        <v>6.8999999999999999E-3</v>
      </c>
      <c r="D103" s="1"/>
      <c r="E103" s="1">
        <v>100</v>
      </c>
      <c r="F103" s="1" t="s">
        <v>784</v>
      </c>
      <c r="G103" s="26">
        <v>2369.4490000000001</v>
      </c>
      <c r="H103" s="17">
        <f t="shared" si="3"/>
        <v>0.61400000000003274</v>
      </c>
      <c r="I103">
        <v>0.1</v>
      </c>
      <c r="J103">
        <f t="shared" si="4"/>
        <v>6.1400000000003278E-2</v>
      </c>
      <c r="K103">
        <v>0.35</v>
      </c>
      <c r="L103">
        <f t="shared" si="5"/>
        <v>2.1490000000001147E-2</v>
      </c>
    </row>
    <row r="104" spans="1:12" x14ac:dyDescent="0.3">
      <c r="A104" s="1" t="s">
        <v>103</v>
      </c>
      <c r="B104" s="5">
        <v>2368.8420000000001</v>
      </c>
      <c r="C104" s="2">
        <v>6.8999999999999999E-3</v>
      </c>
      <c r="D104" s="1"/>
      <c r="E104" s="1">
        <v>101</v>
      </c>
      <c r="F104" s="1" t="s">
        <v>785</v>
      </c>
      <c r="G104" s="26">
        <v>2369.4209999999998</v>
      </c>
      <c r="H104" s="17">
        <f t="shared" si="3"/>
        <v>0.57899999999972351</v>
      </c>
      <c r="I104">
        <v>0.1</v>
      </c>
      <c r="J104">
        <f t="shared" si="4"/>
        <v>5.7899999999972356E-2</v>
      </c>
      <c r="K104">
        <v>0.35</v>
      </c>
      <c r="L104">
        <f t="shared" si="5"/>
        <v>2.0264999999990322E-2</v>
      </c>
    </row>
    <row r="105" spans="1:12" x14ac:dyDescent="0.3">
      <c r="A105" s="1" t="s">
        <v>104</v>
      </c>
      <c r="B105" s="5">
        <v>2368.8490000000002</v>
      </c>
      <c r="C105" s="2">
        <v>6.8999999999999999E-3</v>
      </c>
      <c r="D105" s="1"/>
      <c r="E105" s="1">
        <v>102</v>
      </c>
      <c r="F105" s="1" t="s">
        <v>786</v>
      </c>
      <c r="G105" s="26">
        <v>2369.3870000000002</v>
      </c>
      <c r="H105" s="17">
        <f t="shared" si="3"/>
        <v>0.53800000000001091</v>
      </c>
      <c r="I105">
        <v>0.1</v>
      </c>
      <c r="J105">
        <f t="shared" si="4"/>
        <v>5.3800000000001097E-2</v>
      </c>
      <c r="K105">
        <v>0.35</v>
      </c>
      <c r="L105">
        <f t="shared" si="5"/>
        <v>1.8830000000000381E-2</v>
      </c>
    </row>
    <row r="106" spans="1:12" x14ac:dyDescent="0.3">
      <c r="A106" s="1" t="s">
        <v>105</v>
      </c>
      <c r="B106" s="5">
        <v>2368.855</v>
      </c>
      <c r="C106" s="2">
        <v>6.8999999999999999E-3</v>
      </c>
      <c r="D106" s="1"/>
      <c r="E106" s="1">
        <v>103</v>
      </c>
      <c r="F106" s="1" t="s">
        <v>787</v>
      </c>
      <c r="G106" s="26">
        <v>2369.3530000000001</v>
      </c>
      <c r="H106" s="17">
        <f t="shared" si="3"/>
        <v>0.49800000000004729</v>
      </c>
      <c r="I106">
        <v>0.1</v>
      </c>
      <c r="J106">
        <f t="shared" si="4"/>
        <v>4.9800000000004729E-2</v>
      </c>
      <c r="K106">
        <v>0.35</v>
      </c>
      <c r="L106">
        <f t="shared" si="5"/>
        <v>1.7430000000001653E-2</v>
      </c>
    </row>
    <row r="107" spans="1:12" x14ac:dyDescent="0.3">
      <c r="A107" s="1" t="s">
        <v>106</v>
      </c>
      <c r="B107" s="5">
        <v>2368.8620000000001</v>
      </c>
      <c r="C107" s="2">
        <v>6.8999999999999999E-3</v>
      </c>
      <c r="D107" s="1"/>
      <c r="E107" s="1">
        <v>104</v>
      </c>
      <c r="F107" s="1" t="s">
        <v>788</v>
      </c>
      <c r="G107" s="26">
        <v>2369.326</v>
      </c>
      <c r="H107" s="17">
        <f t="shared" si="3"/>
        <v>0.46399999999994179</v>
      </c>
      <c r="I107">
        <v>0.1</v>
      </c>
      <c r="J107">
        <f t="shared" si="4"/>
        <v>4.6399999999994182E-2</v>
      </c>
      <c r="K107">
        <v>0.35</v>
      </c>
      <c r="L107">
        <f t="shared" si="5"/>
        <v>1.6239999999997964E-2</v>
      </c>
    </row>
    <row r="108" spans="1:12" x14ac:dyDescent="0.3">
      <c r="A108" s="1" t="s">
        <v>107</v>
      </c>
      <c r="B108" s="5">
        <v>2368.8690000000001</v>
      </c>
      <c r="C108" s="2">
        <v>6.8999999999999999E-3</v>
      </c>
      <c r="D108" s="1"/>
      <c r="E108" s="1">
        <v>105</v>
      </c>
      <c r="F108" s="1" t="s">
        <v>789</v>
      </c>
      <c r="G108" s="26">
        <v>2369.2939999999999</v>
      </c>
      <c r="H108" s="17">
        <f t="shared" si="3"/>
        <v>0.42499999999972715</v>
      </c>
      <c r="I108">
        <v>0.1</v>
      </c>
      <c r="J108">
        <f t="shared" si="4"/>
        <v>4.2499999999972719E-2</v>
      </c>
      <c r="K108">
        <v>0.35</v>
      </c>
      <c r="L108">
        <f t="shared" si="5"/>
        <v>1.4874999999990451E-2</v>
      </c>
    </row>
    <row r="109" spans="1:12" x14ac:dyDescent="0.3">
      <c r="A109" s="1" t="s">
        <v>108</v>
      </c>
      <c r="B109" s="5">
        <v>2368.8760000000002</v>
      </c>
      <c r="C109" s="2">
        <v>6.8999999999999999E-3</v>
      </c>
      <c r="D109" s="1"/>
      <c r="E109" s="1">
        <v>106</v>
      </c>
      <c r="F109" s="1" t="s">
        <v>790</v>
      </c>
      <c r="G109" s="26">
        <v>2369.261</v>
      </c>
      <c r="H109" s="17">
        <f t="shared" si="3"/>
        <v>0.38499999999976353</v>
      </c>
      <c r="I109">
        <v>0.1</v>
      </c>
      <c r="J109">
        <f t="shared" si="4"/>
        <v>3.8499999999976359E-2</v>
      </c>
      <c r="K109">
        <v>0.35</v>
      </c>
      <c r="L109">
        <f t="shared" si="5"/>
        <v>1.3474999999991725E-2</v>
      </c>
    </row>
    <row r="110" spans="1:12" x14ac:dyDescent="0.3">
      <c r="A110" s="1" t="s">
        <v>109</v>
      </c>
      <c r="B110" s="5">
        <v>2368.8829999999998</v>
      </c>
      <c r="C110" s="2">
        <v>6.8999999999999999E-3</v>
      </c>
      <c r="D110" s="1"/>
      <c r="E110" s="1">
        <v>107</v>
      </c>
      <c r="F110" s="1" t="s">
        <v>791</v>
      </c>
      <c r="G110" s="26">
        <v>2369.2269999999999</v>
      </c>
      <c r="H110" s="17">
        <f t="shared" si="3"/>
        <v>0.34400000000005093</v>
      </c>
      <c r="I110">
        <v>0.1</v>
      </c>
      <c r="J110">
        <f t="shared" si="4"/>
        <v>3.4400000000005093E-2</v>
      </c>
      <c r="K110">
        <v>0.35</v>
      </c>
      <c r="L110">
        <f t="shared" si="5"/>
        <v>1.2040000000001782E-2</v>
      </c>
    </row>
    <row r="111" spans="1:12" x14ac:dyDescent="0.3">
      <c r="A111" s="1" t="s">
        <v>110</v>
      </c>
      <c r="B111" s="5">
        <v>2368.89</v>
      </c>
      <c r="C111" s="2">
        <v>6.8999999999999999E-3</v>
      </c>
      <c r="D111" s="1"/>
      <c r="E111" s="1">
        <v>108</v>
      </c>
      <c r="F111" s="1" t="s">
        <v>792</v>
      </c>
      <c r="G111" s="26">
        <v>2369.192</v>
      </c>
      <c r="H111" s="17">
        <f t="shared" si="3"/>
        <v>0.30200000000013461</v>
      </c>
      <c r="I111">
        <v>0.1</v>
      </c>
      <c r="J111">
        <f t="shared" si="4"/>
        <v>3.0200000000013463E-2</v>
      </c>
      <c r="K111">
        <v>0.35</v>
      </c>
      <c r="L111">
        <f t="shared" si="5"/>
        <v>1.0570000000004711E-2</v>
      </c>
    </row>
    <row r="112" spans="1:12" x14ac:dyDescent="0.3">
      <c r="A112" s="1" t="s">
        <v>111</v>
      </c>
      <c r="B112" s="5">
        <v>2368.8969999999999</v>
      </c>
      <c r="C112" s="2">
        <v>6.8999999999999999E-3</v>
      </c>
      <c r="D112" s="1"/>
      <c r="E112" s="1">
        <v>109</v>
      </c>
      <c r="F112" s="1" t="s">
        <v>793</v>
      </c>
      <c r="G112" s="26">
        <v>2369.1559999999999</v>
      </c>
      <c r="H112" s="17">
        <f t="shared" si="3"/>
        <v>0.25900000000001455</v>
      </c>
      <c r="I112">
        <v>0.1</v>
      </c>
      <c r="J112">
        <f t="shared" si="4"/>
        <v>2.5900000000001457E-2</v>
      </c>
      <c r="K112">
        <v>0.35</v>
      </c>
      <c r="L112">
        <f t="shared" si="5"/>
        <v>9.0650000000005084E-3</v>
      </c>
    </row>
    <row r="113" spans="1:12" x14ac:dyDescent="0.3">
      <c r="A113" s="1" t="s">
        <v>112</v>
      </c>
      <c r="B113" s="5">
        <v>2368.904</v>
      </c>
      <c r="C113" s="2">
        <v>6.8999999999999999E-3</v>
      </c>
      <c r="D113" s="1"/>
      <c r="E113" s="1">
        <v>110</v>
      </c>
      <c r="F113" s="1" t="s">
        <v>794</v>
      </c>
      <c r="G113" s="26">
        <v>2369.1210000000001</v>
      </c>
      <c r="H113" s="17">
        <f t="shared" si="3"/>
        <v>0.21700000000009823</v>
      </c>
      <c r="I113">
        <v>0.1</v>
      </c>
      <c r="J113">
        <f t="shared" si="4"/>
        <v>2.1700000000009823E-2</v>
      </c>
      <c r="K113">
        <v>0.35</v>
      </c>
      <c r="L113">
        <f t="shared" si="5"/>
        <v>7.5950000000034375E-3</v>
      </c>
    </row>
    <row r="114" spans="1:12" x14ac:dyDescent="0.3">
      <c r="A114" s="1" t="s">
        <v>113</v>
      </c>
      <c r="B114" s="5">
        <v>2368.91</v>
      </c>
      <c r="C114" s="2">
        <v>6.8999999999999999E-3</v>
      </c>
      <c r="D114" s="1"/>
      <c r="E114" s="1">
        <v>111</v>
      </c>
      <c r="F114" s="1" t="s">
        <v>795</v>
      </c>
      <c r="G114" s="26">
        <v>2369.0889999999999</v>
      </c>
      <c r="H114" s="17">
        <f t="shared" si="3"/>
        <v>0.17900000000008731</v>
      </c>
      <c r="I114">
        <v>0.1</v>
      </c>
      <c r="J114">
        <f t="shared" si="4"/>
        <v>1.7900000000008732E-2</v>
      </c>
      <c r="K114">
        <v>0.35</v>
      </c>
      <c r="L114">
        <f t="shared" si="5"/>
        <v>6.2650000000030555E-3</v>
      </c>
    </row>
    <row r="115" spans="1:12" x14ac:dyDescent="0.3">
      <c r="A115" s="1" t="s">
        <v>114</v>
      </c>
      <c r="B115" s="5">
        <v>2368.9169999999999</v>
      </c>
      <c r="C115" s="2">
        <v>6.8999999999999999E-3</v>
      </c>
      <c r="D115" s="1"/>
      <c r="E115" s="1">
        <v>112</v>
      </c>
      <c r="F115" s="1" t="s">
        <v>796</v>
      </c>
      <c r="G115" s="26">
        <v>2369.0770000000002</v>
      </c>
      <c r="H115" s="17">
        <f t="shared" si="3"/>
        <v>0.16000000000030923</v>
      </c>
      <c r="I115">
        <v>0.1</v>
      </c>
      <c r="J115">
        <f t="shared" si="4"/>
        <v>1.6000000000030924E-2</v>
      </c>
      <c r="K115">
        <v>0.35</v>
      </c>
      <c r="L115">
        <f t="shared" si="5"/>
        <v>5.6000000000108229E-3</v>
      </c>
    </row>
    <row r="116" spans="1:12" x14ac:dyDescent="0.3">
      <c r="A116" s="1" t="s">
        <v>115</v>
      </c>
      <c r="B116" s="5">
        <v>2368.924</v>
      </c>
      <c r="C116" s="2">
        <v>6.8999999999999999E-3</v>
      </c>
      <c r="D116" s="1"/>
      <c r="E116" s="1">
        <v>113</v>
      </c>
      <c r="F116" s="1" t="s">
        <v>797</v>
      </c>
      <c r="G116" s="26">
        <v>2369.0770000000002</v>
      </c>
      <c r="H116" s="17">
        <f t="shared" si="3"/>
        <v>0.15300000000024738</v>
      </c>
      <c r="I116">
        <v>0.1</v>
      </c>
      <c r="J116">
        <f t="shared" si="4"/>
        <v>1.5300000000024738E-2</v>
      </c>
      <c r="K116">
        <v>0.35</v>
      </c>
      <c r="L116">
        <f t="shared" si="5"/>
        <v>5.3550000000086584E-3</v>
      </c>
    </row>
    <row r="117" spans="1:12" x14ac:dyDescent="0.3">
      <c r="A117" s="1" t="s">
        <v>116</v>
      </c>
      <c r="B117" s="5">
        <v>2368.931</v>
      </c>
      <c r="C117" s="2">
        <v>6.8999999999999999E-3</v>
      </c>
      <c r="D117" s="1"/>
      <c r="E117" s="1">
        <v>114</v>
      </c>
      <c r="F117" s="1" t="s">
        <v>798</v>
      </c>
      <c r="G117" s="26">
        <v>2369.078</v>
      </c>
      <c r="H117" s="17">
        <f t="shared" si="3"/>
        <v>0.14699999999993452</v>
      </c>
      <c r="I117">
        <v>0.1</v>
      </c>
      <c r="J117">
        <f t="shared" si="4"/>
        <v>1.4699999999993453E-2</v>
      </c>
      <c r="K117">
        <v>0.35</v>
      </c>
      <c r="L117">
        <f t="shared" si="5"/>
        <v>5.1449999999977078E-3</v>
      </c>
    </row>
    <row r="118" spans="1:12" x14ac:dyDescent="0.3">
      <c r="A118" s="1" t="s">
        <v>117</v>
      </c>
      <c r="B118" s="5">
        <v>2368.9380000000001</v>
      </c>
      <c r="C118" s="2">
        <v>6.8999999999999999E-3</v>
      </c>
      <c r="D118" s="1"/>
      <c r="E118" s="1">
        <v>115</v>
      </c>
      <c r="F118" s="1" t="s">
        <v>799</v>
      </c>
      <c r="G118" s="26">
        <v>2369.078</v>
      </c>
      <c r="H118" s="17">
        <f t="shared" si="3"/>
        <v>0.13999999999987267</v>
      </c>
      <c r="I118">
        <v>0.1</v>
      </c>
      <c r="J118">
        <f t="shared" si="4"/>
        <v>1.3999999999987267E-2</v>
      </c>
      <c r="K118">
        <v>0.35</v>
      </c>
      <c r="L118">
        <f t="shared" si="5"/>
        <v>4.8999999999955433E-3</v>
      </c>
    </row>
    <row r="119" spans="1:12" x14ac:dyDescent="0.3">
      <c r="A119" s="1" t="s">
        <v>118</v>
      </c>
      <c r="B119" s="5">
        <v>2368.9450000000002</v>
      </c>
      <c r="C119" s="2">
        <v>6.8999999999999999E-3</v>
      </c>
      <c r="D119" s="1"/>
      <c r="E119" s="1">
        <v>116</v>
      </c>
      <c r="F119" s="1" t="s">
        <v>800</v>
      </c>
      <c r="G119" s="26">
        <v>2369.078</v>
      </c>
      <c r="H119" s="17">
        <f t="shared" si="3"/>
        <v>0.13299999999981083</v>
      </c>
      <c r="I119">
        <v>0.1</v>
      </c>
      <c r="J119">
        <f t="shared" si="4"/>
        <v>1.3299999999981084E-2</v>
      </c>
      <c r="K119">
        <v>0.35</v>
      </c>
      <c r="L119">
        <f t="shared" si="5"/>
        <v>4.6549999999933788E-3</v>
      </c>
    </row>
    <row r="120" spans="1:12" x14ac:dyDescent="0.3">
      <c r="A120" s="1" t="s">
        <v>119</v>
      </c>
      <c r="B120" s="5">
        <v>2368.9520000000002</v>
      </c>
      <c r="C120" s="2">
        <v>6.8999999999999999E-3</v>
      </c>
      <c r="D120" s="1"/>
      <c r="E120" s="1">
        <v>117</v>
      </c>
      <c r="F120" s="1" t="s">
        <v>801</v>
      </c>
      <c r="G120" s="26">
        <v>2369.0790000000002</v>
      </c>
      <c r="H120" s="17">
        <f t="shared" si="3"/>
        <v>0.12699999999995271</v>
      </c>
      <c r="I120">
        <v>0.1</v>
      </c>
      <c r="J120">
        <f t="shared" si="4"/>
        <v>1.2699999999995271E-2</v>
      </c>
      <c r="K120">
        <v>0.35</v>
      </c>
      <c r="L120">
        <f t="shared" si="5"/>
        <v>4.4449999999983444E-3</v>
      </c>
    </row>
    <row r="121" spans="1:12" x14ac:dyDescent="0.3">
      <c r="A121" s="1" t="s">
        <v>120</v>
      </c>
      <c r="B121" s="5">
        <v>2368.9580000000001</v>
      </c>
      <c r="C121" s="2">
        <v>6.8999999999999999E-3</v>
      </c>
      <c r="D121" s="1"/>
      <c r="E121" s="1">
        <v>118</v>
      </c>
      <c r="F121" s="1" t="s">
        <v>802</v>
      </c>
      <c r="G121" s="26">
        <v>2369.0790000000002</v>
      </c>
      <c r="H121" s="17">
        <f t="shared" si="3"/>
        <v>0.12100000000009459</v>
      </c>
      <c r="I121">
        <v>0.1</v>
      </c>
      <c r="J121">
        <f t="shared" si="4"/>
        <v>1.2100000000009459E-2</v>
      </c>
      <c r="K121">
        <v>0.35</v>
      </c>
      <c r="L121">
        <f t="shared" si="5"/>
        <v>4.2350000000033108E-3</v>
      </c>
    </row>
    <row r="122" spans="1:12" x14ac:dyDescent="0.3">
      <c r="A122" s="1" t="s">
        <v>121</v>
      </c>
      <c r="B122" s="5">
        <v>2368.9650000000001</v>
      </c>
      <c r="C122" s="2">
        <v>6.8999999999999999E-3</v>
      </c>
      <c r="D122" s="1"/>
      <c r="E122" s="1">
        <v>119</v>
      </c>
      <c r="F122" s="1" t="s">
        <v>803</v>
      </c>
      <c r="G122" s="26">
        <v>2369.0790000000002</v>
      </c>
      <c r="H122" s="17">
        <f t="shared" si="3"/>
        <v>0.11400000000003274</v>
      </c>
      <c r="I122">
        <v>0.1</v>
      </c>
      <c r="J122">
        <f t="shared" si="4"/>
        <v>1.1400000000003276E-2</v>
      </c>
      <c r="K122">
        <v>0.35</v>
      </c>
      <c r="L122">
        <f t="shared" si="5"/>
        <v>3.9900000000011463E-3</v>
      </c>
    </row>
    <row r="123" spans="1:12" x14ac:dyDescent="0.3">
      <c r="A123" s="1" t="s">
        <v>122</v>
      </c>
      <c r="B123" s="5">
        <v>2368.9720000000002</v>
      </c>
      <c r="C123" s="2">
        <v>6.8999999999999999E-3</v>
      </c>
      <c r="D123" s="1"/>
      <c r="E123" s="1">
        <v>120</v>
      </c>
      <c r="F123" s="1" t="s">
        <v>804</v>
      </c>
      <c r="G123" s="26">
        <v>2369.08</v>
      </c>
      <c r="H123" s="17">
        <f t="shared" si="3"/>
        <v>0.10799999999971988</v>
      </c>
      <c r="I123">
        <v>0.1</v>
      </c>
      <c r="J123">
        <f t="shared" si="4"/>
        <v>1.0799999999971988E-2</v>
      </c>
      <c r="K123">
        <v>0.35</v>
      </c>
      <c r="L123">
        <f t="shared" si="5"/>
        <v>3.7799999999901957E-3</v>
      </c>
    </row>
    <row r="124" spans="1:12" x14ac:dyDescent="0.3">
      <c r="A124" s="1" t="s">
        <v>123</v>
      </c>
      <c r="B124" s="5">
        <v>2368.9789999999998</v>
      </c>
      <c r="C124" s="2">
        <v>6.8999999999999999E-3</v>
      </c>
      <c r="D124" s="1"/>
      <c r="E124" s="1">
        <v>121</v>
      </c>
      <c r="F124" s="1" t="s">
        <v>805</v>
      </c>
      <c r="G124" s="26">
        <v>2369.08</v>
      </c>
      <c r="H124" s="17">
        <f t="shared" si="3"/>
        <v>0.10100000000011278</v>
      </c>
      <c r="I124">
        <v>0.1</v>
      </c>
      <c r="J124">
        <f t="shared" si="4"/>
        <v>1.0100000000011279E-2</v>
      </c>
      <c r="K124">
        <v>0.35</v>
      </c>
      <c r="L124">
        <f t="shared" si="5"/>
        <v>3.5350000000039473E-3</v>
      </c>
    </row>
    <row r="125" spans="1:12" x14ac:dyDescent="0.3">
      <c r="A125" s="1" t="s">
        <v>124</v>
      </c>
      <c r="B125" s="5">
        <v>2368.9859999999999</v>
      </c>
      <c r="C125" s="2">
        <v>6.8999999999999999E-3</v>
      </c>
      <c r="D125" s="1"/>
      <c r="E125" s="1">
        <v>122</v>
      </c>
      <c r="F125" s="1" t="s">
        <v>806</v>
      </c>
      <c r="G125" s="26">
        <v>2369.08</v>
      </c>
      <c r="H125" s="17">
        <f t="shared" si="3"/>
        <v>9.4000000000050932E-2</v>
      </c>
      <c r="I125">
        <v>0.1</v>
      </c>
      <c r="J125">
        <f t="shared" si="4"/>
        <v>9.4000000000050935E-3</v>
      </c>
      <c r="K125">
        <v>0.35</v>
      </c>
      <c r="L125">
        <f t="shared" si="5"/>
        <v>3.2900000000017824E-3</v>
      </c>
    </row>
    <row r="126" spans="1:12" x14ac:dyDescent="0.3">
      <c r="A126" s="1" t="s">
        <v>125</v>
      </c>
      <c r="B126" s="5">
        <v>2368.9929999999999</v>
      </c>
      <c r="C126" s="2">
        <v>6.8999999999999999E-3</v>
      </c>
      <c r="D126" s="1"/>
      <c r="E126" s="1">
        <v>123</v>
      </c>
      <c r="F126" s="1" t="s">
        <v>807</v>
      </c>
      <c r="G126" s="26">
        <v>2369.0810000000001</v>
      </c>
      <c r="H126" s="17">
        <f t="shared" si="3"/>
        <v>8.8000000000192813E-2</v>
      </c>
      <c r="I126">
        <v>0.1</v>
      </c>
      <c r="J126">
        <f t="shared" si="4"/>
        <v>8.800000000019282E-3</v>
      </c>
      <c r="K126">
        <v>0.35</v>
      </c>
      <c r="L126">
        <f t="shared" si="5"/>
        <v>3.0800000000067483E-3</v>
      </c>
    </row>
    <row r="127" spans="1:12" x14ac:dyDescent="0.3">
      <c r="A127" s="1" t="s">
        <v>126</v>
      </c>
      <c r="B127" s="5">
        <v>2369</v>
      </c>
      <c r="C127" s="2">
        <v>6.8999999999999999E-3</v>
      </c>
      <c r="D127" s="1"/>
      <c r="E127" s="1">
        <v>124</v>
      </c>
      <c r="F127" s="1" t="s">
        <v>808</v>
      </c>
      <c r="G127" s="26">
        <v>2369.0810000000001</v>
      </c>
      <c r="H127" s="17">
        <f t="shared" si="3"/>
        <v>8.1000000000130967E-2</v>
      </c>
      <c r="I127">
        <v>0.1</v>
      </c>
      <c r="J127">
        <f t="shared" si="4"/>
        <v>8.1000000000130967E-3</v>
      </c>
      <c r="K127">
        <v>0.35</v>
      </c>
      <c r="L127">
        <f t="shared" si="5"/>
        <v>2.8350000000045839E-3</v>
      </c>
    </row>
    <row r="128" spans="1:12" x14ac:dyDescent="0.3">
      <c r="A128" s="1" t="s">
        <v>127</v>
      </c>
      <c r="B128" s="5">
        <v>2369.0070000000001</v>
      </c>
      <c r="C128" s="2">
        <v>6.8999999999999999E-3</v>
      </c>
      <c r="D128" s="1"/>
      <c r="E128" s="1">
        <v>125</v>
      </c>
      <c r="F128" s="1" t="s">
        <v>809</v>
      </c>
      <c r="G128" s="26">
        <v>2369.0810000000001</v>
      </c>
      <c r="H128" s="17">
        <f t="shared" si="3"/>
        <v>7.4000000000069122E-2</v>
      </c>
      <c r="I128">
        <v>0.1</v>
      </c>
      <c r="J128">
        <f t="shared" si="4"/>
        <v>7.4000000000069123E-3</v>
      </c>
      <c r="K128">
        <v>0.35</v>
      </c>
      <c r="L128">
        <f t="shared" si="5"/>
        <v>2.5900000000024194E-3</v>
      </c>
    </row>
    <row r="129" spans="1:12" x14ac:dyDescent="0.3">
      <c r="A129" s="1" t="s">
        <v>128</v>
      </c>
      <c r="B129" s="5">
        <v>2369.0129999999999</v>
      </c>
      <c r="C129" s="2">
        <v>6.8999999999999999E-3</v>
      </c>
      <c r="D129" s="1"/>
      <c r="E129" s="1">
        <v>126</v>
      </c>
      <c r="F129" s="1" t="s">
        <v>810</v>
      </c>
      <c r="G129" s="26">
        <v>2369.0810000000001</v>
      </c>
      <c r="H129" s="17">
        <f t="shared" si="3"/>
        <v>6.8000000000211003E-2</v>
      </c>
      <c r="I129">
        <v>0.1</v>
      </c>
      <c r="J129">
        <f t="shared" si="4"/>
        <v>6.8000000000211008E-3</v>
      </c>
      <c r="K129">
        <v>0.35</v>
      </c>
      <c r="L129">
        <f t="shared" si="5"/>
        <v>2.3800000000073853E-3</v>
      </c>
    </row>
    <row r="130" spans="1:12" x14ac:dyDescent="0.3">
      <c r="A130" s="1" t="s">
        <v>129</v>
      </c>
      <c r="B130" s="5">
        <v>2369.02</v>
      </c>
      <c r="C130" s="2">
        <v>6.8999999999999999E-3</v>
      </c>
      <c r="D130" s="1"/>
      <c r="E130" s="1">
        <v>127</v>
      </c>
      <c r="F130" s="1" t="s">
        <v>811</v>
      </c>
      <c r="G130" s="26">
        <v>2369.0889999999999</v>
      </c>
      <c r="H130" s="17">
        <f t="shared" si="3"/>
        <v>6.8999999999959982E-2</v>
      </c>
      <c r="I130">
        <v>0.1</v>
      </c>
      <c r="J130">
        <f t="shared" si="4"/>
        <v>6.8999999999959987E-3</v>
      </c>
      <c r="K130">
        <v>0.35</v>
      </c>
      <c r="L130">
        <f t="shared" si="5"/>
        <v>2.4149999999985993E-3</v>
      </c>
    </row>
    <row r="131" spans="1:12" x14ac:dyDescent="0.3">
      <c r="A131" s="1" t="s">
        <v>130</v>
      </c>
      <c r="B131" s="5">
        <v>2369.027</v>
      </c>
      <c r="C131" s="2">
        <v>6.8999999999999999E-3</v>
      </c>
      <c r="D131" s="1"/>
      <c r="E131" s="1">
        <v>128</v>
      </c>
      <c r="F131" s="1" t="s">
        <v>812</v>
      </c>
      <c r="G131" s="26">
        <v>2369.098</v>
      </c>
      <c r="H131" s="17">
        <f t="shared" si="3"/>
        <v>7.0999999999912689E-2</v>
      </c>
      <c r="I131">
        <v>0.1</v>
      </c>
      <c r="J131">
        <f t="shared" si="4"/>
        <v>7.0999999999912695E-3</v>
      </c>
      <c r="K131">
        <v>0.35</v>
      </c>
      <c r="L131">
        <f t="shared" si="5"/>
        <v>2.4849999999969441E-3</v>
      </c>
    </row>
    <row r="132" spans="1:12" x14ac:dyDescent="0.3">
      <c r="A132" s="1" t="s">
        <v>131</v>
      </c>
      <c r="B132" s="5">
        <v>2369.0340000000001</v>
      </c>
      <c r="C132" s="2">
        <v>6.8999999999999999E-3</v>
      </c>
      <c r="D132" s="1"/>
      <c r="E132" s="1">
        <v>129</v>
      </c>
      <c r="F132" s="1" t="s">
        <v>813</v>
      </c>
      <c r="G132" s="26">
        <v>2369.107</v>
      </c>
      <c r="H132" s="17">
        <f t="shared" ref="H132:H195" si="6">+G132-B132</f>
        <v>7.2999999999865395E-2</v>
      </c>
      <c r="I132">
        <v>0.1</v>
      </c>
      <c r="J132">
        <f t="shared" ref="J132:J195" si="7">+H132*I132</f>
        <v>7.2999999999865395E-3</v>
      </c>
      <c r="K132">
        <v>0.35</v>
      </c>
      <c r="L132">
        <f t="shared" ref="L132:L195" si="8">+J132*K132</f>
        <v>2.5549999999952885E-3</v>
      </c>
    </row>
    <row r="133" spans="1:12" x14ac:dyDescent="0.3">
      <c r="A133" s="1" t="s">
        <v>132</v>
      </c>
      <c r="B133" s="5">
        <v>2369.0410000000002</v>
      </c>
      <c r="C133" s="2">
        <v>6.8999999999999999E-3</v>
      </c>
      <c r="D133" s="1"/>
      <c r="E133" s="1">
        <v>130</v>
      </c>
      <c r="F133" s="1" t="s">
        <v>814</v>
      </c>
      <c r="G133" s="26">
        <v>2369.116</v>
      </c>
      <c r="H133" s="17">
        <f t="shared" si="6"/>
        <v>7.4999999999818101E-2</v>
      </c>
      <c r="I133">
        <v>0.1</v>
      </c>
      <c r="J133">
        <f t="shared" si="7"/>
        <v>7.4999999999818103E-3</v>
      </c>
      <c r="K133">
        <v>0.35</v>
      </c>
      <c r="L133">
        <f t="shared" si="8"/>
        <v>2.6249999999936333E-3</v>
      </c>
    </row>
    <row r="134" spans="1:12" x14ac:dyDescent="0.3">
      <c r="A134" s="1" t="s">
        <v>133</v>
      </c>
      <c r="B134" s="5">
        <v>2369.0479999999998</v>
      </c>
      <c r="C134" s="2">
        <v>6.8999999999999999E-3</v>
      </c>
      <c r="D134" s="1"/>
      <c r="E134" s="1">
        <v>131</v>
      </c>
      <c r="F134" s="1" t="s">
        <v>815</v>
      </c>
      <c r="G134" s="26">
        <v>2369.1260000000002</v>
      </c>
      <c r="H134" s="17">
        <f t="shared" si="6"/>
        <v>7.8000000000429281E-2</v>
      </c>
      <c r="I134">
        <v>0.1</v>
      </c>
      <c r="J134">
        <f t="shared" si="7"/>
        <v>7.8000000000429288E-3</v>
      </c>
      <c r="K134">
        <v>0.35</v>
      </c>
      <c r="L134">
        <f t="shared" si="8"/>
        <v>2.7300000000150251E-3</v>
      </c>
    </row>
    <row r="135" spans="1:12" x14ac:dyDescent="0.3">
      <c r="A135" s="1" t="s">
        <v>134</v>
      </c>
      <c r="B135" s="5">
        <v>2369.0549999999998</v>
      </c>
      <c r="C135" s="2">
        <v>6.8999999999999999E-3</v>
      </c>
      <c r="D135" s="1"/>
      <c r="E135" s="1">
        <v>132</v>
      </c>
      <c r="F135" s="1" t="s">
        <v>816</v>
      </c>
      <c r="G135" s="26">
        <v>2369.1350000000002</v>
      </c>
      <c r="H135" s="17">
        <f t="shared" si="6"/>
        <v>8.0000000000381988E-2</v>
      </c>
      <c r="I135">
        <v>0.1</v>
      </c>
      <c r="J135">
        <f t="shared" si="7"/>
        <v>8.0000000000381988E-3</v>
      </c>
      <c r="K135">
        <v>0.35</v>
      </c>
      <c r="L135">
        <f t="shared" si="8"/>
        <v>2.8000000000133695E-3</v>
      </c>
    </row>
    <row r="136" spans="1:12" x14ac:dyDescent="0.3">
      <c r="A136" s="1" t="s">
        <v>135</v>
      </c>
      <c r="B136" s="5">
        <v>2369.0610000000001</v>
      </c>
      <c r="C136" s="2">
        <v>6.8999999999999999E-3</v>
      </c>
      <c r="D136" s="1"/>
      <c r="E136" s="1">
        <v>133</v>
      </c>
      <c r="F136" s="1" t="s">
        <v>817</v>
      </c>
      <c r="G136" s="26">
        <v>2369.1460000000002</v>
      </c>
      <c r="H136" s="17">
        <f t="shared" si="6"/>
        <v>8.500000000003638E-2</v>
      </c>
      <c r="I136">
        <v>0.1</v>
      </c>
      <c r="J136">
        <f t="shared" si="7"/>
        <v>8.5000000000036383E-3</v>
      </c>
      <c r="K136">
        <v>0.35</v>
      </c>
      <c r="L136">
        <f t="shared" si="8"/>
        <v>2.9750000000012731E-3</v>
      </c>
    </row>
    <row r="137" spans="1:12" x14ac:dyDescent="0.3">
      <c r="A137" s="1" t="s">
        <v>136</v>
      </c>
      <c r="B137" s="5">
        <v>2369.0680000000002</v>
      </c>
      <c r="C137" s="2">
        <v>6.8999999999999999E-3</v>
      </c>
      <c r="D137" s="1"/>
      <c r="E137" s="1">
        <v>134</v>
      </c>
      <c r="F137" s="1" t="s">
        <v>818</v>
      </c>
      <c r="G137" s="26">
        <v>2369.1550000000002</v>
      </c>
      <c r="H137" s="17">
        <f t="shared" si="6"/>
        <v>8.6999999999989086E-2</v>
      </c>
      <c r="I137">
        <v>0.1</v>
      </c>
      <c r="J137">
        <f t="shared" si="7"/>
        <v>8.6999999999989083E-3</v>
      </c>
      <c r="K137">
        <v>0.35</v>
      </c>
      <c r="L137">
        <f t="shared" si="8"/>
        <v>3.0449999999996179E-3</v>
      </c>
    </row>
    <row r="138" spans="1:12" x14ac:dyDescent="0.3">
      <c r="A138" s="1" t="s">
        <v>137</v>
      </c>
      <c r="B138" s="5">
        <v>2369.0749999999998</v>
      </c>
      <c r="C138" s="2">
        <v>6.8999999999999999E-3</v>
      </c>
      <c r="D138" s="1"/>
      <c r="E138" s="1">
        <v>135</v>
      </c>
      <c r="F138" s="1" t="s">
        <v>819</v>
      </c>
      <c r="G138" s="26">
        <v>2369.165</v>
      </c>
      <c r="H138" s="17">
        <f t="shared" si="6"/>
        <v>9.0000000000145519E-2</v>
      </c>
      <c r="I138">
        <v>0.1</v>
      </c>
      <c r="J138">
        <f t="shared" si="7"/>
        <v>9.0000000000145519E-3</v>
      </c>
      <c r="K138">
        <v>0.35</v>
      </c>
      <c r="L138">
        <f t="shared" si="8"/>
        <v>3.1500000000050932E-3</v>
      </c>
    </row>
    <row r="139" spans="1:12" x14ac:dyDescent="0.3">
      <c r="A139" s="1" t="s">
        <v>138</v>
      </c>
      <c r="B139" s="5">
        <v>2369.0819999999999</v>
      </c>
      <c r="C139" s="2">
        <v>6.8999999999999999E-3</v>
      </c>
      <c r="D139" s="1"/>
      <c r="E139" s="1">
        <v>136</v>
      </c>
      <c r="F139" s="1" t="s">
        <v>820</v>
      </c>
      <c r="G139" s="26">
        <v>2369.1750000000002</v>
      </c>
      <c r="H139" s="17">
        <f t="shared" si="6"/>
        <v>9.3000000000301952E-2</v>
      </c>
      <c r="I139">
        <v>0.1</v>
      </c>
      <c r="J139">
        <f t="shared" si="7"/>
        <v>9.3000000000301956E-3</v>
      </c>
      <c r="K139">
        <v>0.35</v>
      </c>
      <c r="L139">
        <f t="shared" si="8"/>
        <v>3.2550000000105684E-3</v>
      </c>
    </row>
    <row r="140" spans="1:12" x14ac:dyDescent="0.3">
      <c r="A140" s="1" t="s">
        <v>139</v>
      </c>
      <c r="B140" s="5">
        <v>2369.0889999999999</v>
      </c>
      <c r="C140" s="2">
        <v>6.8999999999999999E-3</v>
      </c>
      <c r="D140" s="1"/>
      <c r="E140" s="1">
        <v>137</v>
      </c>
      <c r="F140" s="1" t="s">
        <v>821</v>
      </c>
      <c r="G140" s="26">
        <v>2369.1849999999999</v>
      </c>
      <c r="H140" s="17">
        <f t="shared" si="6"/>
        <v>9.6000000000003638E-2</v>
      </c>
      <c r="I140">
        <v>0.1</v>
      </c>
      <c r="J140">
        <f t="shared" si="7"/>
        <v>9.6000000000003652E-3</v>
      </c>
      <c r="K140">
        <v>0.35</v>
      </c>
      <c r="L140">
        <f t="shared" si="8"/>
        <v>3.3600000000001276E-3</v>
      </c>
    </row>
    <row r="141" spans="1:12" x14ac:dyDescent="0.3">
      <c r="A141" s="1" t="s">
        <v>140</v>
      </c>
      <c r="B141" s="5">
        <v>2369.096</v>
      </c>
      <c r="C141" s="2">
        <v>6.8999999999999999E-3</v>
      </c>
      <c r="D141" s="1"/>
      <c r="E141" s="1">
        <v>138</v>
      </c>
      <c r="F141" s="1" t="s">
        <v>822</v>
      </c>
      <c r="G141" s="26">
        <v>2369.1950000000002</v>
      </c>
      <c r="H141" s="17">
        <f t="shared" si="6"/>
        <v>9.9000000000160071E-2</v>
      </c>
      <c r="I141">
        <v>0.1</v>
      </c>
      <c r="J141">
        <f t="shared" si="7"/>
        <v>9.9000000000160071E-3</v>
      </c>
      <c r="K141">
        <v>0.35</v>
      </c>
      <c r="L141">
        <f t="shared" si="8"/>
        <v>3.4650000000056021E-3</v>
      </c>
    </row>
    <row r="142" spans="1:12" x14ac:dyDescent="0.3">
      <c r="A142" s="1" t="s">
        <v>141</v>
      </c>
      <c r="B142" s="5">
        <v>2369.1030000000001</v>
      </c>
      <c r="C142" s="2">
        <v>6.8999999999999999E-3</v>
      </c>
      <c r="D142" s="1"/>
      <c r="E142" s="1">
        <v>139</v>
      </c>
      <c r="F142" s="1" t="s">
        <v>823</v>
      </c>
      <c r="G142" s="26">
        <v>2369.2060000000001</v>
      </c>
      <c r="H142" s="17">
        <f t="shared" si="6"/>
        <v>0.10300000000006548</v>
      </c>
      <c r="I142">
        <v>0.1</v>
      </c>
      <c r="J142">
        <f t="shared" si="7"/>
        <v>1.0300000000006549E-2</v>
      </c>
      <c r="K142">
        <v>0.35</v>
      </c>
      <c r="L142">
        <f t="shared" si="8"/>
        <v>3.6050000000022917E-3</v>
      </c>
    </row>
    <row r="143" spans="1:12" x14ac:dyDescent="0.3">
      <c r="A143" s="1" t="s">
        <v>142</v>
      </c>
      <c r="B143" s="5">
        <v>2369.11</v>
      </c>
      <c r="C143" s="2">
        <v>6.8999999999999999E-3</v>
      </c>
      <c r="D143" s="1"/>
      <c r="E143" s="1">
        <v>140</v>
      </c>
      <c r="F143" s="1" t="s">
        <v>824</v>
      </c>
      <c r="G143" s="26">
        <v>2369.2190000000001</v>
      </c>
      <c r="H143" s="17">
        <f t="shared" si="6"/>
        <v>0.1089999999999236</v>
      </c>
      <c r="I143">
        <v>0.1</v>
      </c>
      <c r="J143">
        <f t="shared" si="7"/>
        <v>1.089999999999236E-2</v>
      </c>
      <c r="K143">
        <v>0.35</v>
      </c>
      <c r="L143">
        <f t="shared" si="8"/>
        <v>3.8149999999973257E-3</v>
      </c>
    </row>
    <row r="144" spans="1:12" x14ac:dyDescent="0.3">
      <c r="A144" s="1" t="s">
        <v>143</v>
      </c>
      <c r="B144" s="5">
        <v>2369.116</v>
      </c>
      <c r="C144" s="2">
        <v>6.8999999999999999E-3</v>
      </c>
      <c r="D144" s="1"/>
      <c r="E144" s="1">
        <v>141</v>
      </c>
      <c r="F144" s="1" t="s">
        <v>825</v>
      </c>
      <c r="G144" s="26">
        <v>2369.2399999999998</v>
      </c>
      <c r="H144" s="17">
        <f t="shared" si="6"/>
        <v>0.12399999999979627</v>
      </c>
      <c r="I144">
        <v>0.1</v>
      </c>
      <c r="J144">
        <f t="shared" si="7"/>
        <v>1.2399999999979629E-2</v>
      </c>
      <c r="K144">
        <v>0.35</v>
      </c>
      <c r="L144">
        <f t="shared" si="8"/>
        <v>4.3399999999928695E-3</v>
      </c>
    </row>
    <row r="145" spans="1:12" x14ac:dyDescent="0.3">
      <c r="A145" s="1" t="s">
        <v>144</v>
      </c>
      <c r="B145" s="5">
        <v>2369.123</v>
      </c>
      <c r="C145" s="2">
        <v>6.8999999999999999E-3</v>
      </c>
      <c r="D145" s="1"/>
      <c r="E145" s="1">
        <v>142</v>
      </c>
      <c r="F145" s="1" t="s">
        <v>826</v>
      </c>
      <c r="G145" s="26">
        <v>2369.2730000000001</v>
      </c>
      <c r="H145" s="17">
        <f t="shared" si="6"/>
        <v>0.15000000000009095</v>
      </c>
      <c r="I145">
        <v>0.1</v>
      </c>
      <c r="J145">
        <f t="shared" si="7"/>
        <v>1.5000000000009096E-2</v>
      </c>
      <c r="K145">
        <v>0.35</v>
      </c>
      <c r="L145">
        <f t="shared" si="8"/>
        <v>5.2500000000031835E-3</v>
      </c>
    </row>
    <row r="146" spans="1:12" x14ac:dyDescent="0.3">
      <c r="A146" s="1" t="s">
        <v>145</v>
      </c>
      <c r="B146" s="5">
        <v>2369.13</v>
      </c>
      <c r="C146" s="2">
        <v>6.8999999999999999E-3</v>
      </c>
      <c r="D146" s="1"/>
      <c r="E146" s="1">
        <v>143</v>
      </c>
      <c r="F146" s="1" t="s">
        <v>827</v>
      </c>
      <c r="G146" s="26">
        <v>2369.308</v>
      </c>
      <c r="H146" s="17">
        <f t="shared" si="6"/>
        <v>0.17799999999988358</v>
      </c>
      <c r="I146">
        <v>0.1</v>
      </c>
      <c r="J146">
        <f t="shared" si="7"/>
        <v>1.779999999998836E-2</v>
      </c>
      <c r="K146">
        <v>0.35</v>
      </c>
      <c r="L146">
        <f t="shared" si="8"/>
        <v>6.2299999999959254E-3</v>
      </c>
    </row>
    <row r="147" spans="1:12" x14ac:dyDescent="0.3">
      <c r="A147" s="1" t="s">
        <v>146</v>
      </c>
      <c r="B147" s="5">
        <v>2369.1370000000002</v>
      </c>
      <c r="C147" s="2">
        <v>6.8999999999999999E-3</v>
      </c>
      <c r="D147" s="1"/>
      <c r="E147" s="1">
        <v>144</v>
      </c>
      <c r="F147" s="1" t="s">
        <v>828</v>
      </c>
      <c r="G147" s="26">
        <v>2369.35</v>
      </c>
      <c r="H147" s="17">
        <f t="shared" si="6"/>
        <v>0.21299999999973807</v>
      </c>
      <c r="I147">
        <v>0.1</v>
      </c>
      <c r="J147">
        <f t="shared" si="7"/>
        <v>2.1299999999973809E-2</v>
      </c>
      <c r="K147">
        <v>0.35</v>
      </c>
      <c r="L147">
        <f t="shared" si="8"/>
        <v>7.4549999999908327E-3</v>
      </c>
    </row>
    <row r="148" spans="1:12" x14ac:dyDescent="0.3">
      <c r="A148" s="1" t="s">
        <v>147</v>
      </c>
      <c r="B148" s="5">
        <v>2369.1439999999998</v>
      </c>
      <c r="C148" s="2">
        <v>6.8999999999999999E-3</v>
      </c>
      <c r="D148" s="1"/>
      <c r="E148" s="1">
        <v>145</v>
      </c>
      <c r="F148" s="1" t="s">
        <v>829</v>
      </c>
      <c r="G148" s="26">
        <v>2369.393</v>
      </c>
      <c r="H148" s="17">
        <f t="shared" si="6"/>
        <v>0.24900000000025102</v>
      </c>
      <c r="I148">
        <v>0.1</v>
      </c>
      <c r="J148">
        <f t="shared" si="7"/>
        <v>2.4900000000025103E-2</v>
      </c>
      <c r="K148">
        <v>0.35</v>
      </c>
      <c r="L148">
        <f t="shared" si="8"/>
        <v>8.7150000000087852E-3</v>
      </c>
    </row>
    <row r="149" spans="1:12" x14ac:dyDescent="0.3">
      <c r="A149" s="1" t="s">
        <v>148</v>
      </c>
      <c r="B149" s="5">
        <v>2369.1509999999998</v>
      </c>
      <c r="C149" s="2">
        <v>6.8999999999999999E-3</v>
      </c>
      <c r="D149" s="1"/>
      <c r="E149" s="1">
        <v>146</v>
      </c>
      <c r="F149" s="1" t="s">
        <v>830</v>
      </c>
      <c r="G149" s="26">
        <v>2369.4360000000001</v>
      </c>
      <c r="H149" s="17">
        <f t="shared" si="6"/>
        <v>0.28500000000030923</v>
      </c>
      <c r="I149">
        <v>0.1</v>
      </c>
      <c r="J149">
        <f t="shared" si="7"/>
        <v>2.8500000000030924E-2</v>
      </c>
      <c r="K149">
        <v>0.35</v>
      </c>
      <c r="L149">
        <f t="shared" si="8"/>
        <v>9.9750000000108224E-3</v>
      </c>
    </row>
    <row r="150" spans="1:12" x14ac:dyDescent="0.3">
      <c r="A150" s="1" t="s">
        <v>149</v>
      </c>
      <c r="B150" s="5">
        <v>2369.1579999999999</v>
      </c>
      <c r="C150" s="2">
        <v>6.8999999999999999E-3</v>
      </c>
      <c r="D150" s="1"/>
      <c r="E150" s="1">
        <v>147</v>
      </c>
      <c r="F150" s="1" t="s">
        <v>831</v>
      </c>
      <c r="G150" s="26">
        <v>2369.4870000000001</v>
      </c>
      <c r="H150" s="17">
        <f t="shared" si="6"/>
        <v>0.32900000000017826</v>
      </c>
      <c r="I150">
        <v>0.1</v>
      </c>
      <c r="J150">
        <f t="shared" si="7"/>
        <v>3.2900000000017825E-2</v>
      </c>
      <c r="K150">
        <v>0.35</v>
      </c>
      <c r="L150">
        <f t="shared" si="8"/>
        <v>1.1515000000006237E-2</v>
      </c>
    </row>
    <row r="151" spans="1:12" x14ac:dyDescent="0.3">
      <c r="A151" s="1" t="s">
        <v>150</v>
      </c>
      <c r="B151" s="5">
        <v>2369.165</v>
      </c>
      <c r="C151" s="2">
        <v>6.8999999999999999E-3</v>
      </c>
      <c r="D151" s="1"/>
      <c r="E151" s="1">
        <v>148</v>
      </c>
      <c r="F151" s="1" t="s">
        <v>832</v>
      </c>
      <c r="G151" s="26">
        <v>2369.54</v>
      </c>
      <c r="H151" s="17">
        <f t="shared" si="6"/>
        <v>0.375</v>
      </c>
      <c r="I151">
        <v>0.1</v>
      </c>
      <c r="J151">
        <f t="shared" si="7"/>
        <v>3.7500000000000006E-2</v>
      </c>
      <c r="K151">
        <v>0.35</v>
      </c>
      <c r="L151">
        <f t="shared" si="8"/>
        <v>1.3125000000000001E-2</v>
      </c>
    </row>
    <row r="152" spans="1:12" x14ac:dyDescent="0.3">
      <c r="A152" s="1" t="s">
        <v>151</v>
      </c>
      <c r="B152" s="5">
        <v>2369.1709999999998</v>
      </c>
      <c r="C152" s="2">
        <v>6.8999999999999999E-3</v>
      </c>
      <c r="D152" s="1"/>
      <c r="E152" s="1">
        <v>149</v>
      </c>
      <c r="F152" s="1" t="s">
        <v>833</v>
      </c>
      <c r="G152" s="26">
        <v>2369.598</v>
      </c>
      <c r="H152" s="17">
        <f t="shared" si="6"/>
        <v>0.42700000000013461</v>
      </c>
      <c r="I152">
        <v>0.1</v>
      </c>
      <c r="J152">
        <f t="shared" si="7"/>
        <v>4.2700000000013463E-2</v>
      </c>
      <c r="K152">
        <v>0.35</v>
      </c>
      <c r="L152">
        <f t="shared" si="8"/>
        <v>1.4945000000004711E-2</v>
      </c>
    </row>
    <row r="153" spans="1:12" x14ac:dyDescent="0.3">
      <c r="A153" s="1" t="s">
        <v>152</v>
      </c>
      <c r="B153" s="5">
        <v>2369.1779999999999</v>
      </c>
      <c r="C153" s="2">
        <v>6.8999999999999999E-3</v>
      </c>
      <c r="D153" s="1"/>
      <c r="E153" s="1">
        <v>150</v>
      </c>
      <c r="F153" s="1" t="s">
        <v>834</v>
      </c>
      <c r="G153" s="26">
        <v>2369.654</v>
      </c>
      <c r="H153" s="17">
        <f t="shared" si="6"/>
        <v>0.47600000000011278</v>
      </c>
      <c r="I153">
        <v>0.1</v>
      </c>
      <c r="J153">
        <f t="shared" si="7"/>
        <v>4.7600000000011279E-2</v>
      </c>
      <c r="K153">
        <v>0.35</v>
      </c>
      <c r="L153">
        <f t="shared" si="8"/>
        <v>1.6660000000003946E-2</v>
      </c>
    </row>
    <row r="154" spans="1:12" x14ac:dyDescent="0.3">
      <c r="A154" s="1" t="s">
        <v>153</v>
      </c>
      <c r="B154" s="5">
        <v>2369.1849999999999</v>
      </c>
      <c r="C154" s="2">
        <v>6.8999999999999999E-3</v>
      </c>
      <c r="D154" s="1"/>
      <c r="E154" s="1">
        <v>151</v>
      </c>
      <c r="F154" s="1" t="s">
        <v>835</v>
      </c>
      <c r="G154" s="26">
        <v>2369.6990000000001</v>
      </c>
      <c r="H154" s="17">
        <f t="shared" si="6"/>
        <v>0.51400000000012369</v>
      </c>
      <c r="I154">
        <v>0.1</v>
      </c>
      <c r="J154">
        <f t="shared" si="7"/>
        <v>5.1400000000012373E-2</v>
      </c>
      <c r="K154">
        <v>0.35</v>
      </c>
      <c r="L154">
        <f t="shared" si="8"/>
        <v>1.7990000000004329E-2</v>
      </c>
    </row>
    <row r="155" spans="1:12" x14ac:dyDescent="0.3">
      <c r="A155" s="1" t="s">
        <v>154</v>
      </c>
      <c r="B155" s="5">
        <v>2369.192</v>
      </c>
      <c r="C155" s="2">
        <v>6.8999999999999999E-3</v>
      </c>
      <c r="D155" s="1"/>
      <c r="E155" s="1">
        <v>152</v>
      </c>
      <c r="F155" s="1" t="s">
        <v>836</v>
      </c>
      <c r="G155" s="26">
        <v>2369.7550000000001</v>
      </c>
      <c r="H155" s="17">
        <f t="shared" si="6"/>
        <v>0.56300000000010186</v>
      </c>
      <c r="I155">
        <v>0.1</v>
      </c>
      <c r="J155">
        <f t="shared" si="7"/>
        <v>5.6300000000010189E-2</v>
      </c>
      <c r="K155">
        <v>0.35</v>
      </c>
      <c r="L155">
        <f t="shared" si="8"/>
        <v>1.9705000000003563E-2</v>
      </c>
    </row>
    <row r="156" spans="1:12" x14ac:dyDescent="0.3">
      <c r="A156" s="1" t="s">
        <v>2868</v>
      </c>
      <c r="B156" s="5">
        <v>2369.1970000000001</v>
      </c>
      <c r="C156" s="2">
        <v>6.8999999999999999E-3</v>
      </c>
      <c r="D156" s="1" t="s">
        <v>2</v>
      </c>
      <c r="E156" s="1">
        <v>153</v>
      </c>
      <c r="F156" s="1" t="s">
        <v>2991</v>
      </c>
      <c r="G156" s="26">
        <f>+B156</f>
        <v>2369.1970000000001</v>
      </c>
      <c r="H156" s="17">
        <f t="shared" si="6"/>
        <v>0</v>
      </c>
      <c r="I156">
        <v>0.1</v>
      </c>
      <c r="J156">
        <f t="shared" si="7"/>
        <v>0</v>
      </c>
      <c r="K156">
        <v>0.35</v>
      </c>
      <c r="L156">
        <f t="shared" si="8"/>
        <v>0</v>
      </c>
    </row>
    <row r="157" spans="1:12" x14ac:dyDescent="0.3">
      <c r="A157" s="1" t="s">
        <v>155</v>
      </c>
      <c r="B157" s="5">
        <v>2369.192</v>
      </c>
      <c r="C157" s="2">
        <v>-1.6400000000000001E-2</v>
      </c>
      <c r="D157" s="1"/>
      <c r="E157" s="1">
        <v>154</v>
      </c>
      <c r="F157" s="1" t="s">
        <v>837</v>
      </c>
      <c r="G157" s="26">
        <v>2369.8020000000001</v>
      </c>
      <c r="H157" s="17">
        <f t="shared" si="6"/>
        <v>0.61000000000012733</v>
      </c>
      <c r="I157">
        <v>0.1</v>
      </c>
      <c r="J157">
        <f t="shared" si="7"/>
        <v>6.1000000000012738E-2</v>
      </c>
      <c r="K157">
        <v>0.35</v>
      </c>
      <c r="L157">
        <f t="shared" si="8"/>
        <v>2.1350000000004456E-2</v>
      </c>
    </row>
    <row r="158" spans="1:12" x14ac:dyDescent="0.3">
      <c r="A158" s="1" t="s">
        <v>156</v>
      </c>
      <c r="B158" s="5">
        <v>2369.1750000000002</v>
      </c>
      <c r="C158" s="2">
        <v>-1.6400000000000001E-2</v>
      </c>
      <c r="D158" s="1"/>
      <c r="E158" s="1">
        <v>155</v>
      </c>
      <c r="F158" s="1" t="s">
        <v>838</v>
      </c>
      <c r="G158" s="26">
        <v>2369.8040000000001</v>
      </c>
      <c r="H158" s="17">
        <f t="shared" si="6"/>
        <v>0.62899999999990541</v>
      </c>
      <c r="I158">
        <v>0.1</v>
      </c>
      <c r="J158">
        <f t="shared" si="7"/>
        <v>6.2899999999990547E-2</v>
      </c>
      <c r="K158">
        <v>0.35</v>
      </c>
      <c r="L158">
        <f t="shared" si="8"/>
        <v>2.201499999999669E-2</v>
      </c>
    </row>
    <row r="159" spans="1:12" x14ac:dyDescent="0.3">
      <c r="A159" s="1" t="s">
        <v>157</v>
      </c>
      <c r="B159" s="5">
        <v>2369.1590000000001</v>
      </c>
      <c r="C159" s="2">
        <v>-1.6400000000000001E-2</v>
      </c>
      <c r="D159" s="1"/>
      <c r="E159" s="1">
        <v>156</v>
      </c>
      <c r="F159" s="1" t="s">
        <v>839</v>
      </c>
      <c r="G159" s="26">
        <v>2369.806</v>
      </c>
      <c r="H159" s="17">
        <f t="shared" si="6"/>
        <v>0.64699999999993452</v>
      </c>
      <c r="I159">
        <v>0.1</v>
      </c>
      <c r="J159">
        <f t="shared" si="7"/>
        <v>6.4699999999993457E-2</v>
      </c>
      <c r="K159">
        <v>0.35</v>
      </c>
      <c r="L159">
        <f t="shared" si="8"/>
        <v>2.2644999999997709E-2</v>
      </c>
    </row>
    <row r="160" spans="1:12" x14ac:dyDescent="0.3">
      <c r="A160" s="1" t="s">
        <v>158</v>
      </c>
      <c r="B160" s="5">
        <v>2369.1419999999998</v>
      </c>
      <c r="C160" s="2">
        <v>-1.6400000000000001E-2</v>
      </c>
      <c r="D160" s="1"/>
      <c r="E160" s="1">
        <v>157</v>
      </c>
      <c r="F160" s="1" t="s">
        <v>840</v>
      </c>
      <c r="G160" s="26">
        <v>2369.8069999999998</v>
      </c>
      <c r="H160" s="17">
        <f t="shared" si="6"/>
        <v>0.66499999999996362</v>
      </c>
      <c r="I160">
        <v>0.1</v>
      </c>
      <c r="J160">
        <f t="shared" si="7"/>
        <v>6.6499999999996368E-2</v>
      </c>
      <c r="K160">
        <v>0.35</v>
      </c>
      <c r="L160">
        <f t="shared" si="8"/>
        <v>2.3274999999998727E-2</v>
      </c>
    </row>
    <row r="161" spans="1:12" x14ac:dyDescent="0.3">
      <c r="A161" s="1" t="s">
        <v>159</v>
      </c>
      <c r="B161" s="5">
        <v>2369.1260000000002</v>
      </c>
      <c r="C161" s="2">
        <v>-1.6400000000000001E-2</v>
      </c>
      <c r="D161" s="1"/>
      <c r="E161" s="1">
        <v>158</v>
      </c>
      <c r="F161" s="1" t="s">
        <v>841</v>
      </c>
      <c r="G161" s="26">
        <v>2369.8090000000002</v>
      </c>
      <c r="H161" s="17">
        <f t="shared" si="6"/>
        <v>0.68299999999999272</v>
      </c>
      <c r="I161">
        <v>0.1</v>
      </c>
      <c r="J161">
        <f t="shared" si="7"/>
        <v>6.8299999999999278E-2</v>
      </c>
      <c r="K161">
        <v>0.35</v>
      </c>
      <c r="L161">
        <f t="shared" si="8"/>
        <v>2.3904999999999746E-2</v>
      </c>
    </row>
    <row r="162" spans="1:12" x14ac:dyDescent="0.3">
      <c r="A162" s="1" t="s">
        <v>160</v>
      </c>
      <c r="B162" s="5">
        <v>2369.11</v>
      </c>
      <c r="C162" s="2">
        <v>-1.6400000000000001E-2</v>
      </c>
      <c r="D162" s="1"/>
      <c r="E162" s="1">
        <v>159</v>
      </c>
      <c r="F162" s="1" t="s">
        <v>842</v>
      </c>
      <c r="G162" s="26">
        <v>2369.8110000000001</v>
      </c>
      <c r="H162" s="17">
        <f t="shared" si="6"/>
        <v>0.70100000000002183</v>
      </c>
      <c r="I162">
        <v>0.1</v>
      </c>
      <c r="J162">
        <f t="shared" si="7"/>
        <v>7.0100000000002188E-2</v>
      </c>
      <c r="K162">
        <v>0.35</v>
      </c>
      <c r="L162">
        <f t="shared" si="8"/>
        <v>2.4535000000000765E-2</v>
      </c>
    </row>
    <row r="163" spans="1:12" x14ac:dyDescent="0.3">
      <c r="A163" s="1" t="s">
        <v>161</v>
      </c>
      <c r="B163" s="5">
        <v>2369.0929999999998</v>
      </c>
      <c r="C163" s="2">
        <v>-1.6400000000000001E-2</v>
      </c>
      <c r="D163" s="1"/>
      <c r="E163" s="1">
        <v>160</v>
      </c>
      <c r="F163" s="1" t="s">
        <v>843</v>
      </c>
      <c r="G163" s="26">
        <v>2369.8119999999999</v>
      </c>
      <c r="H163" s="17">
        <f t="shared" si="6"/>
        <v>0.71900000000005093</v>
      </c>
      <c r="I163">
        <v>0.1</v>
      </c>
      <c r="J163">
        <f t="shared" si="7"/>
        <v>7.1900000000005099E-2</v>
      </c>
      <c r="K163">
        <v>0.35</v>
      </c>
      <c r="L163">
        <f t="shared" si="8"/>
        <v>2.5165000000001783E-2</v>
      </c>
    </row>
    <row r="164" spans="1:12" x14ac:dyDescent="0.3">
      <c r="A164" s="1" t="s">
        <v>162</v>
      </c>
      <c r="B164" s="5">
        <v>2369.0770000000002</v>
      </c>
      <c r="C164" s="2">
        <v>-1.6400000000000001E-2</v>
      </c>
      <c r="D164" s="1"/>
      <c r="E164" s="1">
        <v>161</v>
      </c>
      <c r="F164" s="1" t="s">
        <v>844</v>
      </c>
      <c r="G164" s="26">
        <v>2369.8130000000001</v>
      </c>
      <c r="H164" s="17">
        <f t="shared" si="6"/>
        <v>0.73599999999987631</v>
      </c>
      <c r="I164">
        <v>0.1</v>
      </c>
      <c r="J164">
        <f t="shared" si="7"/>
        <v>7.3599999999987634E-2</v>
      </c>
      <c r="K164">
        <v>0.35</v>
      </c>
      <c r="L164">
        <f t="shared" si="8"/>
        <v>2.5759999999995672E-2</v>
      </c>
    </row>
    <row r="165" spans="1:12" x14ac:dyDescent="0.3">
      <c r="A165" s="1" t="s">
        <v>163</v>
      </c>
      <c r="B165" s="5">
        <v>2369.06</v>
      </c>
      <c r="C165" s="2">
        <v>-1.6400000000000001E-2</v>
      </c>
      <c r="D165" s="1"/>
      <c r="E165" s="1">
        <v>162</v>
      </c>
      <c r="F165" s="1" t="s">
        <v>845</v>
      </c>
      <c r="G165" s="26">
        <v>2369.8130000000001</v>
      </c>
      <c r="H165" s="17">
        <f t="shared" si="6"/>
        <v>0.75300000000015643</v>
      </c>
      <c r="I165">
        <v>0.1</v>
      </c>
      <c r="J165">
        <f t="shared" si="7"/>
        <v>7.5300000000015646E-2</v>
      </c>
      <c r="K165">
        <v>0.35</v>
      </c>
      <c r="L165">
        <f t="shared" si="8"/>
        <v>2.6355000000005475E-2</v>
      </c>
    </row>
    <row r="166" spans="1:12" x14ac:dyDescent="0.3">
      <c r="A166" s="1" t="s">
        <v>164</v>
      </c>
      <c r="B166" s="5">
        <v>2369.0439999999999</v>
      </c>
      <c r="C166" s="2">
        <v>-1.6400000000000001E-2</v>
      </c>
      <c r="D166" s="1"/>
      <c r="E166" s="1">
        <v>163</v>
      </c>
      <c r="F166" s="1" t="s">
        <v>846</v>
      </c>
      <c r="G166" s="26">
        <v>2369.8130000000001</v>
      </c>
      <c r="H166" s="17">
        <f t="shared" si="6"/>
        <v>0.76900000000023283</v>
      </c>
      <c r="I166">
        <v>0.1</v>
      </c>
      <c r="J166">
        <f t="shared" si="7"/>
        <v>7.6900000000023283E-2</v>
      </c>
      <c r="K166">
        <v>0.35</v>
      </c>
      <c r="L166">
        <f t="shared" si="8"/>
        <v>2.6915000000008148E-2</v>
      </c>
    </row>
    <row r="167" spans="1:12" x14ac:dyDescent="0.3">
      <c r="A167" s="1" t="s">
        <v>165</v>
      </c>
      <c r="B167" s="5">
        <v>2369.027</v>
      </c>
      <c r="C167" s="2">
        <v>-1.6400000000000001E-2</v>
      </c>
      <c r="D167" s="1"/>
      <c r="E167" s="1">
        <v>164</v>
      </c>
      <c r="F167" s="1" t="s">
        <v>847</v>
      </c>
      <c r="G167" s="26">
        <v>2369.8119999999999</v>
      </c>
      <c r="H167" s="17">
        <f t="shared" si="6"/>
        <v>0.78499999999985448</v>
      </c>
      <c r="I167">
        <v>0.1</v>
      </c>
      <c r="J167">
        <f t="shared" si="7"/>
        <v>7.8499999999985456E-2</v>
      </c>
      <c r="K167">
        <v>0.35</v>
      </c>
      <c r="L167">
        <f t="shared" si="8"/>
        <v>2.7474999999994906E-2</v>
      </c>
    </row>
    <row r="168" spans="1:12" x14ac:dyDescent="0.3">
      <c r="A168" s="1" t="s">
        <v>166</v>
      </c>
      <c r="B168" s="5">
        <v>2369.011</v>
      </c>
      <c r="C168" s="2">
        <v>-1.6400000000000001E-2</v>
      </c>
      <c r="D168" s="1"/>
      <c r="E168" s="1">
        <v>165</v>
      </c>
      <c r="F168" s="1" t="s">
        <v>848</v>
      </c>
      <c r="G168" s="26">
        <v>2369.8119999999999</v>
      </c>
      <c r="H168" s="17">
        <f t="shared" si="6"/>
        <v>0.80099999999993088</v>
      </c>
      <c r="I168">
        <v>0.1</v>
      </c>
      <c r="J168">
        <f t="shared" si="7"/>
        <v>8.0099999999993093E-2</v>
      </c>
      <c r="K168">
        <v>0.35</v>
      </c>
      <c r="L168">
        <f t="shared" si="8"/>
        <v>2.8034999999997579E-2</v>
      </c>
    </row>
    <row r="169" spans="1:12" x14ac:dyDescent="0.3">
      <c r="A169" s="1" t="s">
        <v>167</v>
      </c>
      <c r="B169" s="5">
        <v>2368.9940000000001</v>
      </c>
      <c r="C169" s="2">
        <v>-1.6400000000000001E-2</v>
      </c>
      <c r="D169" s="1"/>
      <c r="E169" s="1">
        <v>166</v>
      </c>
      <c r="F169" s="1" t="s">
        <v>849</v>
      </c>
      <c r="G169" s="26">
        <v>2369.8119999999999</v>
      </c>
      <c r="H169" s="17">
        <f t="shared" si="6"/>
        <v>0.81799999999975626</v>
      </c>
      <c r="I169">
        <v>0.1</v>
      </c>
      <c r="J169">
        <f t="shared" si="7"/>
        <v>8.1799999999975628E-2</v>
      </c>
      <c r="K169">
        <v>0.35</v>
      </c>
      <c r="L169">
        <f t="shared" si="8"/>
        <v>2.8629999999991468E-2</v>
      </c>
    </row>
    <row r="170" spans="1:12" x14ac:dyDescent="0.3">
      <c r="A170" s="1" t="s">
        <v>168</v>
      </c>
      <c r="B170" s="5">
        <v>2368.9780000000001</v>
      </c>
      <c r="C170" s="2">
        <v>-1.6400000000000001E-2</v>
      </c>
      <c r="D170" s="1"/>
      <c r="E170" s="1">
        <v>167</v>
      </c>
      <c r="F170" s="1" t="s">
        <v>850</v>
      </c>
      <c r="G170" s="26">
        <v>2369.8130000000001</v>
      </c>
      <c r="H170" s="17">
        <f t="shared" si="6"/>
        <v>0.83500000000003638</v>
      </c>
      <c r="I170">
        <v>0.1</v>
      </c>
      <c r="J170">
        <f t="shared" si="7"/>
        <v>8.3500000000003641E-2</v>
      </c>
      <c r="K170">
        <v>0.35</v>
      </c>
      <c r="L170">
        <f t="shared" si="8"/>
        <v>2.9225000000001271E-2</v>
      </c>
    </row>
    <row r="171" spans="1:12" x14ac:dyDescent="0.3">
      <c r="A171" s="1" t="s">
        <v>169</v>
      </c>
      <c r="B171" s="5">
        <v>2368.962</v>
      </c>
      <c r="C171" s="2">
        <v>-1.6400000000000001E-2</v>
      </c>
      <c r="D171" s="1"/>
      <c r="E171" s="1">
        <v>168</v>
      </c>
      <c r="F171" s="1" t="s">
        <v>851</v>
      </c>
      <c r="G171" s="26">
        <v>2369.8130000000001</v>
      </c>
      <c r="H171" s="17">
        <f t="shared" si="6"/>
        <v>0.85100000000011278</v>
      </c>
      <c r="I171">
        <v>0.1</v>
      </c>
      <c r="J171">
        <f t="shared" si="7"/>
        <v>8.5100000000011278E-2</v>
      </c>
      <c r="K171">
        <v>0.35</v>
      </c>
      <c r="L171">
        <f t="shared" si="8"/>
        <v>2.9785000000003944E-2</v>
      </c>
    </row>
    <row r="172" spans="1:12" x14ac:dyDescent="0.3">
      <c r="A172" s="1" t="s">
        <v>170</v>
      </c>
      <c r="B172" s="5">
        <v>2368.9450000000002</v>
      </c>
      <c r="C172" s="2">
        <v>-1.6400000000000001E-2</v>
      </c>
      <c r="D172" s="1"/>
      <c r="E172" s="1">
        <v>169</v>
      </c>
      <c r="F172" s="1" t="s">
        <v>852</v>
      </c>
      <c r="G172" s="26">
        <v>2369.8130000000001</v>
      </c>
      <c r="H172" s="17">
        <f t="shared" si="6"/>
        <v>0.86799999999993815</v>
      </c>
      <c r="I172">
        <v>0.1</v>
      </c>
      <c r="J172">
        <f t="shared" si="7"/>
        <v>8.6799999999993827E-2</v>
      </c>
      <c r="K172">
        <v>0.35</v>
      </c>
      <c r="L172">
        <f t="shared" si="8"/>
        <v>3.0379999999997836E-2</v>
      </c>
    </row>
    <row r="173" spans="1:12" x14ac:dyDescent="0.3">
      <c r="A173" s="1" t="s">
        <v>171</v>
      </c>
      <c r="B173" s="5">
        <v>2368.9290000000001</v>
      </c>
      <c r="C173" s="2">
        <v>-1.6400000000000001E-2</v>
      </c>
      <c r="D173" s="1"/>
      <c r="E173" s="1">
        <v>170</v>
      </c>
      <c r="F173" s="1" t="s">
        <v>853</v>
      </c>
      <c r="G173" s="26">
        <v>2369.8130000000001</v>
      </c>
      <c r="H173" s="17">
        <f t="shared" si="6"/>
        <v>0.88400000000001455</v>
      </c>
      <c r="I173">
        <v>0.1</v>
      </c>
      <c r="J173">
        <f t="shared" si="7"/>
        <v>8.8400000000001464E-2</v>
      </c>
      <c r="K173">
        <v>0.35</v>
      </c>
      <c r="L173">
        <f t="shared" si="8"/>
        <v>3.0940000000000509E-2</v>
      </c>
    </row>
    <row r="174" spans="1:12" x14ac:dyDescent="0.3">
      <c r="A174" s="1" t="s">
        <v>172</v>
      </c>
      <c r="B174" s="5">
        <v>2368.9119999999998</v>
      </c>
      <c r="C174" s="2">
        <v>-1.6400000000000001E-2</v>
      </c>
      <c r="D174" s="1"/>
      <c r="E174" s="1">
        <v>171</v>
      </c>
      <c r="F174" s="1" t="s">
        <v>854</v>
      </c>
      <c r="G174" s="26">
        <v>2369.8130000000001</v>
      </c>
      <c r="H174" s="17">
        <f t="shared" si="6"/>
        <v>0.90100000000029468</v>
      </c>
      <c r="I174">
        <v>0.1</v>
      </c>
      <c r="J174">
        <f t="shared" si="7"/>
        <v>9.0100000000029476E-2</v>
      </c>
      <c r="K174">
        <v>0.35</v>
      </c>
      <c r="L174">
        <f t="shared" si="8"/>
        <v>3.1535000000010312E-2</v>
      </c>
    </row>
    <row r="175" spans="1:12" x14ac:dyDescent="0.3">
      <c r="A175" s="1" t="s">
        <v>173</v>
      </c>
      <c r="B175" s="5">
        <v>2368.8960000000002</v>
      </c>
      <c r="C175" s="2">
        <v>-1.6400000000000001E-2</v>
      </c>
      <c r="D175" s="1"/>
      <c r="E175" s="1">
        <v>172</v>
      </c>
      <c r="F175" s="1" t="s">
        <v>855</v>
      </c>
      <c r="G175" s="26">
        <v>2369.8130000000001</v>
      </c>
      <c r="H175" s="17">
        <f t="shared" si="6"/>
        <v>0.91699999999991633</v>
      </c>
      <c r="I175">
        <v>0.1</v>
      </c>
      <c r="J175">
        <f t="shared" si="7"/>
        <v>9.1699999999991635E-2</v>
      </c>
      <c r="K175">
        <v>0.35</v>
      </c>
      <c r="L175">
        <f t="shared" si="8"/>
        <v>3.209499999999707E-2</v>
      </c>
    </row>
    <row r="176" spans="1:12" x14ac:dyDescent="0.3">
      <c r="A176" s="1" t="s">
        <v>174</v>
      </c>
      <c r="B176" s="5">
        <v>2368.8789999999999</v>
      </c>
      <c r="C176" s="2">
        <v>-1.6400000000000001E-2</v>
      </c>
      <c r="D176" s="1"/>
      <c r="E176" s="1">
        <v>173</v>
      </c>
      <c r="F176" s="1" t="s">
        <v>856</v>
      </c>
      <c r="G176" s="26">
        <v>2369.8159999999998</v>
      </c>
      <c r="H176" s="17">
        <f t="shared" si="6"/>
        <v>0.93699999999989814</v>
      </c>
      <c r="I176">
        <v>0.1</v>
      </c>
      <c r="J176">
        <f t="shared" si="7"/>
        <v>9.3699999999989819E-2</v>
      </c>
      <c r="K176">
        <v>0.35</v>
      </c>
      <c r="L176">
        <f t="shared" si="8"/>
        <v>3.2794999999996438E-2</v>
      </c>
    </row>
    <row r="177" spans="1:12" x14ac:dyDescent="0.3">
      <c r="A177" s="1" t="s">
        <v>175</v>
      </c>
      <c r="B177" s="5">
        <v>2368.8629999999998</v>
      </c>
      <c r="C177" s="2">
        <v>-1.6400000000000001E-2</v>
      </c>
      <c r="D177" s="1"/>
      <c r="E177" s="1">
        <v>174</v>
      </c>
      <c r="F177" s="1" t="s">
        <v>857</v>
      </c>
      <c r="G177" s="26">
        <v>2369.8330000000001</v>
      </c>
      <c r="H177" s="17">
        <f t="shared" si="6"/>
        <v>0.97000000000025466</v>
      </c>
      <c r="I177">
        <v>0.1</v>
      </c>
      <c r="J177">
        <f t="shared" si="7"/>
        <v>9.7000000000025469E-2</v>
      </c>
      <c r="K177">
        <v>0.35</v>
      </c>
      <c r="L177">
        <f t="shared" si="8"/>
        <v>3.3950000000008911E-2</v>
      </c>
    </row>
    <row r="178" spans="1:12" x14ac:dyDescent="0.3">
      <c r="A178" s="1" t="s">
        <v>176</v>
      </c>
      <c r="B178" s="5">
        <v>2368.846</v>
      </c>
      <c r="C178" s="2">
        <v>-1.6400000000000001E-2</v>
      </c>
      <c r="D178" s="1"/>
      <c r="E178" s="1">
        <v>175</v>
      </c>
      <c r="F178" s="1" t="s">
        <v>858</v>
      </c>
      <c r="G178" s="26">
        <v>2369.8490000000002</v>
      </c>
      <c r="H178" s="17">
        <f t="shared" si="6"/>
        <v>1.0030000000001564</v>
      </c>
      <c r="I178">
        <v>0.1</v>
      </c>
      <c r="J178">
        <f t="shared" si="7"/>
        <v>0.10030000000001565</v>
      </c>
      <c r="K178">
        <v>0.35</v>
      </c>
      <c r="L178">
        <f t="shared" si="8"/>
        <v>3.5105000000005479E-2</v>
      </c>
    </row>
    <row r="179" spans="1:12" x14ac:dyDescent="0.3">
      <c r="A179" s="1" t="s">
        <v>177</v>
      </c>
      <c r="B179" s="5">
        <v>2368.83</v>
      </c>
      <c r="C179" s="2">
        <v>-1.6400000000000001E-2</v>
      </c>
      <c r="D179" s="1"/>
      <c r="E179" s="1">
        <v>176</v>
      </c>
      <c r="F179" s="1" t="s">
        <v>859</v>
      </c>
      <c r="G179" s="26">
        <v>2369.8649999999998</v>
      </c>
      <c r="H179" s="17">
        <f t="shared" si="6"/>
        <v>1.0349999999998545</v>
      </c>
      <c r="I179">
        <v>0.1</v>
      </c>
      <c r="J179">
        <f t="shared" si="7"/>
        <v>0.10349999999998545</v>
      </c>
      <c r="K179">
        <v>0.35</v>
      </c>
      <c r="L179">
        <f t="shared" si="8"/>
        <v>3.6224999999994907E-2</v>
      </c>
    </row>
    <row r="180" spans="1:12" x14ac:dyDescent="0.3">
      <c r="A180" s="1" t="s">
        <v>178</v>
      </c>
      <c r="B180" s="5">
        <v>2368.8139999999999</v>
      </c>
      <c r="C180" s="2">
        <v>-1.6400000000000001E-2</v>
      </c>
      <c r="D180" s="1"/>
      <c r="E180" s="1">
        <v>177</v>
      </c>
      <c r="F180" s="1" t="s">
        <v>860</v>
      </c>
      <c r="G180" s="26">
        <v>2369.8809999999999</v>
      </c>
      <c r="H180" s="17">
        <f t="shared" si="6"/>
        <v>1.0670000000000073</v>
      </c>
      <c r="I180">
        <v>0.1</v>
      </c>
      <c r="J180">
        <f t="shared" si="7"/>
        <v>0.10670000000000074</v>
      </c>
      <c r="K180">
        <v>0.35</v>
      </c>
      <c r="L180">
        <f t="shared" si="8"/>
        <v>3.7345000000000253E-2</v>
      </c>
    </row>
    <row r="181" spans="1:12" x14ac:dyDescent="0.3">
      <c r="A181" s="1" t="s">
        <v>179</v>
      </c>
      <c r="B181" s="5">
        <v>2368.797</v>
      </c>
      <c r="C181" s="2">
        <v>-1.6400000000000001E-2</v>
      </c>
      <c r="D181" s="1"/>
      <c r="E181" s="1">
        <v>178</v>
      </c>
      <c r="F181" s="1" t="s">
        <v>861</v>
      </c>
      <c r="G181" s="26">
        <v>2369.8969999999999</v>
      </c>
      <c r="H181" s="17">
        <f t="shared" si="6"/>
        <v>1.0999999999999091</v>
      </c>
      <c r="I181">
        <v>0.1</v>
      </c>
      <c r="J181">
        <f t="shared" si="7"/>
        <v>0.10999999999999091</v>
      </c>
      <c r="K181">
        <v>0.35</v>
      </c>
      <c r="L181">
        <f t="shared" si="8"/>
        <v>3.8499999999996815E-2</v>
      </c>
    </row>
    <row r="182" spans="1:12" x14ac:dyDescent="0.3">
      <c r="A182" s="1" t="s">
        <v>180</v>
      </c>
      <c r="B182" s="5">
        <v>2368.7809999999999</v>
      </c>
      <c r="C182" s="2">
        <v>-1.6400000000000001E-2</v>
      </c>
      <c r="D182" s="1"/>
      <c r="E182" s="1">
        <v>179</v>
      </c>
      <c r="F182" s="1" t="s">
        <v>862</v>
      </c>
      <c r="G182" s="26">
        <v>2369.9119999999998</v>
      </c>
      <c r="H182" s="17">
        <f t="shared" si="6"/>
        <v>1.1309999999998581</v>
      </c>
      <c r="I182">
        <v>0.1</v>
      </c>
      <c r="J182">
        <f t="shared" si="7"/>
        <v>0.11309999999998582</v>
      </c>
      <c r="K182">
        <v>0.35</v>
      </c>
      <c r="L182">
        <f t="shared" si="8"/>
        <v>3.9584999999995034E-2</v>
      </c>
    </row>
    <row r="183" spans="1:12" x14ac:dyDescent="0.3">
      <c r="A183" s="1" t="s">
        <v>181</v>
      </c>
      <c r="B183" s="5">
        <v>2368.7640000000001</v>
      </c>
      <c r="C183" s="2">
        <v>-1.6400000000000001E-2</v>
      </c>
      <c r="D183" s="1"/>
      <c r="E183" s="1">
        <v>180</v>
      </c>
      <c r="F183" s="1" t="s">
        <v>863</v>
      </c>
      <c r="G183" s="26">
        <v>2369.9279999999999</v>
      </c>
      <c r="H183" s="17">
        <f t="shared" si="6"/>
        <v>1.1639999999997599</v>
      </c>
      <c r="I183">
        <v>0.1</v>
      </c>
      <c r="J183">
        <f t="shared" si="7"/>
        <v>0.11639999999997599</v>
      </c>
      <c r="K183">
        <v>0.35</v>
      </c>
      <c r="L183">
        <f t="shared" si="8"/>
        <v>4.0739999999991595E-2</v>
      </c>
    </row>
    <row r="184" spans="1:12" x14ac:dyDescent="0.3">
      <c r="A184" s="1" t="s">
        <v>182</v>
      </c>
      <c r="B184" s="5">
        <v>2368.748</v>
      </c>
      <c r="C184" s="2">
        <v>-1.6400000000000001E-2</v>
      </c>
      <c r="D184" s="1"/>
      <c r="E184" s="1">
        <v>181</v>
      </c>
      <c r="F184" s="1" t="s">
        <v>864</v>
      </c>
      <c r="G184" s="26">
        <v>2369.944</v>
      </c>
      <c r="H184" s="17">
        <f t="shared" si="6"/>
        <v>1.1959999999999127</v>
      </c>
      <c r="I184">
        <v>0.1</v>
      </c>
      <c r="J184">
        <f t="shared" si="7"/>
        <v>0.11959999999999127</v>
      </c>
      <c r="K184">
        <v>0.35</v>
      </c>
      <c r="L184">
        <f t="shared" si="8"/>
        <v>4.1859999999996941E-2</v>
      </c>
    </row>
    <row r="185" spans="1:12" x14ac:dyDescent="0.3">
      <c r="A185" s="1" t="s">
        <v>183</v>
      </c>
      <c r="B185" s="5">
        <v>2368.7310000000002</v>
      </c>
      <c r="C185" s="2">
        <v>-1.6400000000000001E-2</v>
      </c>
      <c r="D185" s="1"/>
      <c r="E185" s="1">
        <v>182</v>
      </c>
      <c r="F185" s="1" t="s">
        <v>865</v>
      </c>
      <c r="G185" s="26">
        <v>2369.96</v>
      </c>
      <c r="H185" s="17">
        <f t="shared" si="6"/>
        <v>1.2289999999998145</v>
      </c>
      <c r="I185">
        <v>0.1</v>
      </c>
      <c r="J185">
        <f t="shared" si="7"/>
        <v>0.12289999999998145</v>
      </c>
      <c r="K185">
        <v>0.35</v>
      </c>
      <c r="L185">
        <f t="shared" si="8"/>
        <v>4.301499999999351E-2</v>
      </c>
    </row>
    <row r="186" spans="1:12" x14ac:dyDescent="0.3">
      <c r="A186" s="1" t="s">
        <v>184</v>
      </c>
      <c r="B186" s="5">
        <v>2368.7150000000001</v>
      </c>
      <c r="C186" s="2">
        <v>-1.6400000000000001E-2</v>
      </c>
      <c r="D186" s="1"/>
      <c r="E186" s="1">
        <v>183</v>
      </c>
      <c r="F186" s="1" t="s">
        <v>866</v>
      </c>
      <c r="G186" s="26">
        <v>2369.9760000000001</v>
      </c>
      <c r="H186" s="17">
        <f t="shared" si="6"/>
        <v>1.2609999999999673</v>
      </c>
      <c r="I186">
        <v>0.1</v>
      </c>
      <c r="J186">
        <f t="shared" si="7"/>
        <v>0.12609999999999674</v>
      </c>
      <c r="K186">
        <v>0.35</v>
      </c>
      <c r="L186">
        <f t="shared" si="8"/>
        <v>4.4134999999998856E-2</v>
      </c>
    </row>
    <row r="187" spans="1:12" x14ac:dyDescent="0.3">
      <c r="A187" s="1" t="s">
        <v>185</v>
      </c>
      <c r="B187" s="5">
        <v>2368.6979999999999</v>
      </c>
      <c r="C187" s="2">
        <v>-1.6400000000000001E-2</v>
      </c>
      <c r="D187" s="1"/>
      <c r="E187" s="1">
        <v>184</v>
      </c>
      <c r="F187" s="1" t="s">
        <v>867</v>
      </c>
      <c r="G187" s="26">
        <v>2369.991</v>
      </c>
      <c r="H187" s="17">
        <f t="shared" si="6"/>
        <v>1.2930000000001201</v>
      </c>
      <c r="I187">
        <v>0.1</v>
      </c>
      <c r="J187">
        <f t="shared" si="7"/>
        <v>0.12930000000001202</v>
      </c>
      <c r="K187">
        <v>0.35</v>
      </c>
      <c r="L187">
        <f t="shared" si="8"/>
        <v>4.5255000000004202E-2</v>
      </c>
    </row>
    <row r="188" spans="1:12" x14ac:dyDescent="0.3">
      <c r="A188" s="1" t="s">
        <v>186</v>
      </c>
      <c r="B188" s="5">
        <v>2368.6819999999998</v>
      </c>
      <c r="C188" s="2">
        <v>-1.6400000000000001E-2</v>
      </c>
      <c r="D188" s="1"/>
      <c r="E188" s="1">
        <v>185</v>
      </c>
      <c r="F188" s="1" t="s">
        <v>868</v>
      </c>
      <c r="G188" s="26">
        <v>2370.0100000000002</v>
      </c>
      <c r="H188" s="17">
        <f t="shared" si="6"/>
        <v>1.3280000000004293</v>
      </c>
      <c r="I188">
        <v>0.1</v>
      </c>
      <c r="J188">
        <f t="shared" si="7"/>
        <v>0.13280000000004294</v>
      </c>
      <c r="K188">
        <v>0.35</v>
      </c>
      <c r="L188">
        <f t="shared" si="8"/>
        <v>4.6480000000015023E-2</v>
      </c>
    </row>
    <row r="189" spans="1:12" x14ac:dyDescent="0.3">
      <c r="A189" s="1" t="s">
        <v>187</v>
      </c>
      <c r="B189" s="5">
        <v>2368.6660000000002</v>
      </c>
      <c r="C189" s="2">
        <v>-1.6400000000000001E-2</v>
      </c>
      <c r="D189" s="1"/>
      <c r="E189" s="1">
        <v>186</v>
      </c>
      <c r="F189" s="1" t="s">
        <v>869</v>
      </c>
      <c r="G189" s="26">
        <v>2369.9299999999998</v>
      </c>
      <c r="H189" s="17">
        <f t="shared" si="6"/>
        <v>1.2639999999996689</v>
      </c>
      <c r="I189">
        <v>0.1</v>
      </c>
      <c r="J189">
        <f t="shared" si="7"/>
        <v>0.1263999999999669</v>
      </c>
      <c r="K189">
        <v>0.35</v>
      </c>
      <c r="L189">
        <f t="shared" si="8"/>
        <v>4.4239999999988414E-2</v>
      </c>
    </row>
    <row r="190" spans="1:12" x14ac:dyDescent="0.3">
      <c r="A190" s="1" t="s">
        <v>189</v>
      </c>
      <c r="B190" s="5">
        <v>2368.6489999999999</v>
      </c>
      <c r="C190" s="2">
        <v>-1.6400000000000001E-2</v>
      </c>
      <c r="D190" s="1"/>
      <c r="E190" s="1">
        <v>187</v>
      </c>
      <c r="F190" s="1" t="s">
        <v>870</v>
      </c>
      <c r="G190" s="26">
        <v>2369.8339999999998</v>
      </c>
      <c r="H190" s="17">
        <f t="shared" si="6"/>
        <v>1.1849999999999454</v>
      </c>
      <c r="I190">
        <v>0.1</v>
      </c>
      <c r="J190">
        <f t="shared" si="7"/>
        <v>0.11849999999999455</v>
      </c>
      <c r="K190">
        <v>0.35</v>
      </c>
      <c r="L190">
        <f t="shared" si="8"/>
        <v>4.147499999999809E-2</v>
      </c>
    </row>
    <row r="191" spans="1:12" x14ac:dyDescent="0.3">
      <c r="A191" s="1" t="s">
        <v>190</v>
      </c>
      <c r="B191" s="5">
        <v>2368.6329999999998</v>
      </c>
      <c r="C191" s="2">
        <v>-1.6400000000000001E-2</v>
      </c>
      <c r="D191" s="1"/>
      <c r="E191" s="1">
        <v>188</v>
      </c>
      <c r="F191" s="1" t="s">
        <v>871</v>
      </c>
      <c r="G191" s="26">
        <v>2369.7579999999998</v>
      </c>
      <c r="H191" s="17">
        <f t="shared" si="6"/>
        <v>1.125</v>
      </c>
      <c r="I191">
        <v>0.1</v>
      </c>
      <c r="J191">
        <f t="shared" si="7"/>
        <v>0.1125</v>
      </c>
      <c r="K191">
        <v>0.35</v>
      </c>
      <c r="L191">
        <f t="shared" si="8"/>
        <v>3.9375E-2</v>
      </c>
    </row>
    <row r="192" spans="1:12" x14ac:dyDescent="0.3">
      <c r="A192" s="1" t="s">
        <v>191</v>
      </c>
      <c r="B192" s="5">
        <v>2368.616</v>
      </c>
      <c r="C192" s="2">
        <v>-1.6400000000000001E-2</v>
      </c>
      <c r="D192" s="1"/>
      <c r="E192" s="1">
        <v>189</v>
      </c>
      <c r="F192" s="1" t="s">
        <v>872</v>
      </c>
      <c r="G192" s="26">
        <v>2369.7060000000001</v>
      </c>
      <c r="H192" s="17">
        <f t="shared" si="6"/>
        <v>1.0900000000001455</v>
      </c>
      <c r="I192">
        <v>0.1</v>
      </c>
      <c r="J192">
        <f t="shared" si="7"/>
        <v>0.10900000000001456</v>
      </c>
      <c r="K192">
        <v>0.35</v>
      </c>
      <c r="L192">
        <f t="shared" si="8"/>
        <v>3.815000000000509E-2</v>
      </c>
    </row>
    <row r="193" spans="1:12" x14ac:dyDescent="0.3">
      <c r="A193" s="1" t="s">
        <v>192</v>
      </c>
      <c r="B193" s="5">
        <v>2368.6</v>
      </c>
      <c r="C193" s="2">
        <v>-1.6400000000000001E-2</v>
      </c>
      <c r="D193" s="1"/>
      <c r="E193" s="1">
        <v>190</v>
      </c>
      <c r="F193" s="1" t="s">
        <v>873</v>
      </c>
      <c r="G193" s="26">
        <v>2369.6559999999999</v>
      </c>
      <c r="H193" s="17">
        <f t="shared" si="6"/>
        <v>1.05600000000004</v>
      </c>
      <c r="I193">
        <v>0.1</v>
      </c>
      <c r="J193">
        <f t="shared" si="7"/>
        <v>0.10560000000000401</v>
      </c>
      <c r="K193">
        <v>0.35</v>
      </c>
      <c r="L193">
        <f t="shared" si="8"/>
        <v>3.6960000000001401E-2</v>
      </c>
    </row>
    <row r="194" spans="1:12" x14ac:dyDescent="0.3">
      <c r="A194" s="1" t="s">
        <v>193</v>
      </c>
      <c r="B194" s="5">
        <v>2368.5830000000001</v>
      </c>
      <c r="C194" s="2">
        <v>-1.6400000000000001E-2</v>
      </c>
      <c r="D194" s="1"/>
      <c r="E194" s="1">
        <v>191</v>
      </c>
      <c r="F194" s="1" t="s">
        <v>874</v>
      </c>
      <c r="G194" s="26">
        <v>2369.605</v>
      </c>
      <c r="H194" s="17">
        <f t="shared" si="6"/>
        <v>1.0219999999999345</v>
      </c>
      <c r="I194">
        <v>0.1</v>
      </c>
      <c r="J194">
        <f t="shared" si="7"/>
        <v>0.10219999999999346</v>
      </c>
      <c r="K194">
        <v>0.35</v>
      </c>
      <c r="L194">
        <f t="shared" si="8"/>
        <v>3.5769999999997706E-2</v>
      </c>
    </row>
    <row r="195" spans="1:12" x14ac:dyDescent="0.3">
      <c r="A195" s="1" t="s">
        <v>194</v>
      </c>
      <c r="B195" s="5">
        <v>2368.567</v>
      </c>
      <c r="C195" s="2">
        <v>-1.6400000000000001E-2</v>
      </c>
      <c r="D195" s="1"/>
      <c r="E195" s="1">
        <v>192</v>
      </c>
      <c r="F195" s="1" t="s">
        <v>875</v>
      </c>
      <c r="G195" s="26">
        <v>2369.5529999999999</v>
      </c>
      <c r="H195" s="17">
        <f t="shared" si="6"/>
        <v>0.98599999999987631</v>
      </c>
      <c r="I195">
        <v>0.1</v>
      </c>
      <c r="J195">
        <f t="shared" si="7"/>
        <v>9.8599999999987642E-2</v>
      </c>
      <c r="K195">
        <v>0.35</v>
      </c>
      <c r="L195">
        <f t="shared" si="8"/>
        <v>3.4509999999995669E-2</v>
      </c>
    </row>
    <row r="196" spans="1:12" x14ac:dyDescent="0.3">
      <c r="A196" s="1" t="s">
        <v>195</v>
      </c>
      <c r="B196" s="5">
        <v>2368.5500000000002</v>
      </c>
      <c r="C196" s="2">
        <v>-1.6400000000000001E-2</v>
      </c>
      <c r="D196" s="1"/>
      <c r="E196" s="1">
        <v>193</v>
      </c>
      <c r="F196" s="1" t="s">
        <v>876</v>
      </c>
      <c r="G196" s="26">
        <v>2369.5010000000002</v>
      </c>
      <c r="H196" s="17">
        <f t="shared" ref="H196:H259" si="9">+G196-B196</f>
        <v>0.95100000000002183</v>
      </c>
      <c r="I196">
        <v>0.1</v>
      </c>
      <c r="J196">
        <f t="shared" ref="J196:J259" si="10">+H196*I196</f>
        <v>9.5100000000002183E-2</v>
      </c>
      <c r="K196">
        <v>0.35</v>
      </c>
      <c r="L196">
        <f t="shared" ref="L196:L259" si="11">+J196*K196</f>
        <v>3.3285000000000758E-2</v>
      </c>
    </row>
    <row r="197" spans="1:12" x14ac:dyDescent="0.3">
      <c r="A197" s="1" t="s">
        <v>196</v>
      </c>
      <c r="B197" s="5">
        <v>2368.5340000000001</v>
      </c>
      <c r="C197" s="2">
        <v>-1.6400000000000001E-2</v>
      </c>
      <c r="D197" s="1"/>
      <c r="E197" s="1">
        <v>194</v>
      </c>
      <c r="F197" s="1" t="s">
        <v>877</v>
      </c>
      <c r="G197" s="26">
        <v>2369.451</v>
      </c>
      <c r="H197" s="17">
        <f t="shared" si="9"/>
        <v>0.91699999999991633</v>
      </c>
      <c r="I197">
        <v>0.1</v>
      </c>
      <c r="J197">
        <f t="shared" si="10"/>
        <v>9.1699999999991635E-2</v>
      </c>
      <c r="K197">
        <v>0.35</v>
      </c>
      <c r="L197">
        <f t="shared" si="11"/>
        <v>3.209499999999707E-2</v>
      </c>
    </row>
    <row r="198" spans="1:12" x14ac:dyDescent="0.3">
      <c r="A198" s="1" t="s">
        <v>197</v>
      </c>
      <c r="B198" s="5">
        <v>2368.5169999999998</v>
      </c>
      <c r="C198" s="2">
        <v>-1.6400000000000001E-2</v>
      </c>
      <c r="D198" s="1"/>
      <c r="E198" s="1">
        <v>195</v>
      </c>
      <c r="F198" s="1" t="s">
        <v>878</v>
      </c>
      <c r="G198" s="26">
        <v>2369.3989999999999</v>
      </c>
      <c r="H198" s="17">
        <f t="shared" si="9"/>
        <v>0.88200000000006185</v>
      </c>
      <c r="I198">
        <v>0.1</v>
      </c>
      <c r="J198">
        <f t="shared" si="10"/>
        <v>8.820000000000619E-2</v>
      </c>
      <c r="K198">
        <v>0.35</v>
      </c>
      <c r="L198">
        <f t="shared" si="11"/>
        <v>3.0870000000002163E-2</v>
      </c>
    </row>
    <row r="199" spans="1:12" x14ac:dyDescent="0.3">
      <c r="A199" s="1" t="s">
        <v>198</v>
      </c>
      <c r="B199" s="5">
        <v>2368.5010000000002</v>
      </c>
      <c r="C199" s="2">
        <v>-1.6400000000000001E-2</v>
      </c>
      <c r="D199" s="1"/>
      <c r="E199" s="1">
        <v>196</v>
      </c>
      <c r="F199" s="1" t="s">
        <v>879</v>
      </c>
      <c r="G199" s="26">
        <v>2369.3449999999998</v>
      </c>
      <c r="H199" s="17">
        <f t="shared" si="9"/>
        <v>0.84399999999959618</v>
      </c>
      <c r="I199">
        <v>0.1</v>
      </c>
      <c r="J199">
        <f t="shared" si="10"/>
        <v>8.4399999999959618E-2</v>
      </c>
      <c r="K199">
        <v>0.35</v>
      </c>
      <c r="L199">
        <f t="shared" si="11"/>
        <v>2.9539999999985866E-2</v>
      </c>
    </row>
    <row r="200" spans="1:12" x14ac:dyDescent="0.3">
      <c r="A200" s="1" t="s">
        <v>199</v>
      </c>
      <c r="B200" s="5">
        <v>2368.4850000000001</v>
      </c>
      <c r="C200" s="2">
        <v>-1.6400000000000001E-2</v>
      </c>
      <c r="D200" s="1"/>
      <c r="E200" s="1">
        <v>197</v>
      </c>
      <c r="F200" s="1" t="s">
        <v>880</v>
      </c>
      <c r="G200" s="26">
        <v>2369.2910000000002</v>
      </c>
      <c r="H200" s="17">
        <f t="shared" si="9"/>
        <v>0.80600000000004002</v>
      </c>
      <c r="I200">
        <v>0.1</v>
      </c>
      <c r="J200">
        <f t="shared" si="10"/>
        <v>8.0600000000004002E-2</v>
      </c>
      <c r="K200">
        <v>0.35</v>
      </c>
      <c r="L200">
        <f t="shared" si="11"/>
        <v>2.8210000000001397E-2</v>
      </c>
    </row>
    <row r="201" spans="1:12" x14ac:dyDescent="0.3">
      <c r="A201" s="1" t="s">
        <v>200</v>
      </c>
      <c r="B201" s="5">
        <v>2368.4679999999998</v>
      </c>
      <c r="C201" s="2">
        <v>-1.6400000000000001E-2</v>
      </c>
      <c r="D201" s="1"/>
      <c r="E201" s="1">
        <v>198</v>
      </c>
      <c r="F201" s="1" t="s">
        <v>881</v>
      </c>
      <c r="G201" s="26">
        <v>2369.2370000000001</v>
      </c>
      <c r="H201" s="17">
        <f t="shared" si="9"/>
        <v>0.76900000000023283</v>
      </c>
      <c r="I201">
        <v>0.1</v>
      </c>
      <c r="J201">
        <f t="shared" si="10"/>
        <v>7.6900000000023283E-2</v>
      </c>
      <c r="K201">
        <v>0.35</v>
      </c>
      <c r="L201">
        <f t="shared" si="11"/>
        <v>2.6915000000008148E-2</v>
      </c>
    </row>
    <row r="202" spans="1:12" x14ac:dyDescent="0.3">
      <c r="A202" s="1" t="s">
        <v>201</v>
      </c>
      <c r="B202" s="5">
        <v>2368.4520000000002</v>
      </c>
      <c r="C202" s="2">
        <v>-1.6400000000000001E-2</v>
      </c>
      <c r="D202" s="1"/>
      <c r="E202" s="1">
        <v>199</v>
      </c>
      <c r="F202" s="1" t="s">
        <v>882</v>
      </c>
      <c r="G202" s="26">
        <v>2369.183</v>
      </c>
      <c r="H202" s="17">
        <f t="shared" si="9"/>
        <v>0.73099999999976717</v>
      </c>
      <c r="I202">
        <v>0.1</v>
      </c>
      <c r="J202">
        <f t="shared" si="10"/>
        <v>7.3099999999976725E-2</v>
      </c>
      <c r="K202">
        <v>0.35</v>
      </c>
      <c r="L202">
        <f t="shared" si="11"/>
        <v>2.5584999999991854E-2</v>
      </c>
    </row>
    <row r="203" spans="1:12" x14ac:dyDescent="0.3">
      <c r="A203" s="1" t="s">
        <v>202</v>
      </c>
      <c r="B203" s="5">
        <v>2368.4349999999999</v>
      </c>
      <c r="C203" s="2">
        <v>-1.6400000000000001E-2</v>
      </c>
      <c r="D203" s="1"/>
      <c r="E203" s="1">
        <v>200</v>
      </c>
      <c r="F203" s="1" t="s">
        <v>883</v>
      </c>
      <c r="G203" s="26">
        <v>2369.1289999999999</v>
      </c>
      <c r="H203" s="17">
        <f t="shared" si="9"/>
        <v>0.69399999999995998</v>
      </c>
      <c r="I203">
        <v>0.1</v>
      </c>
      <c r="J203">
        <f t="shared" si="10"/>
        <v>6.9399999999996007E-2</v>
      </c>
      <c r="K203">
        <v>0.35</v>
      </c>
      <c r="L203">
        <f t="shared" si="11"/>
        <v>2.4289999999998601E-2</v>
      </c>
    </row>
    <row r="204" spans="1:12" x14ac:dyDescent="0.3">
      <c r="A204" s="1" t="s">
        <v>203</v>
      </c>
      <c r="B204" s="5">
        <v>2368.4189999999999</v>
      </c>
      <c r="C204" s="2">
        <v>-1.6400000000000001E-2</v>
      </c>
      <c r="D204" s="1"/>
      <c r="E204" s="1">
        <v>201</v>
      </c>
      <c r="F204" s="1" t="s">
        <v>884</v>
      </c>
      <c r="G204" s="26">
        <v>2369.0749999999998</v>
      </c>
      <c r="H204" s="17">
        <f t="shared" si="9"/>
        <v>0.65599999999994907</v>
      </c>
      <c r="I204">
        <v>0.1</v>
      </c>
      <c r="J204">
        <f t="shared" si="10"/>
        <v>6.5599999999994912E-2</v>
      </c>
      <c r="K204">
        <v>0.35</v>
      </c>
      <c r="L204">
        <f t="shared" si="11"/>
        <v>2.2959999999998218E-2</v>
      </c>
    </row>
    <row r="205" spans="1:12" x14ac:dyDescent="0.3">
      <c r="A205" s="1" t="s">
        <v>204</v>
      </c>
      <c r="B205" s="5">
        <v>2368.402</v>
      </c>
      <c r="C205" s="2">
        <v>-1.6400000000000001E-2</v>
      </c>
      <c r="D205" s="1"/>
      <c r="E205" s="1">
        <v>202</v>
      </c>
      <c r="F205" s="1" t="s">
        <v>885</v>
      </c>
      <c r="G205" s="26">
        <v>2369.0210000000002</v>
      </c>
      <c r="H205" s="17">
        <f t="shared" si="9"/>
        <v>0.61900000000014188</v>
      </c>
      <c r="I205">
        <v>0.1</v>
      </c>
      <c r="J205">
        <f t="shared" si="10"/>
        <v>6.1900000000014194E-2</v>
      </c>
      <c r="K205">
        <v>0.35</v>
      </c>
      <c r="L205">
        <f t="shared" si="11"/>
        <v>2.1665000000004965E-2</v>
      </c>
    </row>
    <row r="206" spans="1:12" x14ac:dyDescent="0.3">
      <c r="A206" s="1" t="s">
        <v>2869</v>
      </c>
      <c r="B206" s="5">
        <v>2368.4</v>
      </c>
      <c r="C206" s="2">
        <v>-1.6400000000000001E-2</v>
      </c>
      <c r="D206" s="1" t="s">
        <v>2</v>
      </c>
      <c r="E206" s="1">
        <v>203</v>
      </c>
      <c r="F206" s="1" t="str">
        <f>+A206</f>
        <v>0+200.14</v>
      </c>
      <c r="G206" s="26">
        <f>+B206</f>
        <v>2368.4</v>
      </c>
      <c r="H206" s="17">
        <f t="shared" si="9"/>
        <v>0</v>
      </c>
      <c r="I206">
        <v>0.1</v>
      </c>
      <c r="J206">
        <f t="shared" si="10"/>
        <v>0</v>
      </c>
      <c r="K206">
        <v>0.35</v>
      </c>
      <c r="L206">
        <f t="shared" si="11"/>
        <v>0</v>
      </c>
    </row>
    <row r="207" spans="1:12" x14ac:dyDescent="0.3">
      <c r="A207" s="1" t="s">
        <v>205</v>
      </c>
      <c r="B207" s="5">
        <v>2368.2689999999998</v>
      </c>
      <c r="C207" s="2">
        <v>-0.15359999999999999</v>
      </c>
      <c r="D207" s="1"/>
      <c r="E207" s="1">
        <v>204</v>
      </c>
      <c r="F207" s="1" t="s">
        <v>886</v>
      </c>
      <c r="G207" s="26">
        <v>2368.8719999999998</v>
      </c>
      <c r="H207" s="17">
        <f t="shared" si="9"/>
        <v>0.60300000000006548</v>
      </c>
      <c r="I207">
        <v>0.1</v>
      </c>
      <c r="J207">
        <f t="shared" si="10"/>
        <v>6.030000000000655E-2</v>
      </c>
      <c r="K207">
        <v>0.35</v>
      </c>
      <c r="L207">
        <f t="shared" si="11"/>
        <v>2.1105000000002292E-2</v>
      </c>
    </row>
    <row r="208" spans="1:12" x14ac:dyDescent="0.3">
      <c r="A208" s="1" t="s">
        <v>206</v>
      </c>
      <c r="B208" s="5">
        <v>2368.1149999999998</v>
      </c>
      <c r="C208" s="2">
        <v>-0.15359999999999999</v>
      </c>
      <c r="D208" s="1"/>
      <c r="E208" s="1">
        <v>205</v>
      </c>
      <c r="F208" s="1" t="s">
        <v>887</v>
      </c>
      <c r="G208" s="26">
        <v>2368.7179999999998</v>
      </c>
      <c r="H208" s="17">
        <f t="shared" si="9"/>
        <v>0.60300000000006548</v>
      </c>
      <c r="I208">
        <v>0.1</v>
      </c>
      <c r="J208">
        <f t="shared" si="10"/>
        <v>6.030000000000655E-2</v>
      </c>
      <c r="K208">
        <v>0.35</v>
      </c>
      <c r="L208">
        <f t="shared" si="11"/>
        <v>2.1105000000002292E-2</v>
      </c>
    </row>
    <row r="209" spans="1:12" x14ac:dyDescent="0.3">
      <c r="A209" s="1" t="s">
        <v>207</v>
      </c>
      <c r="B209" s="5">
        <v>2367.9609999999998</v>
      </c>
      <c r="C209" s="2">
        <v>-0.15359999999999999</v>
      </c>
      <c r="D209" s="1"/>
      <c r="E209" s="1">
        <v>206</v>
      </c>
      <c r="F209" s="1" t="s">
        <v>888</v>
      </c>
      <c r="G209" s="26">
        <v>2368.5639999999999</v>
      </c>
      <c r="H209" s="17">
        <f t="shared" si="9"/>
        <v>0.60300000000006548</v>
      </c>
      <c r="I209">
        <v>0.1</v>
      </c>
      <c r="J209">
        <f t="shared" si="10"/>
        <v>6.030000000000655E-2</v>
      </c>
      <c r="K209">
        <v>0.35</v>
      </c>
      <c r="L209">
        <f t="shared" si="11"/>
        <v>2.1105000000002292E-2</v>
      </c>
    </row>
    <row r="210" spans="1:12" x14ac:dyDescent="0.3">
      <c r="A210" s="1" t="s">
        <v>208</v>
      </c>
      <c r="B210" s="5">
        <v>2367.808</v>
      </c>
      <c r="C210" s="2">
        <v>-0.15359999999999999</v>
      </c>
      <c r="D210" s="1"/>
      <c r="E210" s="1">
        <v>207</v>
      </c>
      <c r="F210" s="1" t="s">
        <v>889</v>
      </c>
      <c r="G210" s="26">
        <v>2368.422</v>
      </c>
      <c r="H210" s="17">
        <f t="shared" si="9"/>
        <v>0.61400000000003274</v>
      </c>
      <c r="I210">
        <v>0.1</v>
      </c>
      <c r="J210">
        <f t="shared" si="10"/>
        <v>6.1400000000003278E-2</v>
      </c>
      <c r="K210">
        <v>0.35</v>
      </c>
      <c r="L210">
        <f t="shared" si="11"/>
        <v>2.1490000000001147E-2</v>
      </c>
    </row>
    <row r="211" spans="1:12" x14ac:dyDescent="0.3">
      <c r="A211" s="1" t="s">
        <v>209</v>
      </c>
      <c r="B211" s="5">
        <v>2367.654</v>
      </c>
      <c r="C211" s="2">
        <v>-0.15359999999999999</v>
      </c>
      <c r="D211" s="1"/>
      <c r="E211" s="1">
        <v>208</v>
      </c>
      <c r="F211" s="1" t="s">
        <v>890</v>
      </c>
      <c r="G211" s="26">
        <v>2368.2739999999999</v>
      </c>
      <c r="H211" s="17">
        <f t="shared" si="9"/>
        <v>0.61999999999989086</v>
      </c>
      <c r="I211">
        <v>0.1</v>
      </c>
      <c r="J211">
        <f t="shared" si="10"/>
        <v>6.1999999999989092E-2</v>
      </c>
      <c r="K211">
        <v>0.35</v>
      </c>
      <c r="L211">
        <f t="shared" si="11"/>
        <v>2.1699999999996181E-2</v>
      </c>
    </row>
    <row r="212" spans="1:12" x14ac:dyDescent="0.3">
      <c r="A212" s="1" t="s">
        <v>210</v>
      </c>
      <c r="B212" s="5">
        <v>2367.5</v>
      </c>
      <c r="C212" s="2">
        <v>-0.15359999999999999</v>
      </c>
      <c r="D212" s="1"/>
      <c r="E212" s="1">
        <v>209</v>
      </c>
      <c r="F212" s="1" t="s">
        <v>891</v>
      </c>
      <c r="G212" s="26">
        <v>2368.107</v>
      </c>
      <c r="H212" s="17">
        <f t="shared" si="9"/>
        <v>0.6069999999999709</v>
      </c>
      <c r="I212">
        <v>0.1</v>
      </c>
      <c r="J212">
        <f t="shared" si="10"/>
        <v>6.069999999999709E-2</v>
      </c>
      <c r="K212">
        <v>0.35</v>
      </c>
      <c r="L212">
        <f t="shared" si="11"/>
        <v>2.124499999999898E-2</v>
      </c>
    </row>
    <row r="213" spans="1:12" x14ac:dyDescent="0.3">
      <c r="A213" s="1" t="s">
        <v>211</v>
      </c>
      <c r="B213" s="5">
        <v>2367.3470000000002</v>
      </c>
      <c r="C213" s="2">
        <v>-0.15359999999999999</v>
      </c>
      <c r="D213" s="1"/>
      <c r="E213" s="1">
        <v>210</v>
      </c>
      <c r="F213" s="1" t="s">
        <v>892</v>
      </c>
      <c r="G213" s="26">
        <v>2367.9209999999998</v>
      </c>
      <c r="H213" s="17">
        <f t="shared" si="9"/>
        <v>0.57399999999961437</v>
      </c>
      <c r="I213">
        <v>0.1</v>
      </c>
      <c r="J213">
        <f t="shared" si="10"/>
        <v>5.739999999996144E-2</v>
      </c>
      <c r="K213">
        <v>0.35</v>
      </c>
      <c r="L213">
        <f t="shared" si="11"/>
        <v>2.0089999999986504E-2</v>
      </c>
    </row>
    <row r="214" spans="1:12" x14ac:dyDescent="0.3">
      <c r="A214" s="1" t="s">
        <v>212</v>
      </c>
      <c r="B214" s="5">
        <v>2367.1930000000002</v>
      </c>
      <c r="C214" s="2">
        <v>-0.15359999999999999</v>
      </c>
      <c r="D214" s="1"/>
      <c r="E214" s="1">
        <v>211</v>
      </c>
      <c r="F214" s="1" t="s">
        <v>893</v>
      </c>
      <c r="G214" s="26">
        <v>2367.7689999999998</v>
      </c>
      <c r="H214" s="17">
        <f t="shared" si="9"/>
        <v>0.57599999999956708</v>
      </c>
      <c r="I214">
        <v>0.1</v>
      </c>
      <c r="J214">
        <f t="shared" si="10"/>
        <v>5.7599999999956714E-2</v>
      </c>
      <c r="K214">
        <v>0.35</v>
      </c>
      <c r="L214">
        <f t="shared" si="11"/>
        <v>2.015999999998485E-2</v>
      </c>
    </row>
    <row r="215" spans="1:12" x14ac:dyDescent="0.3">
      <c r="A215" s="1" t="s">
        <v>213</v>
      </c>
      <c r="B215" s="5">
        <v>2367.04</v>
      </c>
      <c r="C215" s="2">
        <v>-0.15359999999999999</v>
      </c>
      <c r="D215" s="1"/>
      <c r="E215" s="1">
        <v>212</v>
      </c>
      <c r="F215" s="1" t="s">
        <v>894</v>
      </c>
      <c r="G215" s="26">
        <v>2367.6260000000002</v>
      </c>
      <c r="H215" s="17">
        <f t="shared" si="9"/>
        <v>0.58600000000024011</v>
      </c>
      <c r="I215">
        <v>0.1</v>
      </c>
      <c r="J215">
        <f t="shared" si="10"/>
        <v>5.8600000000024015E-2</v>
      </c>
      <c r="K215">
        <v>0.35</v>
      </c>
      <c r="L215">
        <f t="shared" si="11"/>
        <v>2.0510000000008403E-2</v>
      </c>
    </row>
    <row r="216" spans="1:12" x14ac:dyDescent="0.3">
      <c r="A216" s="1" t="s">
        <v>214</v>
      </c>
      <c r="B216" s="5">
        <v>2366.886</v>
      </c>
      <c r="C216" s="2">
        <v>-0.15359999999999999</v>
      </c>
      <c r="D216" s="1"/>
      <c r="E216" s="1">
        <v>213</v>
      </c>
      <c r="F216" s="1" t="s">
        <v>895</v>
      </c>
      <c r="G216" s="26">
        <v>2367.4679999999998</v>
      </c>
      <c r="H216" s="17">
        <f t="shared" si="9"/>
        <v>0.58199999999987995</v>
      </c>
      <c r="I216">
        <v>0.1</v>
      </c>
      <c r="J216">
        <f t="shared" si="10"/>
        <v>5.8199999999987997E-2</v>
      </c>
      <c r="K216">
        <v>0.35</v>
      </c>
      <c r="L216">
        <f t="shared" si="11"/>
        <v>2.0369999999995798E-2</v>
      </c>
    </row>
    <row r="217" spans="1:12" x14ac:dyDescent="0.3">
      <c r="A217" s="1" t="s">
        <v>215</v>
      </c>
      <c r="B217" s="5">
        <v>2366.732</v>
      </c>
      <c r="C217" s="2">
        <v>-0.15359999999999999</v>
      </c>
      <c r="D217" s="1"/>
      <c r="E217" s="1">
        <v>214</v>
      </c>
      <c r="F217" s="1" t="s">
        <v>896</v>
      </c>
      <c r="G217" s="26">
        <v>2367.2919999999999</v>
      </c>
      <c r="H217" s="17">
        <f t="shared" si="9"/>
        <v>0.55999999999994543</v>
      </c>
      <c r="I217">
        <v>0.1</v>
      </c>
      <c r="J217">
        <f t="shared" si="10"/>
        <v>5.5999999999994547E-2</v>
      </c>
      <c r="K217">
        <v>0.35</v>
      </c>
      <c r="L217">
        <f t="shared" si="11"/>
        <v>1.9599999999998091E-2</v>
      </c>
    </row>
    <row r="218" spans="1:12" x14ac:dyDescent="0.3">
      <c r="A218" s="1" t="s">
        <v>216</v>
      </c>
      <c r="B218" s="5">
        <v>2366.5790000000002</v>
      </c>
      <c r="C218" s="2">
        <v>-0.15359999999999999</v>
      </c>
      <c r="D218" s="1"/>
      <c r="E218" s="1">
        <v>215</v>
      </c>
      <c r="F218" s="1" t="s">
        <v>897</v>
      </c>
      <c r="G218" s="26">
        <v>2367.1010000000001</v>
      </c>
      <c r="H218" s="17">
        <f t="shared" si="9"/>
        <v>0.52199999999993452</v>
      </c>
      <c r="I218">
        <v>0.1</v>
      </c>
      <c r="J218">
        <f t="shared" si="10"/>
        <v>5.2199999999993453E-2</v>
      </c>
      <c r="K218">
        <v>0.35</v>
      </c>
      <c r="L218">
        <f t="shared" si="11"/>
        <v>1.8269999999997708E-2</v>
      </c>
    </row>
    <row r="219" spans="1:12" x14ac:dyDescent="0.3">
      <c r="A219" s="1" t="s">
        <v>217</v>
      </c>
      <c r="B219" s="5">
        <v>2366.4250000000002</v>
      </c>
      <c r="C219" s="2">
        <v>-0.15359999999999999</v>
      </c>
      <c r="D219" s="1"/>
      <c r="E219" s="1">
        <v>216</v>
      </c>
      <c r="F219" s="1" t="s">
        <v>898</v>
      </c>
      <c r="G219" s="26">
        <v>2366.9009999999998</v>
      </c>
      <c r="H219" s="17">
        <f t="shared" si="9"/>
        <v>0.47599999999965803</v>
      </c>
      <c r="I219">
        <v>0.1</v>
      </c>
      <c r="J219">
        <f t="shared" si="10"/>
        <v>4.7599999999965809E-2</v>
      </c>
      <c r="K219">
        <v>0.35</v>
      </c>
      <c r="L219">
        <f t="shared" si="11"/>
        <v>1.6659999999988032E-2</v>
      </c>
    </row>
    <row r="220" spans="1:12" x14ac:dyDescent="0.3">
      <c r="A220" s="1" t="s">
        <v>218</v>
      </c>
      <c r="B220" s="5">
        <v>2366.2710000000002</v>
      </c>
      <c r="C220" s="2">
        <v>-0.15359999999999999</v>
      </c>
      <c r="D220" s="1"/>
      <c r="E220" s="1">
        <v>217</v>
      </c>
      <c r="F220" s="1" t="s">
        <v>899</v>
      </c>
      <c r="G220" s="26">
        <v>2366.7060000000001</v>
      </c>
      <c r="H220" s="17">
        <f t="shared" si="9"/>
        <v>0.43499999999994543</v>
      </c>
      <c r="I220">
        <v>0.1</v>
      </c>
      <c r="J220">
        <f t="shared" si="10"/>
        <v>4.3499999999994543E-2</v>
      </c>
      <c r="K220">
        <v>0.35</v>
      </c>
      <c r="L220">
        <f t="shared" si="11"/>
        <v>1.5224999999998089E-2</v>
      </c>
    </row>
    <row r="221" spans="1:12" x14ac:dyDescent="0.3">
      <c r="A221" s="1" t="s">
        <v>219</v>
      </c>
      <c r="B221" s="5">
        <v>2366.1179999999999</v>
      </c>
      <c r="C221" s="2">
        <v>-0.15359999999999999</v>
      </c>
      <c r="D221" s="1"/>
      <c r="E221" s="1">
        <v>218</v>
      </c>
      <c r="F221" s="1" t="s">
        <v>900</v>
      </c>
      <c r="G221" s="26">
        <v>2366.5100000000002</v>
      </c>
      <c r="H221" s="17">
        <f t="shared" si="9"/>
        <v>0.39200000000028012</v>
      </c>
      <c r="I221">
        <v>0.1</v>
      </c>
      <c r="J221">
        <f t="shared" si="10"/>
        <v>3.9200000000028018E-2</v>
      </c>
      <c r="K221">
        <v>0.35</v>
      </c>
      <c r="L221">
        <f t="shared" si="11"/>
        <v>1.3720000000009806E-2</v>
      </c>
    </row>
    <row r="222" spans="1:12" x14ac:dyDescent="0.3">
      <c r="A222" s="1" t="s">
        <v>220</v>
      </c>
      <c r="B222" s="5">
        <v>2365.9639999999999</v>
      </c>
      <c r="C222" s="2">
        <v>-0.15359999999999999</v>
      </c>
      <c r="D222" s="1"/>
      <c r="E222" s="1">
        <v>219</v>
      </c>
      <c r="F222" s="1" t="s">
        <v>901</v>
      </c>
      <c r="G222" s="26">
        <v>2366.308</v>
      </c>
      <c r="H222" s="17">
        <f t="shared" si="9"/>
        <v>0.34400000000005093</v>
      </c>
      <c r="I222">
        <v>0.1</v>
      </c>
      <c r="J222">
        <f t="shared" si="10"/>
        <v>3.4400000000005093E-2</v>
      </c>
      <c r="K222">
        <v>0.35</v>
      </c>
      <c r="L222">
        <f t="shared" si="11"/>
        <v>1.2040000000001782E-2</v>
      </c>
    </row>
    <row r="223" spans="1:12" x14ac:dyDescent="0.3">
      <c r="A223" s="1" t="s">
        <v>221</v>
      </c>
      <c r="B223" s="5">
        <v>2365.8110000000001</v>
      </c>
      <c r="C223" s="2">
        <v>-0.15359999999999999</v>
      </c>
      <c r="D223" s="1"/>
      <c r="E223" s="1">
        <v>220</v>
      </c>
      <c r="F223" s="1" t="s">
        <v>902</v>
      </c>
      <c r="G223" s="26">
        <v>2366.1060000000002</v>
      </c>
      <c r="H223" s="17">
        <f t="shared" si="9"/>
        <v>0.29500000000007276</v>
      </c>
      <c r="I223">
        <v>0.1</v>
      </c>
      <c r="J223">
        <f t="shared" si="10"/>
        <v>2.9500000000007277E-2</v>
      </c>
      <c r="K223">
        <v>0.35</v>
      </c>
      <c r="L223">
        <f t="shared" si="11"/>
        <v>1.0325000000002546E-2</v>
      </c>
    </row>
    <row r="224" spans="1:12" x14ac:dyDescent="0.3">
      <c r="A224" s="1" t="s">
        <v>222</v>
      </c>
      <c r="B224" s="5">
        <v>2365.6570000000002</v>
      </c>
      <c r="C224" s="2">
        <v>-0.15359999999999999</v>
      </c>
      <c r="D224" s="1"/>
      <c r="E224" s="1">
        <v>221</v>
      </c>
      <c r="F224" s="1" t="s">
        <v>903</v>
      </c>
      <c r="G224" s="26">
        <v>2365.92</v>
      </c>
      <c r="H224" s="17">
        <f t="shared" si="9"/>
        <v>0.26299999999991996</v>
      </c>
      <c r="I224">
        <v>0.1</v>
      </c>
      <c r="J224">
        <f t="shared" si="10"/>
        <v>2.6299999999991996E-2</v>
      </c>
      <c r="K224">
        <v>0.35</v>
      </c>
      <c r="L224">
        <f t="shared" si="11"/>
        <v>9.2049999999971981E-3</v>
      </c>
    </row>
    <row r="225" spans="1:12" x14ac:dyDescent="0.3">
      <c r="A225" s="1" t="s">
        <v>223</v>
      </c>
      <c r="B225" s="5">
        <v>2365.5030000000002</v>
      </c>
      <c r="C225" s="2">
        <v>-0.15359999999999999</v>
      </c>
      <c r="D225" s="1"/>
      <c r="E225" s="1">
        <v>222</v>
      </c>
      <c r="F225" s="1" t="s">
        <v>904</v>
      </c>
      <c r="G225" s="26">
        <v>2365.7370000000001</v>
      </c>
      <c r="H225" s="17">
        <f t="shared" si="9"/>
        <v>0.2339999999999236</v>
      </c>
      <c r="I225">
        <v>0.1</v>
      </c>
      <c r="J225">
        <f t="shared" si="10"/>
        <v>2.3399999999992361E-2</v>
      </c>
      <c r="K225">
        <v>0.35</v>
      </c>
      <c r="L225">
        <f t="shared" si="11"/>
        <v>8.1899999999973262E-3</v>
      </c>
    </row>
    <row r="226" spans="1:12" x14ac:dyDescent="0.3">
      <c r="A226" s="1" t="s">
        <v>224</v>
      </c>
      <c r="B226" s="5">
        <v>2365.35</v>
      </c>
      <c r="C226" s="2">
        <v>-0.15359999999999999</v>
      </c>
      <c r="D226" s="1"/>
      <c r="E226" s="1">
        <v>223</v>
      </c>
      <c r="F226" s="1" t="s">
        <v>905</v>
      </c>
      <c r="G226" s="26">
        <v>2365.5529999999999</v>
      </c>
      <c r="H226" s="17">
        <f t="shared" si="9"/>
        <v>0.20299999999997453</v>
      </c>
      <c r="I226">
        <v>0.1</v>
      </c>
      <c r="J226">
        <f t="shared" si="10"/>
        <v>2.0299999999997455E-2</v>
      </c>
      <c r="K226">
        <v>0.35</v>
      </c>
      <c r="L226">
        <f t="shared" si="11"/>
        <v>7.1049999999991086E-3</v>
      </c>
    </row>
    <row r="227" spans="1:12" x14ac:dyDescent="0.3">
      <c r="A227" s="1" t="s">
        <v>225</v>
      </c>
      <c r="B227" s="5">
        <v>2365.1959999999999</v>
      </c>
      <c r="C227" s="2">
        <v>-0.15359999999999999</v>
      </c>
      <c r="D227" s="1"/>
      <c r="E227" s="1">
        <v>224</v>
      </c>
      <c r="F227" s="1" t="s">
        <v>906</v>
      </c>
      <c r="G227" s="26">
        <v>2365.4540000000002</v>
      </c>
      <c r="H227" s="17">
        <f t="shared" si="9"/>
        <v>0.25800000000026557</v>
      </c>
      <c r="I227">
        <v>0.1</v>
      </c>
      <c r="J227">
        <f t="shared" si="10"/>
        <v>2.5800000000026559E-2</v>
      </c>
      <c r="K227">
        <v>0.35</v>
      </c>
      <c r="L227">
        <f t="shared" si="11"/>
        <v>9.0300000000092945E-3</v>
      </c>
    </row>
    <row r="228" spans="1:12" x14ac:dyDescent="0.3">
      <c r="A228" s="1" t="s">
        <v>226</v>
      </c>
      <c r="B228" s="5">
        <v>2365.0419999999999</v>
      </c>
      <c r="C228" s="2">
        <v>-0.15359999999999999</v>
      </c>
      <c r="D228" s="1"/>
      <c r="E228" s="1">
        <v>225</v>
      </c>
      <c r="F228" s="1" t="s">
        <v>907</v>
      </c>
      <c r="G228" s="26">
        <v>2365.3710000000001</v>
      </c>
      <c r="H228" s="17">
        <f t="shared" si="9"/>
        <v>0.32900000000017826</v>
      </c>
      <c r="I228">
        <v>0.1</v>
      </c>
      <c r="J228">
        <f t="shared" si="10"/>
        <v>3.2900000000017825E-2</v>
      </c>
      <c r="K228">
        <v>0.35</v>
      </c>
      <c r="L228">
        <f t="shared" si="11"/>
        <v>1.1515000000006237E-2</v>
      </c>
    </row>
    <row r="229" spans="1:12" x14ac:dyDescent="0.3">
      <c r="A229" s="1" t="s">
        <v>227</v>
      </c>
      <c r="B229" s="5">
        <v>2364.8890000000001</v>
      </c>
      <c r="C229" s="2">
        <v>-0.15359999999999999</v>
      </c>
      <c r="D229" s="1"/>
      <c r="E229" s="1">
        <v>226</v>
      </c>
      <c r="F229" s="1" t="s">
        <v>908</v>
      </c>
      <c r="G229" s="26">
        <v>2365.2849999999999</v>
      </c>
      <c r="H229" s="17">
        <f t="shared" si="9"/>
        <v>0.39599999999973079</v>
      </c>
      <c r="I229">
        <v>0.1</v>
      </c>
      <c r="J229">
        <f t="shared" si="10"/>
        <v>3.959999999997308E-2</v>
      </c>
      <c r="K229">
        <v>0.35</v>
      </c>
      <c r="L229">
        <f t="shared" si="11"/>
        <v>1.3859999999990578E-2</v>
      </c>
    </row>
    <row r="230" spans="1:12" x14ac:dyDescent="0.3">
      <c r="A230" s="1" t="s">
        <v>228</v>
      </c>
      <c r="B230" s="5">
        <v>2364.7350000000001</v>
      </c>
      <c r="C230" s="2">
        <v>-0.15359999999999999</v>
      </c>
      <c r="D230" s="1"/>
      <c r="E230" s="1">
        <v>227</v>
      </c>
      <c r="F230" s="1" t="s">
        <v>909</v>
      </c>
      <c r="G230" s="26">
        <v>2365.1990000000001</v>
      </c>
      <c r="H230" s="17">
        <f t="shared" si="9"/>
        <v>0.46399999999994179</v>
      </c>
      <c r="I230">
        <v>0.1</v>
      </c>
      <c r="J230">
        <f t="shared" si="10"/>
        <v>4.6399999999994182E-2</v>
      </c>
      <c r="K230">
        <v>0.35</v>
      </c>
      <c r="L230">
        <f t="shared" si="11"/>
        <v>1.6239999999997964E-2</v>
      </c>
    </row>
    <row r="231" spans="1:12" x14ac:dyDescent="0.3">
      <c r="A231" s="1" t="s">
        <v>229</v>
      </c>
      <c r="B231" s="5">
        <v>2364.5819999999999</v>
      </c>
      <c r="C231" s="2">
        <v>-0.15359999999999999</v>
      </c>
      <c r="D231" s="1"/>
      <c r="E231" s="1">
        <v>228</v>
      </c>
      <c r="F231" s="1" t="s">
        <v>910</v>
      </c>
      <c r="G231" s="26">
        <v>2365.114</v>
      </c>
      <c r="H231" s="17">
        <f t="shared" si="9"/>
        <v>0.5320000000001528</v>
      </c>
      <c r="I231">
        <v>0.1</v>
      </c>
      <c r="J231">
        <f t="shared" si="10"/>
        <v>5.3200000000015284E-2</v>
      </c>
      <c r="K231">
        <v>0.35</v>
      </c>
      <c r="L231">
        <f t="shared" si="11"/>
        <v>1.8620000000005348E-2</v>
      </c>
    </row>
    <row r="232" spans="1:12" x14ac:dyDescent="0.3">
      <c r="A232" s="1" t="s">
        <v>230</v>
      </c>
      <c r="B232" s="5">
        <v>2364.4279999999999</v>
      </c>
      <c r="C232" s="2">
        <v>-0.15359999999999999</v>
      </c>
      <c r="D232" s="1"/>
      <c r="E232" s="1">
        <v>229</v>
      </c>
      <c r="F232" s="1" t="s">
        <v>911</v>
      </c>
      <c r="G232" s="26">
        <v>2365.0309999999999</v>
      </c>
      <c r="H232" s="17">
        <f t="shared" si="9"/>
        <v>0.60300000000006548</v>
      </c>
      <c r="I232">
        <v>0.1</v>
      </c>
      <c r="J232">
        <f t="shared" si="10"/>
        <v>6.030000000000655E-2</v>
      </c>
      <c r="K232">
        <v>0.35</v>
      </c>
      <c r="L232">
        <f t="shared" si="11"/>
        <v>2.1105000000002292E-2</v>
      </c>
    </row>
    <row r="233" spans="1:12" x14ac:dyDescent="0.3">
      <c r="A233" s="1" t="s">
        <v>2870</v>
      </c>
      <c r="B233" s="5">
        <v>2364.4</v>
      </c>
      <c r="C233" s="2">
        <v>-0.15359999999999999</v>
      </c>
      <c r="D233" s="1" t="s">
        <v>2</v>
      </c>
      <c r="E233" s="1">
        <v>230</v>
      </c>
      <c r="F233" s="1" t="str">
        <f>+A233</f>
        <v>0+226.18</v>
      </c>
      <c r="G233" s="26">
        <f>+B233</f>
        <v>2364.4</v>
      </c>
      <c r="H233" s="17">
        <f t="shared" si="9"/>
        <v>0</v>
      </c>
      <c r="I233">
        <v>0.1</v>
      </c>
      <c r="J233">
        <f t="shared" si="10"/>
        <v>0</v>
      </c>
      <c r="K233">
        <v>0.35</v>
      </c>
      <c r="L233">
        <f t="shared" si="11"/>
        <v>0</v>
      </c>
    </row>
    <row r="234" spans="1:12" x14ac:dyDescent="0.3">
      <c r="A234" s="1" t="s">
        <v>231</v>
      </c>
      <c r="B234" s="5">
        <v>2364.3409999999999</v>
      </c>
      <c r="C234" s="2">
        <v>-7.2599999999999998E-2</v>
      </c>
      <c r="D234" s="1"/>
      <c r="E234" s="1">
        <v>231</v>
      </c>
      <c r="F234" s="1" t="s">
        <v>912</v>
      </c>
      <c r="G234" s="26">
        <v>2365.0030000000002</v>
      </c>
      <c r="H234" s="17">
        <f t="shared" si="9"/>
        <v>0.66200000000026193</v>
      </c>
      <c r="I234">
        <v>0.1</v>
      </c>
      <c r="J234">
        <f t="shared" si="10"/>
        <v>6.6200000000026196E-2</v>
      </c>
      <c r="K234">
        <v>0.35</v>
      </c>
      <c r="L234">
        <f t="shared" si="11"/>
        <v>2.3170000000009166E-2</v>
      </c>
    </row>
    <row r="235" spans="1:12" x14ac:dyDescent="0.3">
      <c r="A235" s="1" t="s">
        <v>232</v>
      </c>
      <c r="B235" s="5">
        <v>2364.268</v>
      </c>
      <c r="C235" s="2">
        <v>-7.2599999999999998E-2</v>
      </c>
      <c r="D235" s="1"/>
      <c r="E235" s="1">
        <v>232</v>
      </c>
      <c r="F235" s="1" t="s">
        <v>913</v>
      </c>
      <c r="G235" s="26">
        <v>2364.9850000000001</v>
      </c>
      <c r="H235" s="17">
        <f t="shared" si="9"/>
        <v>0.71700000000009823</v>
      </c>
      <c r="I235">
        <v>0.1</v>
      </c>
      <c r="J235">
        <f t="shared" si="10"/>
        <v>7.1700000000009825E-2</v>
      </c>
      <c r="K235">
        <v>0.35</v>
      </c>
      <c r="L235">
        <f t="shared" si="11"/>
        <v>2.5095000000003437E-2</v>
      </c>
    </row>
    <row r="236" spans="1:12" x14ac:dyDescent="0.3">
      <c r="A236" s="1" t="s">
        <v>234</v>
      </c>
      <c r="B236" s="5">
        <v>2364.1950000000002</v>
      </c>
      <c r="C236" s="2">
        <v>-7.2599999999999998E-2</v>
      </c>
      <c r="D236" s="1"/>
      <c r="E236" s="1">
        <v>233</v>
      </c>
      <c r="F236" s="1" t="s">
        <v>914</v>
      </c>
      <c r="G236" s="26">
        <v>2364.9670000000001</v>
      </c>
      <c r="H236" s="17">
        <f t="shared" si="9"/>
        <v>0.77199999999993452</v>
      </c>
      <c r="I236">
        <v>0.1</v>
      </c>
      <c r="J236">
        <f t="shared" si="10"/>
        <v>7.7199999999993454E-2</v>
      </c>
      <c r="K236">
        <v>0.35</v>
      </c>
      <c r="L236">
        <f t="shared" si="11"/>
        <v>2.7019999999997709E-2</v>
      </c>
    </row>
    <row r="237" spans="1:12" x14ac:dyDescent="0.3">
      <c r="A237" s="1" t="s">
        <v>235</v>
      </c>
      <c r="B237" s="5">
        <v>2364.123</v>
      </c>
      <c r="C237" s="2">
        <v>-7.2599999999999998E-2</v>
      </c>
      <c r="D237" s="1"/>
      <c r="E237" s="1">
        <v>234</v>
      </c>
      <c r="F237" s="1" t="s">
        <v>915</v>
      </c>
      <c r="G237" s="26">
        <v>2364.9479999999999</v>
      </c>
      <c r="H237" s="17">
        <f t="shared" si="9"/>
        <v>0.8249999999998181</v>
      </c>
      <c r="I237">
        <v>0.1</v>
      </c>
      <c r="J237">
        <f t="shared" si="10"/>
        <v>8.249999999998181E-2</v>
      </c>
      <c r="K237">
        <v>0.35</v>
      </c>
      <c r="L237">
        <f t="shared" si="11"/>
        <v>2.8874999999993631E-2</v>
      </c>
    </row>
    <row r="238" spans="1:12" x14ac:dyDescent="0.3">
      <c r="A238" s="1" t="s">
        <v>236</v>
      </c>
      <c r="B238" s="5">
        <v>2364.0500000000002</v>
      </c>
      <c r="C238" s="2">
        <v>-7.2599999999999998E-2</v>
      </c>
      <c r="D238" s="1"/>
      <c r="E238" s="1">
        <v>235</v>
      </c>
      <c r="F238" s="1" t="s">
        <v>916</v>
      </c>
      <c r="G238" s="26">
        <v>2364.9299999999998</v>
      </c>
      <c r="H238" s="17">
        <f t="shared" si="9"/>
        <v>0.87999999999965439</v>
      </c>
      <c r="I238">
        <v>0.1</v>
      </c>
      <c r="J238">
        <f t="shared" si="10"/>
        <v>8.7999999999965439E-2</v>
      </c>
      <c r="K238">
        <v>0.35</v>
      </c>
      <c r="L238">
        <f t="shared" si="11"/>
        <v>3.0799999999987903E-2</v>
      </c>
    </row>
    <row r="239" spans="1:12" x14ac:dyDescent="0.3">
      <c r="A239" s="1" t="s">
        <v>237</v>
      </c>
      <c r="B239" s="5">
        <v>2363.9769999999999</v>
      </c>
      <c r="C239" s="2">
        <v>-7.2599999999999998E-2</v>
      </c>
      <c r="D239" s="1"/>
      <c r="E239" s="1">
        <v>236</v>
      </c>
      <c r="F239" s="1" t="s">
        <v>917</v>
      </c>
      <c r="G239" s="26">
        <v>2364.9119999999998</v>
      </c>
      <c r="H239" s="17">
        <f t="shared" si="9"/>
        <v>0.93499999999994543</v>
      </c>
      <c r="I239">
        <v>0.1</v>
      </c>
      <c r="J239">
        <f t="shared" si="10"/>
        <v>9.3499999999994546E-2</v>
      </c>
      <c r="K239">
        <v>0.35</v>
      </c>
      <c r="L239">
        <f t="shared" si="11"/>
        <v>3.2724999999998089E-2</v>
      </c>
    </row>
    <row r="240" spans="1:12" x14ac:dyDescent="0.3">
      <c r="A240" s="1" t="s">
        <v>238</v>
      </c>
      <c r="B240" s="5">
        <v>2363.9050000000002</v>
      </c>
      <c r="C240" s="2">
        <v>-7.2599999999999998E-2</v>
      </c>
      <c r="D240" s="1"/>
      <c r="E240" s="1">
        <v>237</v>
      </c>
      <c r="F240" s="1" t="s">
        <v>918</v>
      </c>
      <c r="G240" s="26">
        <v>2364.8939999999998</v>
      </c>
      <c r="H240" s="17">
        <f t="shared" si="9"/>
        <v>0.98899999999957799</v>
      </c>
      <c r="I240">
        <v>0.1</v>
      </c>
      <c r="J240">
        <f t="shared" si="10"/>
        <v>9.8899999999957799E-2</v>
      </c>
      <c r="K240">
        <v>0.35</v>
      </c>
      <c r="L240">
        <f t="shared" si="11"/>
        <v>3.4614999999985227E-2</v>
      </c>
    </row>
    <row r="241" spans="1:12" x14ac:dyDescent="0.3">
      <c r="A241" s="1" t="s">
        <v>239</v>
      </c>
      <c r="B241" s="5">
        <v>2363.8319999999999</v>
      </c>
      <c r="C241" s="2">
        <v>-7.2599999999999998E-2</v>
      </c>
      <c r="D241" s="1"/>
      <c r="E241" s="1">
        <v>238</v>
      </c>
      <c r="F241" s="1" t="s">
        <v>919</v>
      </c>
      <c r="G241" s="26">
        <v>2364.877</v>
      </c>
      <c r="H241" s="17">
        <f t="shared" si="9"/>
        <v>1.0450000000000728</v>
      </c>
      <c r="I241">
        <v>0.1</v>
      </c>
      <c r="J241">
        <f t="shared" si="10"/>
        <v>0.10450000000000728</v>
      </c>
      <c r="K241">
        <v>0.35</v>
      </c>
      <c r="L241">
        <f t="shared" si="11"/>
        <v>3.6575000000002543E-2</v>
      </c>
    </row>
    <row r="242" spans="1:12" x14ac:dyDescent="0.3">
      <c r="A242" s="1" t="s">
        <v>240</v>
      </c>
      <c r="B242" s="5">
        <v>2363.7600000000002</v>
      </c>
      <c r="C242" s="2">
        <v>-7.2599999999999998E-2</v>
      </c>
      <c r="D242" s="1"/>
      <c r="E242" s="1">
        <v>239</v>
      </c>
      <c r="F242" s="1" t="s">
        <v>920</v>
      </c>
      <c r="G242" s="26">
        <v>2364.8589999999999</v>
      </c>
      <c r="H242" s="17">
        <f t="shared" si="9"/>
        <v>1.0989999999997053</v>
      </c>
      <c r="I242">
        <v>0.1</v>
      </c>
      <c r="J242">
        <f t="shared" si="10"/>
        <v>0.10989999999997054</v>
      </c>
      <c r="K242">
        <v>0.35</v>
      </c>
      <c r="L242">
        <f t="shared" si="11"/>
        <v>3.8464999999989688E-2</v>
      </c>
    </row>
    <row r="243" spans="1:12" x14ac:dyDescent="0.3">
      <c r="A243" s="1" t="s">
        <v>241</v>
      </c>
      <c r="B243" s="5">
        <v>2363.6869999999999</v>
      </c>
      <c r="C243" s="2">
        <v>-7.2599999999999998E-2</v>
      </c>
      <c r="D243" s="1"/>
      <c r="E243" s="1">
        <v>240</v>
      </c>
      <c r="F243" s="1" t="s">
        <v>921</v>
      </c>
      <c r="G243" s="26">
        <v>2364.8420000000001</v>
      </c>
      <c r="H243" s="17">
        <f t="shared" si="9"/>
        <v>1.1550000000002001</v>
      </c>
      <c r="I243">
        <v>0.1</v>
      </c>
      <c r="J243">
        <f t="shared" si="10"/>
        <v>0.11550000000002002</v>
      </c>
      <c r="K243">
        <v>0.35</v>
      </c>
      <c r="L243">
        <f t="shared" si="11"/>
        <v>4.0425000000007004E-2</v>
      </c>
    </row>
    <row r="244" spans="1:12" x14ac:dyDescent="0.3">
      <c r="A244" s="1" t="s">
        <v>242</v>
      </c>
      <c r="B244" s="5">
        <v>2363.614</v>
      </c>
      <c r="C244" s="2">
        <v>-7.2599999999999998E-2</v>
      </c>
      <c r="D244" s="1"/>
      <c r="E244" s="1">
        <v>241</v>
      </c>
      <c r="F244" s="1" t="s">
        <v>922</v>
      </c>
      <c r="G244" s="26">
        <v>2364.8249999999998</v>
      </c>
      <c r="H244" s="17">
        <f t="shared" si="9"/>
        <v>1.2109999999997854</v>
      </c>
      <c r="I244">
        <v>0.1</v>
      </c>
      <c r="J244">
        <f t="shared" si="10"/>
        <v>0.12109999999997854</v>
      </c>
      <c r="K244">
        <v>0.35</v>
      </c>
      <c r="L244">
        <f t="shared" si="11"/>
        <v>4.2384999999992491E-2</v>
      </c>
    </row>
    <row r="245" spans="1:12" x14ac:dyDescent="0.3">
      <c r="A245" s="1" t="s">
        <v>243</v>
      </c>
      <c r="B245" s="5">
        <v>2363.5419999999999</v>
      </c>
      <c r="C245" s="2">
        <v>-7.2599999999999998E-2</v>
      </c>
      <c r="D245" s="1"/>
      <c r="E245" s="1">
        <v>242</v>
      </c>
      <c r="F245" s="1" t="s">
        <v>923</v>
      </c>
      <c r="G245" s="26">
        <v>2364.8069999999998</v>
      </c>
      <c r="H245" s="17">
        <f t="shared" si="9"/>
        <v>1.2649999999998727</v>
      </c>
      <c r="I245">
        <v>0.1</v>
      </c>
      <c r="J245">
        <f t="shared" si="10"/>
        <v>0.12649999999998726</v>
      </c>
      <c r="K245">
        <v>0.35</v>
      </c>
      <c r="L245">
        <f t="shared" si="11"/>
        <v>4.427499999999554E-2</v>
      </c>
    </row>
    <row r="246" spans="1:12" x14ac:dyDescent="0.3">
      <c r="A246" s="1" t="s">
        <v>244</v>
      </c>
      <c r="B246" s="5">
        <v>2363.4690000000001</v>
      </c>
      <c r="C246" s="2">
        <v>-7.2599999999999998E-2</v>
      </c>
      <c r="D246" s="1"/>
      <c r="E246" s="1">
        <v>243</v>
      </c>
      <c r="F246" s="1" t="s">
        <v>924</v>
      </c>
      <c r="G246" s="26">
        <v>2364.7930000000001</v>
      </c>
      <c r="H246" s="17">
        <f t="shared" si="9"/>
        <v>1.3240000000000691</v>
      </c>
      <c r="I246">
        <v>0.1</v>
      </c>
      <c r="J246">
        <f t="shared" si="10"/>
        <v>0.13240000000000693</v>
      </c>
      <c r="K246">
        <v>0.35</v>
      </c>
      <c r="L246">
        <f t="shared" si="11"/>
        <v>4.6340000000002421E-2</v>
      </c>
    </row>
    <row r="247" spans="1:12" x14ac:dyDescent="0.3">
      <c r="A247" s="1" t="s">
        <v>245</v>
      </c>
      <c r="B247" s="5">
        <v>2363.3960000000002</v>
      </c>
      <c r="C247" s="2">
        <v>-7.2599999999999998E-2</v>
      </c>
      <c r="D247" s="1"/>
      <c r="E247" s="1">
        <v>244</v>
      </c>
      <c r="F247" s="1" t="s">
        <v>925</v>
      </c>
      <c r="G247" s="26">
        <v>2364.779</v>
      </c>
      <c r="H247" s="17">
        <f t="shared" si="9"/>
        <v>1.3829999999998108</v>
      </c>
      <c r="I247">
        <v>0.1</v>
      </c>
      <c r="J247">
        <f t="shared" si="10"/>
        <v>0.13829999999998108</v>
      </c>
      <c r="K247">
        <v>0.35</v>
      </c>
      <c r="L247">
        <f t="shared" si="11"/>
        <v>4.8404999999993377E-2</v>
      </c>
    </row>
    <row r="248" spans="1:12" x14ac:dyDescent="0.3">
      <c r="A248" s="1" t="s">
        <v>246</v>
      </c>
      <c r="B248" s="5">
        <v>2363.3240000000001</v>
      </c>
      <c r="C248" s="2">
        <v>-7.2599999999999998E-2</v>
      </c>
      <c r="D248" s="1"/>
      <c r="E248" s="1">
        <v>245</v>
      </c>
      <c r="F248" s="1" t="s">
        <v>926</v>
      </c>
      <c r="G248" s="26">
        <v>2364.75</v>
      </c>
      <c r="H248" s="17">
        <f t="shared" si="9"/>
        <v>1.4259999999999309</v>
      </c>
      <c r="I248">
        <v>0.1</v>
      </c>
      <c r="J248">
        <f t="shared" si="10"/>
        <v>0.14259999999999309</v>
      </c>
      <c r="K248">
        <v>0.35</v>
      </c>
      <c r="L248">
        <f t="shared" si="11"/>
        <v>4.9909999999997581E-2</v>
      </c>
    </row>
    <row r="249" spans="1:12" x14ac:dyDescent="0.3">
      <c r="A249" s="1" t="s">
        <v>247</v>
      </c>
      <c r="B249" s="5">
        <v>2363.2510000000002</v>
      </c>
      <c r="C249" s="2">
        <v>-7.2599999999999998E-2</v>
      </c>
      <c r="D249" s="1"/>
      <c r="E249" s="1">
        <v>246</v>
      </c>
      <c r="F249" s="1" t="s">
        <v>927</v>
      </c>
      <c r="G249" s="26">
        <v>2364.7130000000002</v>
      </c>
      <c r="H249" s="17">
        <f t="shared" si="9"/>
        <v>1.4619999999999891</v>
      </c>
      <c r="I249">
        <v>0.1</v>
      </c>
      <c r="J249">
        <f t="shared" si="10"/>
        <v>0.14619999999999891</v>
      </c>
      <c r="K249">
        <v>0.35</v>
      </c>
      <c r="L249">
        <f t="shared" si="11"/>
        <v>5.1169999999999619E-2</v>
      </c>
    </row>
    <row r="250" spans="1:12" x14ac:dyDescent="0.3">
      <c r="A250" s="1" t="s">
        <v>248</v>
      </c>
      <c r="B250" s="5">
        <v>2363.1779999999999</v>
      </c>
      <c r="C250" s="2">
        <v>-7.2599999999999998E-2</v>
      </c>
      <c r="D250" s="1"/>
      <c r="E250" s="1">
        <v>247</v>
      </c>
      <c r="F250" s="1" t="s">
        <v>928</v>
      </c>
      <c r="G250" s="26">
        <v>2364.663</v>
      </c>
      <c r="H250" s="17">
        <f t="shared" si="9"/>
        <v>1.4850000000001273</v>
      </c>
      <c r="I250">
        <v>0.1</v>
      </c>
      <c r="J250">
        <f t="shared" si="10"/>
        <v>0.14850000000001273</v>
      </c>
      <c r="K250">
        <v>0.35</v>
      </c>
      <c r="L250">
        <f t="shared" si="11"/>
        <v>5.1975000000004455E-2</v>
      </c>
    </row>
    <row r="251" spans="1:12" x14ac:dyDescent="0.3">
      <c r="A251" s="1" t="s">
        <v>249</v>
      </c>
      <c r="B251" s="5">
        <v>2363.1060000000002</v>
      </c>
      <c r="C251" s="2">
        <v>-7.2599999999999998E-2</v>
      </c>
      <c r="D251" s="1"/>
      <c r="E251" s="1">
        <v>248</v>
      </c>
      <c r="F251" s="1" t="s">
        <v>929</v>
      </c>
      <c r="G251" s="26">
        <v>2364.6109999999999</v>
      </c>
      <c r="H251" s="17">
        <f t="shared" si="9"/>
        <v>1.5049999999996544</v>
      </c>
      <c r="I251">
        <v>0.1</v>
      </c>
      <c r="J251">
        <f t="shared" si="10"/>
        <v>0.15049999999996544</v>
      </c>
      <c r="K251">
        <v>0.35</v>
      </c>
      <c r="L251">
        <f t="shared" si="11"/>
        <v>5.2674999999987898E-2</v>
      </c>
    </row>
    <row r="252" spans="1:12" x14ac:dyDescent="0.3">
      <c r="A252" s="1" t="s">
        <v>250</v>
      </c>
      <c r="B252" s="5">
        <v>2363.0329999999999</v>
      </c>
      <c r="C252" s="2">
        <v>-7.2599999999999998E-2</v>
      </c>
      <c r="D252" s="1"/>
      <c r="E252" s="1">
        <v>249</v>
      </c>
      <c r="F252" s="1" t="s">
        <v>930</v>
      </c>
      <c r="G252" s="26">
        <v>2364.5569999999998</v>
      </c>
      <c r="H252" s="17">
        <f t="shared" si="9"/>
        <v>1.5239999999998872</v>
      </c>
      <c r="I252">
        <v>0.1</v>
      </c>
      <c r="J252">
        <f t="shared" si="10"/>
        <v>0.15239999999998874</v>
      </c>
      <c r="K252">
        <v>0.35</v>
      </c>
      <c r="L252">
        <f t="shared" si="11"/>
        <v>5.3339999999996057E-2</v>
      </c>
    </row>
    <row r="253" spans="1:12" x14ac:dyDescent="0.3">
      <c r="A253" s="1" t="s">
        <v>251</v>
      </c>
      <c r="B253" s="5">
        <v>2362.9609999999998</v>
      </c>
      <c r="C253" s="2">
        <v>-7.2599999999999998E-2</v>
      </c>
      <c r="D253" s="1"/>
      <c r="E253" s="1">
        <v>250</v>
      </c>
      <c r="F253" s="1" t="s">
        <v>931</v>
      </c>
      <c r="G253" s="26">
        <v>2364.502</v>
      </c>
      <c r="H253" s="17">
        <f t="shared" si="9"/>
        <v>1.5410000000001673</v>
      </c>
      <c r="I253">
        <v>0.1</v>
      </c>
      <c r="J253">
        <f t="shared" si="10"/>
        <v>0.15410000000001675</v>
      </c>
      <c r="K253">
        <v>0.35</v>
      </c>
      <c r="L253">
        <f t="shared" si="11"/>
        <v>5.393500000000586E-2</v>
      </c>
    </row>
    <row r="254" spans="1:12" x14ac:dyDescent="0.3">
      <c r="A254" s="1" t="s">
        <v>252</v>
      </c>
      <c r="B254" s="5">
        <v>2362.8879999999999</v>
      </c>
      <c r="C254" s="2">
        <v>-7.2599999999999998E-2</v>
      </c>
      <c r="D254" s="1"/>
      <c r="E254" s="1">
        <v>251</v>
      </c>
      <c r="F254" s="1" t="s">
        <v>932</v>
      </c>
      <c r="G254" s="26">
        <v>2364.4450000000002</v>
      </c>
      <c r="H254" s="17">
        <f t="shared" si="9"/>
        <v>1.5570000000002437</v>
      </c>
      <c r="I254">
        <v>0.1</v>
      </c>
      <c r="J254">
        <f t="shared" si="10"/>
        <v>0.15570000000002437</v>
      </c>
      <c r="K254">
        <v>0.35</v>
      </c>
      <c r="L254">
        <f t="shared" si="11"/>
        <v>5.449500000000853E-2</v>
      </c>
    </row>
    <row r="255" spans="1:12" x14ac:dyDescent="0.3">
      <c r="A255" s="1" t="s">
        <v>253</v>
      </c>
      <c r="B255" s="5">
        <v>2362.8150000000001</v>
      </c>
      <c r="C255" s="2">
        <v>-7.2599999999999998E-2</v>
      </c>
      <c r="D255" s="1"/>
      <c r="E255" s="1">
        <v>252</v>
      </c>
      <c r="F255" s="1" t="s">
        <v>933</v>
      </c>
      <c r="G255" s="26">
        <v>2364.384</v>
      </c>
      <c r="H255" s="17">
        <f t="shared" si="9"/>
        <v>1.56899999999996</v>
      </c>
      <c r="I255">
        <v>0.1</v>
      </c>
      <c r="J255">
        <f t="shared" si="10"/>
        <v>0.15689999999999601</v>
      </c>
      <c r="K255">
        <v>0.35</v>
      </c>
      <c r="L255">
        <f t="shared" si="11"/>
        <v>5.4914999999998604E-2</v>
      </c>
    </row>
    <row r="256" spans="1:12" x14ac:dyDescent="0.3">
      <c r="A256" s="1" t="s">
        <v>254</v>
      </c>
      <c r="B256" s="5">
        <v>2362.7429999999999</v>
      </c>
      <c r="C256" s="2">
        <v>-7.2599999999999998E-2</v>
      </c>
      <c r="D256" s="1"/>
      <c r="E256" s="1">
        <v>253</v>
      </c>
      <c r="F256" s="1" t="s">
        <v>934</v>
      </c>
      <c r="G256" s="26">
        <v>2364.3229999999999</v>
      </c>
      <c r="H256" s="17">
        <f t="shared" si="9"/>
        <v>1.5799999999999272</v>
      </c>
      <c r="I256">
        <v>0.1</v>
      </c>
      <c r="J256">
        <f t="shared" si="10"/>
        <v>0.15799999999999273</v>
      </c>
      <c r="K256">
        <v>0.35</v>
      </c>
      <c r="L256">
        <f t="shared" si="11"/>
        <v>5.5299999999997448E-2</v>
      </c>
    </row>
    <row r="257" spans="1:12" x14ac:dyDescent="0.3">
      <c r="A257" s="1" t="s">
        <v>255</v>
      </c>
      <c r="B257" s="5">
        <v>2362.67</v>
      </c>
      <c r="C257" s="2">
        <v>-7.2599999999999998E-2</v>
      </c>
      <c r="D257" s="1"/>
      <c r="E257" s="1">
        <v>254</v>
      </c>
      <c r="F257" s="1" t="s">
        <v>935</v>
      </c>
      <c r="G257" s="26">
        <v>2364.2689999999998</v>
      </c>
      <c r="H257" s="17">
        <f t="shared" si="9"/>
        <v>1.5989999999997053</v>
      </c>
      <c r="I257">
        <v>0.1</v>
      </c>
      <c r="J257">
        <f t="shared" si="10"/>
        <v>0.15989999999997054</v>
      </c>
      <c r="K257">
        <v>0.35</v>
      </c>
      <c r="L257">
        <f t="shared" si="11"/>
        <v>5.5964999999989683E-2</v>
      </c>
    </row>
    <row r="258" spans="1:12" x14ac:dyDescent="0.3">
      <c r="A258" s="1" t="s">
        <v>256</v>
      </c>
      <c r="B258" s="5">
        <v>2362.5970000000002</v>
      </c>
      <c r="C258" s="2">
        <v>-7.2599999999999998E-2</v>
      </c>
      <c r="D258" s="1"/>
      <c r="E258" s="1">
        <v>255</v>
      </c>
      <c r="F258" s="1" t="s">
        <v>936</v>
      </c>
      <c r="G258" s="26">
        <v>2364.2069999999999</v>
      </c>
      <c r="H258" s="17">
        <f t="shared" si="9"/>
        <v>1.6099999999996726</v>
      </c>
      <c r="I258">
        <v>0.1</v>
      </c>
      <c r="J258">
        <f t="shared" si="10"/>
        <v>0.16099999999996728</v>
      </c>
      <c r="K258">
        <v>0.35</v>
      </c>
      <c r="L258">
        <f t="shared" si="11"/>
        <v>5.6349999999988541E-2</v>
      </c>
    </row>
    <row r="259" spans="1:12" x14ac:dyDescent="0.3">
      <c r="A259" s="1" t="s">
        <v>257</v>
      </c>
      <c r="B259" s="5">
        <v>2362.5250000000001</v>
      </c>
      <c r="C259" s="2">
        <v>-7.2599999999999998E-2</v>
      </c>
      <c r="D259" s="1"/>
      <c r="E259" s="1">
        <v>256</v>
      </c>
      <c r="F259" s="1" t="s">
        <v>937</v>
      </c>
      <c r="G259" s="26">
        <v>2364.1439999999998</v>
      </c>
      <c r="H259" s="17">
        <f t="shared" si="9"/>
        <v>1.6189999999996871</v>
      </c>
      <c r="I259">
        <v>0.1</v>
      </c>
      <c r="J259">
        <f t="shared" si="10"/>
        <v>0.16189999999996874</v>
      </c>
      <c r="K259">
        <v>0.35</v>
      </c>
      <c r="L259">
        <f t="shared" si="11"/>
        <v>5.6664999999989051E-2</v>
      </c>
    </row>
    <row r="260" spans="1:12" x14ac:dyDescent="0.3">
      <c r="A260" s="1" t="s">
        <v>258</v>
      </c>
      <c r="B260" s="5">
        <v>2362.4520000000002</v>
      </c>
      <c r="C260" s="2">
        <v>-7.2599999999999998E-2</v>
      </c>
      <c r="D260" s="1"/>
      <c r="E260" s="1">
        <v>257</v>
      </c>
      <c r="F260" s="1" t="s">
        <v>938</v>
      </c>
      <c r="G260" s="26">
        <v>2364.08</v>
      </c>
      <c r="H260" s="17">
        <f t="shared" ref="H260:H323" si="12">+G260-B260</f>
        <v>1.6279999999997017</v>
      </c>
      <c r="I260">
        <v>0.1</v>
      </c>
      <c r="J260">
        <f t="shared" ref="J260:J323" si="13">+H260*I260</f>
        <v>0.16279999999997019</v>
      </c>
      <c r="K260">
        <v>0.35</v>
      </c>
      <c r="L260">
        <f t="shared" ref="L260:L323" si="14">+J260*K260</f>
        <v>5.697999999998956E-2</v>
      </c>
    </row>
    <row r="261" spans="1:12" x14ac:dyDescent="0.3">
      <c r="A261" s="1" t="s">
        <v>259</v>
      </c>
      <c r="B261" s="5">
        <v>2362.38</v>
      </c>
      <c r="C261" s="2">
        <v>-7.2599999999999998E-2</v>
      </c>
      <c r="D261" s="1"/>
      <c r="E261" s="1">
        <v>258</v>
      </c>
      <c r="F261" s="1" t="s">
        <v>939</v>
      </c>
      <c r="G261" s="26">
        <v>2364.0169999999998</v>
      </c>
      <c r="H261" s="17">
        <f t="shared" si="12"/>
        <v>1.6369999999997162</v>
      </c>
      <c r="I261">
        <v>0.1</v>
      </c>
      <c r="J261">
        <f t="shared" si="13"/>
        <v>0.16369999999997165</v>
      </c>
      <c r="K261">
        <v>0.35</v>
      </c>
      <c r="L261">
        <f t="shared" si="14"/>
        <v>5.7294999999990069E-2</v>
      </c>
    </row>
    <row r="262" spans="1:12" x14ac:dyDescent="0.3">
      <c r="A262" s="1" t="s">
        <v>260</v>
      </c>
      <c r="B262" s="5">
        <v>2362.3069999999998</v>
      </c>
      <c r="C262" s="2">
        <v>-7.2599999999999998E-2</v>
      </c>
      <c r="D262" s="1"/>
      <c r="E262" s="1">
        <v>259</v>
      </c>
      <c r="F262" s="1" t="s">
        <v>940</v>
      </c>
      <c r="G262" s="26">
        <v>2363.9490000000001</v>
      </c>
      <c r="H262" s="17">
        <f t="shared" si="12"/>
        <v>1.6420000000002801</v>
      </c>
      <c r="I262">
        <v>0.1</v>
      </c>
      <c r="J262">
        <f t="shared" si="13"/>
        <v>0.16420000000002802</v>
      </c>
      <c r="K262">
        <v>0.35</v>
      </c>
      <c r="L262">
        <f t="shared" si="14"/>
        <v>5.7470000000009805E-2</v>
      </c>
    </row>
    <row r="263" spans="1:12" x14ac:dyDescent="0.3">
      <c r="A263" s="1" t="s">
        <v>261</v>
      </c>
      <c r="B263" s="5">
        <v>2362.2339999999999</v>
      </c>
      <c r="C263" s="2">
        <v>-7.2599999999999998E-2</v>
      </c>
      <c r="D263" s="1"/>
      <c r="E263" s="1">
        <v>260</v>
      </c>
      <c r="F263" s="1" t="s">
        <v>941</v>
      </c>
      <c r="G263" s="26">
        <v>2363.7550000000001</v>
      </c>
      <c r="H263" s="17">
        <f t="shared" si="12"/>
        <v>1.5210000000001855</v>
      </c>
      <c r="I263">
        <v>0.1</v>
      </c>
      <c r="J263">
        <f t="shared" si="13"/>
        <v>0.15210000000001855</v>
      </c>
      <c r="K263">
        <v>0.35</v>
      </c>
      <c r="L263">
        <f t="shared" si="14"/>
        <v>5.3235000000006492E-2</v>
      </c>
    </row>
    <row r="264" spans="1:12" x14ac:dyDescent="0.3">
      <c r="A264" s="1" t="s">
        <v>262</v>
      </c>
      <c r="B264" s="5">
        <v>2362.1619999999998</v>
      </c>
      <c r="C264" s="2">
        <v>-7.2599999999999998E-2</v>
      </c>
      <c r="D264" s="1"/>
      <c r="E264" s="1">
        <v>261</v>
      </c>
      <c r="F264" s="1" t="s">
        <v>942</v>
      </c>
      <c r="G264" s="26">
        <v>2363.453</v>
      </c>
      <c r="H264" s="17">
        <f t="shared" si="12"/>
        <v>1.2910000000001673</v>
      </c>
      <c r="I264">
        <v>0.1</v>
      </c>
      <c r="J264">
        <f t="shared" si="13"/>
        <v>0.12910000000001673</v>
      </c>
      <c r="K264">
        <v>0.35</v>
      </c>
      <c r="L264">
        <f t="shared" si="14"/>
        <v>4.5185000000005852E-2</v>
      </c>
    </row>
    <row r="265" spans="1:12" x14ac:dyDescent="0.3">
      <c r="A265" s="1" t="s">
        <v>263</v>
      </c>
      <c r="B265" s="5">
        <v>2362.0889999999999</v>
      </c>
      <c r="C265" s="2">
        <v>-7.2599999999999998E-2</v>
      </c>
      <c r="D265" s="1"/>
      <c r="E265" s="1">
        <v>262</v>
      </c>
      <c r="F265" s="1" t="s">
        <v>943</v>
      </c>
      <c r="G265" s="26">
        <v>2363.2429999999999</v>
      </c>
      <c r="H265" s="17">
        <f t="shared" si="12"/>
        <v>1.1539999999999964</v>
      </c>
      <c r="I265">
        <v>0.1</v>
      </c>
      <c r="J265">
        <f t="shared" si="13"/>
        <v>0.11539999999999964</v>
      </c>
      <c r="K265">
        <v>0.35</v>
      </c>
      <c r="L265">
        <f t="shared" si="14"/>
        <v>4.038999999999987E-2</v>
      </c>
    </row>
    <row r="266" spans="1:12" x14ac:dyDescent="0.3">
      <c r="A266" s="1" t="s">
        <v>264</v>
      </c>
      <c r="B266" s="5">
        <v>2362.0160000000001</v>
      </c>
      <c r="C266" s="2">
        <v>-7.2599999999999998E-2</v>
      </c>
      <c r="D266" s="1"/>
      <c r="E266" s="1">
        <v>263</v>
      </c>
      <c r="F266" s="1" t="s">
        <v>944</v>
      </c>
      <c r="G266" s="26">
        <v>2363.1439999999998</v>
      </c>
      <c r="H266" s="17">
        <f t="shared" si="12"/>
        <v>1.1279999999997017</v>
      </c>
      <c r="I266">
        <v>0.1</v>
      </c>
      <c r="J266">
        <f t="shared" si="13"/>
        <v>0.11279999999997017</v>
      </c>
      <c r="K266">
        <v>0.35</v>
      </c>
      <c r="L266">
        <f t="shared" si="14"/>
        <v>3.9479999999989558E-2</v>
      </c>
    </row>
    <row r="267" spans="1:12" x14ac:dyDescent="0.3">
      <c r="A267" s="1" t="s">
        <v>265</v>
      </c>
      <c r="B267" s="5">
        <v>2361.944</v>
      </c>
      <c r="C267" s="2">
        <v>-7.2599999999999998E-2</v>
      </c>
      <c r="D267" s="1"/>
      <c r="E267" s="1">
        <v>264</v>
      </c>
      <c r="F267" s="1" t="s">
        <v>945</v>
      </c>
      <c r="G267" s="26">
        <v>2363.0390000000002</v>
      </c>
      <c r="H267" s="17">
        <f t="shared" si="12"/>
        <v>1.0950000000002547</v>
      </c>
      <c r="I267">
        <v>0.1</v>
      </c>
      <c r="J267">
        <f t="shared" si="13"/>
        <v>0.10950000000002547</v>
      </c>
      <c r="K267">
        <v>0.35</v>
      </c>
      <c r="L267">
        <f t="shared" si="14"/>
        <v>3.8325000000008907E-2</v>
      </c>
    </row>
    <row r="268" spans="1:12" x14ac:dyDescent="0.3">
      <c r="A268" s="1" t="s">
        <v>266</v>
      </c>
      <c r="B268" s="5">
        <v>2361.8710000000001</v>
      </c>
      <c r="C268" s="2">
        <v>-7.2599999999999998E-2</v>
      </c>
      <c r="D268" s="1"/>
      <c r="E268" s="1">
        <v>265</v>
      </c>
      <c r="F268" s="1" t="s">
        <v>946</v>
      </c>
      <c r="G268" s="26">
        <v>2362.886</v>
      </c>
      <c r="H268" s="17">
        <f t="shared" si="12"/>
        <v>1.0149999999998727</v>
      </c>
      <c r="I268">
        <v>0.1</v>
      </c>
      <c r="J268">
        <f t="shared" si="13"/>
        <v>0.10149999999998727</v>
      </c>
      <c r="K268">
        <v>0.35</v>
      </c>
      <c r="L268">
        <f t="shared" si="14"/>
        <v>3.5524999999995539E-2</v>
      </c>
    </row>
    <row r="269" spans="1:12" x14ac:dyDescent="0.3">
      <c r="A269" s="1" t="s">
        <v>267</v>
      </c>
      <c r="B269" s="5">
        <v>2361.799</v>
      </c>
      <c r="C269" s="2">
        <v>-7.2599999999999998E-2</v>
      </c>
      <c r="D269" s="1"/>
      <c r="E269" s="1">
        <v>266</v>
      </c>
      <c r="F269" s="1" t="s">
        <v>947</v>
      </c>
      <c r="G269" s="26">
        <v>2362.7179999999998</v>
      </c>
      <c r="H269" s="17">
        <f t="shared" si="12"/>
        <v>0.91899999999986903</v>
      </c>
      <c r="I269">
        <v>0.1</v>
      </c>
      <c r="J269">
        <f t="shared" si="13"/>
        <v>9.1899999999986909E-2</v>
      </c>
      <c r="K269">
        <v>0.35</v>
      </c>
      <c r="L269">
        <f t="shared" si="14"/>
        <v>3.2164999999995419E-2</v>
      </c>
    </row>
    <row r="270" spans="1:12" x14ac:dyDescent="0.3">
      <c r="A270" s="1" t="s">
        <v>268</v>
      </c>
      <c r="B270" s="5">
        <v>2361.7260000000001</v>
      </c>
      <c r="C270" s="2">
        <v>-7.2599999999999998E-2</v>
      </c>
      <c r="D270" s="1"/>
      <c r="E270" s="1">
        <v>267</v>
      </c>
      <c r="F270" s="1" t="s">
        <v>948</v>
      </c>
      <c r="G270" s="26">
        <v>2362.5509999999999</v>
      </c>
      <c r="H270" s="17">
        <f t="shared" si="12"/>
        <v>0.8249999999998181</v>
      </c>
      <c r="I270">
        <v>0.1</v>
      </c>
      <c r="J270">
        <f t="shared" si="13"/>
        <v>8.249999999998181E-2</v>
      </c>
      <c r="K270">
        <v>0.35</v>
      </c>
      <c r="L270">
        <f t="shared" si="14"/>
        <v>2.8874999999993631E-2</v>
      </c>
    </row>
    <row r="271" spans="1:12" x14ac:dyDescent="0.3">
      <c r="A271" s="1" t="s">
        <v>269</v>
      </c>
      <c r="B271" s="5">
        <v>2361.6529999999998</v>
      </c>
      <c r="C271" s="2">
        <v>-7.2599999999999998E-2</v>
      </c>
      <c r="D271" s="1"/>
      <c r="E271" s="1">
        <v>268</v>
      </c>
      <c r="F271" s="1" t="s">
        <v>949</v>
      </c>
      <c r="G271" s="26">
        <v>2362.3760000000002</v>
      </c>
      <c r="H271" s="17">
        <f t="shared" si="12"/>
        <v>0.72300000000041109</v>
      </c>
      <c r="I271">
        <v>0.1</v>
      </c>
      <c r="J271">
        <f t="shared" si="13"/>
        <v>7.2300000000041109E-2</v>
      </c>
      <c r="K271">
        <v>0.35</v>
      </c>
      <c r="L271">
        <f t="shared" si="14"/>
        <v>2.5305000000014385E-2</v>
      </c>
    </row>
    <row r="272" spans="1:12" x14ac:dyDescent="0.3">
      <c r="A272" s="1" t="s">
        <v>270</v>
      </c>
      <c r="B272" s="5">
        <v>2361.5810000000001</v>
      </c>
      <c r="C272" s="2">
        <v>-7.2599999999999998E-2</v>
      </c>
      <c r="D272" s="1"/>
      <c r="E272" s="1">
        <v>269</v>
      </c>
      <c r="F272" s="1" t="s">
        <v>950</v>
      </c>
      <c r="G272" s="26">
        <v>2362.2399999999998</v>
      </c>
      <c r="H272" s="17">
        <f t="shared" si="12"/>
        <v>0.65899999999965075</v>
      </c>
      <c r="I272">
        <v>0.1</v>
      </c>
      <c r="J272">
        <f t="shared" si="13"/>
        <v>6.5899999999965084E-2</v>
      </c>
      <c r="K272">
        <v>0.35</v>
      </c>
      <c r="L272">
        <f t="shared" si="14"/>
        <v>2.3064999999987779E-2</v>
      </c>
    </row>
    <row r="273" spans="1:12" x14ac:dyDescent="0.3">
      <c r="A273" s="1" t="s">
        <v>2871</v>
      </c>
      <c r="B273" s="5">
        <v>2361.5630000000001</v>
      </c>
      <c r="C273" s="2">
        <v>-7.2599999999999998E-2</v>
      </c>
      <c r="D273" s="1" t="s">
        <v>2</v>
      </c>
      <c r="E273" s="1">
        <v>270</v>
      </c>
      <c r="F273" s="1" t="str">
        <f>+A273</f>
        <v>0+265.24</v>
      </c>
      <c r="G273" s="26">
        <f>+B273</f>
        <v>2361.5630000000001</v>
      </c>
      <c r="H273" s="17">
        <f t="shared" si="12"/>
        <v>0</v>
      </c>
      <c r="I273">
        <v>0.1</v>
      </c>
      <c r="J273">
        <f t="shared" si="13"/>
        <v>0</v>
      </c>
      <c r="K273">
        <v>0.35</v>
      </c>
      <c r="L273">
        <f t="shared" si="14"/>
        <v>0</v>
      </c>
    </row>
    <row r="274" spans="1:12" x14ac:dyDescent="0.3">
      <c r="A274" s="1" t="s">
        <v>271</v>
      </c>
      <c r="B274" s="5">
        <v>2361.4589999999998</v>
      </c>
      <c r="C274" s="2">
        <v>-0.13800000000000001</v>
      </c>
      <c r="D274" s="1"/>
      <c r="E274" s="1">
        <v>271</v>
      </c>
      <c r="F274" s="1" t="s">
        <v>951</v>
      </c>
      <c r="G274" s="26">
        <v>2362.1590000000001</v>
      </c>
      <c r="H274" s="17">
        <f t="shared" si="12"/>
        <v>0.70000000000027285</v>
      </c>
      <c r="I274">
        <v>0.1</v>
      </c>
      <c r="J274">
        <f t="shared" si="13"/>
        <v>7.000000000002729E-2</v>
      </c>
      <c r="K274">
        <v>0.35</v>
      </c>
      <c r="L274">
        <f t="shared" si="14"/>
        <v>2.4500000000009549E-2</v>
      </c>
    </row>
    <row r="275" spans="1:12" x14ac:dyDescent="0.3">
      <c r="A275" s="1" t="s">
        <v>272</v>
      </c>
      <c r="B275" s="5">
        <v>2361.3209999999999</v>
      </c>
      <c r="C275" s="2">
        <v>-0.13800000000000001</v>
      </c>
      <c r="D275" s="1"/>
      <c r="E275" s="1">
        <v>272</v>
      </c>
      <c r="F275" s="1" t="s">
        <v>952</v>
      </c>
      <c r="G275" s="26">
        <v>2362.0940000000001</v>
      </c>
      <c r="H275" s="17">
        <f t="shared" si="12"/>
        <v>0.77300000000013824</v>
      </c>
      <c r="I275">
        <v>0.1</v>
      </c>
      <c r="J275">
        <f t="shared" si="13"/>
        <v>7.730000000001383E-2</v>
      </c>
      <c r="K275">
        <v>0.35</v>
      </c>
      <c r="L275">
        <f t="shared" si="14"/>
        <v>2.7055000000004839E-2</v>
      </c>
    </row>
    <row r="276" spans="1:12" x14ac:dyDescent="0.3">
      <c r="A276" s="1" t="s">
        <v>273</v>
      </c>
      <c r="B276" s="5">
        <v>2361.183</v>
      </c>
      <c r="C276" s="2">
        <v>-0.13800000000000001</v>
      </c>
      <c r="D276" s="1"/>
      <c r="E276" s="1">
        <v>273</v>
      </c>
      <c r="F276" s="1" t="s">
        <v>953</v>
      </c>
      <c r="G276" s="26">
        <v>2362.0369999999998</v>
      </c>
      <c r="H276" s="17">
        <f t="shared" si="12"/>
        <v>0.85399999999981446</v>
      </c>
      <c r="I276">
        <v>0.1</v>
      </c>
      <c r="J276">
        <f t="shared" si="13"/>
        <v>8.5399999999981449E-2</v>
      </c>
      <c r="K276">
        <v>0.35</v>
      </c>
      <c r="L276">
        <f t="shared" si="14"/>
        <v>2.9889999999993505E-2</v>
      </c>
    </row>
    <row r="277" spans="1:12" x14ac:dyDescent="0.3">
      <c r="A277" s="1" t="s">
        <v>274</v>
      </c>
      <c r="B277" s="5">
        <v>2361.0450000000001</v>
      </c>
      <c r="C277" s="2">
        <v>-0.13800000000000001</v>
      </c>
      <c r="D277" s="1"/>
      <c r="E277" s="1">
        <v>274</v>
      </c>
      <c r="F277" s="1" t="s">
        <v>954</v>
      </c>
      <c r="G277" s="26">
        <v>2361.9810000000002</v>
      </c>
      <c r="H277" s="17">
        <f t="shared" si="12"/>
        <v>0.93600000000014916</v>
      </c>
      <c r="I277">
        <v>0.1</v>
      </c>
      <c r="J277">
        <f t="shared" si="13"/>
        <v>9.3600000000014921E-2</v>
      </c>
      <c r="K277">
        <v>0.35</v>
      </c>
      <c r="L277">
        <f t="shared" si="14"/>
        <v>3.2760000000005222E-2</v>
      </c>
    </row>
    <row r="278" spans="1:12" x14ac:dyDescent="0.3">
      <c r="A278" s="1" t="s">
        <v>275</v>
      </c>
      <c r="B278" s="5">
        <v>2360.9070000000002</v>
      </c>
      <c r="C278" s="2">
        <v>-0.13800000000000001</v>
      </c>
      <c r="D278" s="1"/>
      <c r="E278" s="1">
        <v>275</v>
      </c>
      <c r="F278" s="1" t="s">
        <v>955</v>
      </c>
      <c r="G278" s="26">
        <v>2361.8910000000001</v>
      </c>
      <c r="H278" s="17">
        <f t="shared" si="12"/>
        <v>0.9839999999999236</v>
      </c>
      <c r="I278">
        <v>0.1</v>
      </c>
      <c r="J278">
        <f t="shared" si="13"/>
        <v>9.8399999999992369E-2</v>
      </c>
      <c r="K278">
        <v>0.35</v>
      </c>
      <c r="L278">
        <f t="shared" si="14"/>
        <v>3.4439999999997327E-2</v>
      </c>
    </row>
    <row r="279" spans="1:12" x14ac:dyDescent="0.3">
      <c r="A279" s="1" t="s">
        <v>276</v>
      </c>
      <c r="B279" s="5">
        <v>2360.7689999999998</v>
      </c>
      <c r="C279" s="2">
        <v>-0.13800000000000001</v>
      </c>
      <c r="D279" s="1"/>
      <c r="E279" s="1">
        <v>276</v>
      </c>
      <c r="F279" s="1" t="s">
        <v>956</v>
      </c>
      <c r="G279" s="26">
        <v>2361.7979999999998</v>
      </c>
      <c r="H279" s="17">
        <f t="shared" si="12"/>
        <v>1.0289999999999964</v>
      </c>
      <c r="I279">
        <v>0.1</v>
      </c>
      <c r="J279">
        <f t="shared" si="13"/>
        <v>0.10289999999999964</v>
      </c>
      <c r="K279">
        <v>0.35</v>
      </c>
      <c r="L279">
        <f t="shared" si="14"/>
        <v>3.6014999999999874E-2</v>
      </c>
    </row>
    <row r="280" spans="1:12" x14ac:dyDescent="0.3">
      <c r="A280" s="1" t="s">
        <v>277</v>
      </c>
      <c r="B280" s="5">
        <v>2360.6309999999999</v>
      </c>
      <c r="C280" s="2">
        <v>-0.13800000000000001</v>
      </c>
      <c r="D280" s="1"/>
      <c r="E280" s="1">
        <v>277</v>
      </c>
      <c r="F280" s="1" t="s">
        <v>957</v>
      </c>
      <c r="G280" s="26">
        <v>2361.7049999999999</v>
      </c>
      <c r="H280" s="17">
        <f t="shared" si="12"/>
        <v>1.0740000000000691</v>
      </c>
      <c r="I280">
        <v>0.1</v>
      </c>
      <c r="J280">
        <f t="shared" si="13"/>
        <v>0.10740000000000692</v>
      </c>
      <c r="K280">
        <v>0.35</v>
      </c>
      <c r="L280">
        <f t="shared" si="14"/>
        <v>3.759000000000242E-2</v>
      </c>
    </row>
    <row r="281" spans="1:12" x14ac:dyDescent="0.3">
      <c r="A281" s="1" t="s">
        <v>278</v>
      </c>
      <c r="B281" s="5">
        <v>2360.4929999999999</v>
      </c>
      <c r="C281" s="2">
        <v>-0.13800000000000001</v>
      </c>
      <c r="D281" s="1"/>
      <c r="E281" s="1">
        <v>278</v>
      </c>
      <c r="F281" s="1" t="s">
        <v>958</v>
      </c>
      <c r="G281" s="26">
        <v>2361.6120000000001</v>
      </c>
      <c r="H281" s="17">
        <f t="shared" si="12"/>
        <v>1.1190000000001419</v>
      </c>
      <c r="I281">
        <v>0.1</v>
      </c>
      <c r="J281">
        <f t="shared" si="13"/>
        <v>0.1119000000000142</v>
      </c>
      <c r="K281">
        <v>0.35</v>
      </c>
      <c r="L281">
        <f t="shared" si="14"/>
        <v>3.9165000000004967E-2</v>
      </c>
    </row>
    <row r="282" spans="1:12" x14ac:dyDescent="0.3">
      <c r="A282" s="1" t="s">
        <v>279</v>
      </c>
      <c r="B282" s="5">
        <v>2360.355</v>
      </c>
      <c r="C282" s="2">
        <v>-0.13800000000000001</v>
      </c>
      <c r="D282" s="1"/>
      <c r="E282" s="1">
        <v>279</v>
      </c>
      <c r="F282" s="1" t="s">
        <v>959</v>
      </c>
      <c r="G282" s="26">
        <v>2361.5169999999998</v>
      </c>
      <c r="H282" s="17">
        <f t="shared" si="12"/>
        <v>1.1619999999998072</v>
      </c>
      <c r="I282">
        <v>0.1</v>
      </c>
      <c r="J282">
        <f t="shared" si="13"/>
        <v>0.11619999999998072</v>
      </c>
      <c r="K282">
        <v>0.35</v>
      </c>
      <c r="L282">
        <f t="shared" si="14"/>
        <v>4.0669999999993253E-2</v>
      </c>
    </row>
    <row r="283" spans="1:12" x14ac:dyDescent="0.3">
      <c r="A283" s="1" t="s">
        <v>280</v>
      </c>
      <c r="B283" s="5">
        <v>2360.2170000000001</v>
      </c>
      <c r="C283" s="2">
        <v>-0.13800000000000001</v>
      </c>
      <c r="D283" s="1"/>
      <c r="E283" s="1">
        <v>280</v>
      </c>
      <c r="F283" s="1" t="s">
        <v>960</v>
      </c>
      <c r="G283" s="26">
        <v>2361.4180000000001</v>
      </c>
      <c r="H283" s="17">
        <f t="shared" si="12"/>
        <v>1.2010000000000218</v>
      </c>
      <c r="I283">
        <v>0.1</v>
      </c>
      <c r="J283">
        <f t="shared" si="13"/>
        <v>0.12010000000000219</v>
      </c>
      <c r="K283">
        <v>0.35</v>
      </c>
      <c r="L283">
        <f t="shared" si="14"/>
        <v>4.2035000000000766E-2</v>
      </c>
    </row>
    <row r="284" spans="1:12" x14ac:dyDescent="0.3">
      <c r="A284" s="1" t="s">
        <v>281</v>
      </c>
      <c r="B284" s="5">
        <v>2360.0790000000002</v>
      </c>
      <c r="C284" s="2">
        <v>-0.13800000000000001</v>
      </c>
      <c r="D284" s="1"/>
      <c r="E284" s="1">
        <v>281</v>
      </c>
      <c r="F284" s="1" t="s">
        <v>961</v>
      </c>
      <c r="G284" s="26">
        <v>2361.3209999999999</v>
      </c>
      <c r="H284" s="17">
        <f t="shared" si="12"/>
        <v>1.2419999999997344</v>
      </c>
      <c r="I284">
        <v>0.1</v>
      </c>
      <c r="J284">
        <f t="shared" si="13"/>
        <v>0.12419999999997344</v>
      </c>
      <c r="K284">
        <v>0.35</v>
      </c>
      <c r="L284">
        <f t="shared" si="14"/>
        <v>4.3469999999990704E-2</v>
      </c>
    </row>
    <row r="285" spans="1:12" x14ac:dyDescent="0.3">
      <c r="A285" s="1" t="s">
        <v>282</v>
      </c>
      <c r="B285" s="5">
        <v>2359.9409999999998</v>
      </c>
      <c r="C285" s="2">
        <v>-0.13800000000000001</v>
      </c>
      <c r="D285" s="1"/>
      <c r="E285" s="1">
        <v>282</v>
      </c>
      <c r="F285" s="1" t="s">
        <v>962</v>
      </c>
      <c r="G285" s="26">
        <v>2361.221</v>
      </c>
      <c r="H285" s="17">
        <f t="shared" si="12"/>
        <v>1.2800000000002001</v>
      </c>
      <c r="I285">
        <v>0.1</v>
      </c>
      <c r="J285">
        <f t="shared" si="13"/>
        <v>0.12800000000002001</v>
      </c>
      <c r="K285">
        <v>0.35</v>
      </c>
      <c r="L285">
        <f t="shared" si="14"/>
        <v>4.4800000000007001E-2</v>
      </c>
    </row>
    <row r="286" spans="1:12" x14ac:dyDescent="0.3">
      <c r="A286" s="1" t="s">
        <v>283</v>
      </c>
      <c r="B286" s="5">
        <v>2359.8029999999999</v>
      </c>
      <c r="C286" s="2">
        <v>-0.13800000000000001</v>
      </c>
      <c r="D286" s="1"/>
      <c r="E286" s="1">
        <v>283</v>
      </c>
      <c r="F286" s="1" t="s">
        <v>963</v>
      </c>
      <c r="G286" s="26">
        <v>2360.8969999999999</v>
      </c>
      <c r="H286" s="17">
        <f t="shared" si="12"/>
        <v>1.0940000000000509</v>
      </c>
      <c r="I286">
        <v>0.1</v>
      </c>
      <c r="J286">
        <f t="shared" si="13"/>
        <v>0.1094000000000051</v>
      </c>
      <c r="K286">
        <v>0.35</v>
      </c>
      <c r="L286">
        <f t="shared" si="14"/>
        <v>3.8290000000001781E-2</v>
      </c>
    </row>
    <row r="287" spans="1:12" x14ac:dyDescent="0.3">
      <c r="A287" s="1" t="s">
        <v>284</v>
      </c>
      <c r="B287" s="5">
        <v>2359.665</v>
      </c>
      <c r="C287" s="2">
        <v>-0.13800000000000001</v>
      </c>
      <c r="D287" s="1"/>
      <c r="E287" s="1">
        <v>284</v>
      </c>
      <c r="F287" s="1" t="s">
        <v>964</v>
      </c>
      <c r="G287" s="26">
        <v>2360.6439999999998</v>
      </c>
      <c r="H287" s="17">
        <f t="shared" si="12"/>
        <v>0.97899999999981446</v>
      </c>
      <c r="I287">
        <v>0.1</v>
      </c>
      <c r="J287">
        <f t="shared" si="13"/>
        <v>9.7899999999981446E-2</v>
      </c>
      <c r="K287">
        <v>0.35</v>
      </c>
      <c r="L287">
        <f t="shared" si="14"/>
        <v>3.4264999999993502E-2</v>
      </c>
    </row>
    <row r="288" spans="1:12" x14ac:dyDescent="0.3">
      <c r="A288" s="1" t="s">
        <v>285</v>
      </c>
      <c r="B288" s="5">
        <v>2359.527</v>
      </c>
      <c r="C288" s="2">
        <v>-0.13800000000000001</v>
      </c>
      <c r="D288" s="1"/>
      <c r="E288" s="1">
        <v>285</v>
      </c>
      <c r="F288" s="1" t="s">
        <v>965</v>
      </c>
      <c r="G288" s="26">
        <v>2360.3110000000001</v>
      </c>
      <c r="H288" s="17">
        <f t="shared" si="12"/>
        <v>0.7840000000001055</v>
      </c>
      <c r="I288">
        <v>0.1</v>
      </c>
      <c r="J288">
        <f t="shared" si="13"/>
        <v>7.8400000000010558E-2</v>
      </c>
      <c r="K288">
        <v>0.35</v>
      </c>
      <c r="L288">
        <f t="shared" si="14"/>
        <v>2.7440000000003694E-2</v>
      </c>
    </row>
    <row r="289" spans="1:12" x14ac:dyDescent="0.3">
      <c r="A289" s="1" t="s">
        <v>286</v>
      </c>
      <c r="B289" s="5">
        <v>2359.3890000000001</v>
      </c>
      <c r="C289" s="2">
        <v>-0.13800000000000001</v>
      </c>
      <c r="D289" s="1"/>
      <c r="E289" s="1">
        <v>286</v>
      </c>
      <c r="F289" s="1" t="s">
        <v>966</v>
      </c>
      <c r="G289" s="26">
        <v>2359.9609999999998</v>
      </c>
      <c r="H289" s="17">
        <f t="shared" si="12"/>
        <v>0.57199999999966167</v>
      </c>
      <c r="I289">
        <v>0.1</v>
      </c>
      <c r="J289">
        <f t="shared" si="13"/>
        <v>5.7199999999966167E-2</v>
      </c>
      <c r="K289">
        <v>0.35</v>
      </c>
      <c r="L289">
        <f t="shared" si="14"/>
        <v>2.0019999999988158E-2</v>
      </c>
    </row>
    <row r="290" spans="1:12" x14ac:dyDescent="0.3">
      <c r="A290" s="1" t="s">
        <v>287</v>
      </c>
      <c r="B290" s="5">
        <v>2359.2510000000002</v>
      </c>
      <c r="C290" s="2">
        <v>-0.13800000000000001</v>
      </c>
      <c r="D290" s="1"/>
      <c r="E290" s="1">
        <v>287</v>
      </c>
      <c r="F290" s="1" t="s">
        <v>967</v>
      </c>
      <c r="G290" s="26">
        <v>2359.6889999999999</v>
      </c>
      <c r="H290" s="17">
        <f t="shared" si="12"/>
        <v>0.43799999999964712</v>
      </c>
      <c r="I290">
        <v>0.1</v>
      </c>
      <c r="J290">
        <f t="shared" si="13"/>
        <v>4.3799999999964714E-2</v>
      </c>
      <c r="K290">
        <v>0.35</v>
      </c>
      <c r="L290">
        <f t="shared" si="14"/>
        <v>1.5329999999987649E-2</v>
      </c>
    </row>
    <row r="291" spans="1:12" x14ac:dyDescent="0.3">
      <c r="A291" s="1" t="s">
        <v>288</v>
      </c>
      <c r="B291" s="5">
        <v>2359.1129999999998</v>
      </c>
      <c r="C291" s="2">
        <v>-0.13800000000000001</v>
      </c>
      <c r="D291" s="1"/>
      <c r="E291" s="1">
        <v>288</v>
      </c>
      <c r="F291" s="1" t="s">
        <v>968</v>
      </c>
      <c r="G291" s="26">
        <v>2359.4059999999999</v>
      </c>
      <c r="H291" s="17">
        <f t="shared" si="12"/>
        <v>0.29300000000012005</v>
      </c>
      <c r="I291">
        <v>0.1</v>
      </c>
      <c r="J291">
        <f t="shared" si="13"/>
        <v>2.9300000000012007E-2</v>
      </c>
      <c r="K291">
        <v>0.35</v>
      </c>
      <c r="L291">
        <f t="shared" si="14"/>
        <v>1.0255000000004202E-2</v>
      </c>
    </row>
    <row r="292" spans="1:12" x14ac:dyDescent="0.3">
      <c r="A292" s="1" t="s">
        <v>289</v>
      </c>
      <c r="B292" s="5">
        <v>2358.9749999999999</v>
      </c>
      <c r="C292" s="2">
        <v>-0.13800000000000001</v>
      </c>
      <c r="D292" s="1"/>
      <c r="E292" s="1">
        <v>289</v>
      </c>
      <c r="F292" s="1" t="s">
        <v>969</v>
      </c>
      <c r="G292" s="26">
        <v>2359.1640000000002</v>
      </c>
      <c r="H292" s="17">
        <f t="shared" si="12"/>
        <v>0.18900000000030559</v>
      </c>
      <c r="I292">
        <v>0.1</v>
      </c>
      <c r="J292">
        <f t="shared" si="13"/>
        <v>1.8900000000030559E-2</v>
      </c>
      <c r="K292">
        <v>0.35</v>
      </c>
      <c r="L292">
        <f t="shared" si="14"/>
        <v>6.6150000000106957E-3</v>
      </c>
    </row>
    <row r="293" spans="1:12" x14ac:dyDescent="0.3">
      <c r="A293" s="1" t="s">
        <v>290</v>
      </c>
      <c r="B293" s="5">
        <v>2358.837</v>
      </c>
      <c r="C293" s="2">
        <v>-0.13800000000000001</v>
      </c>
      <c r="D293" s="1"/>
      <c r="E293" s="1">
        <v>290</v>
      </c>
      <c r="F293" s="1" t="s">
        <v>970</v>
      </c>
      <c r="G293" s="26">
        <v>2359.0129999999999</v>
      </c>
      <c r="H293" s="17">
        <f t="shared" si="12"/>
        <v>0.17599999999993088</v>
      </c>
      <c r="I293">
        <v>0.1</v>
      </c>
      <c r="J293">
        <f t="shared" si="13"/>
        <v>1.759999999999309E-2</v>
      </c>
      <c r="K293">
        <v>0.35</v>
      </c>
      <c r="L293">
        <f t="shared" si="14"/>
        <v>6.1599999999975815E-3</v>
      </c>
    </row>
    <row r="294" spans="1:12" x14ac:dyDescent="0.3">
      <c r="A294" s="1" t="s">
        <v>291</v>
      </c>
      <c r="B294" s="5">
        <v>2358.6990000000001</v>
      </c>
      <c r="C294" s="2">
        <v>-0.13800000000000001</v>
      </c>
      <c r="D294" s="1"/>
      <c r="E294" s="1">
        <v>291</v>
      </c>
      <c r="F294" s="1" t="s">
        <v>971</v>
      </c>
      <c r="G294" s="26">
        <v>2358.8760000000002</v>
      </c>
      <c r="H294" s="17">
        <f t="shared" si="12"/>
        <v>0.17700000000013461</v>
      </c>
      <c r="I294">
        <v>0.1</v>
      </c>
      <c r="J294">
        <f t="shared" si="13"/>
        <v>1.7700000000013462E-2</v>
      </c>
      <c r="K294">
        <v>0.35</v>
      </c>
      <c r="L294">
        <f t="shared" si="14"/>
        <v>6.1950000000047115E-3</v>
      </c>
    </row>
    <row r="295" spans="1:12" x14ac:dyDescent="0.3">
      <c r="A295" s="1" t="s">
        <v>292</v>
      </c>
      <c r="B295" s="5">
        <v>2358.5610000000001</v>
      </c>
      <c r="C295" s="2">
        <v>-0.13800000000000001</v>
      </c>
      <c r="D295" s="1"/>
      <c r="E295" s="1">
        <v>292</v>
      </c>
      <c r="F295" s="1" t="s">
        <v>972</v>
      </c>
      <c r="G295" s="26">
        <v>2358.7510000000002</v>
      </c>
      <c r="H295" s="17">
        <f t="shared" si="12"/>
        <v>0.19000000000005457</v>
      </c>
      <c r="I295">
        <v>0.1</v>
      </c>
      <c r="J295">
        <f t="shared" si="13"/>
        <v>1.9000000000005457E-2</v>
      </c>
      <c r="K295">
        <v>0.35</v>
      </c>
      <c r="L295">
        <f t="shared" si="14"/>
        <v>6.6500000000019096E-3</v>
      </c>
    </row>
    <row r="296" spans="1:12" x14ac:dyDescent="0.3">
      <c r="A296" s="1" t="s">
        <v>293</v>
      </c>
      <c r="B296" s="5">
        <v>2358.4229999999998</v>
      </c>
      <c r="C296" s="2">
        <v>-0.13800000000000001</v>
      </c>
      <c r="D296" s="1"/>
      <c r="E296" s="1">
        <v>293</v>
      </c>
      <c r="F296" s="1" t="s">
        <v>973</v>
      </c>
      <c r="G296" s="26">
        <v>2358.5949999999998</v>
      </c>
      <c r="H296" s="17">
        <f t="shared" si="12"/>
        <v>0.17200000000002547</v>
      </c>
      <c r="I296">
        <v>0.1</v>
      </c>
      <c r="J296">
        <f t="shared" si="13"/>
        <v>1.7200000000002547E-2</v>
      </c>
      <c r="K296">
        <v>0.35</v>
      </c>
      <c r="L296">
        <f t="shared" si="14"/>
        <v>6.020000000000891E-3</v>
      </c>
    </row>
    <row r="297" spans="1:12" x14ac:dyDescent="0.3">
      <c r="A297" s="1" t="s">
        <v>294</v>
      </c>
      <c r="B297" s="5">
        <v>2358.2849999999999</v>
      </c>
      <c r="C297" s="2">
        <v>-0.13800000000000001</v>
      </c>
      <c r="D297" s="1"/>
      <c r="E297" s="1">
        <v>294</v>
      </c>
      <c r="F297" s="1" t="s">
        <v>974</v>
      </c>
      <c r="G297" s="26">
        <v>2358.4270000000001</v>
      </c>
      <c r="H297" s="17">
        <f t="shared" si="12"/>
        <v>0.14200000000028012</v>
      </c>
      <c r="I297">
        <v>0.1</v>
      </c>
      <c r="J297">
        <f t="shared" si="13"/>
        <v>1.4200000000028013E-2</v>
      </c>
      <c r="K297">
        <v>0.35</v>
      </c>
      <c r="L297">
        <f t="shared" si="14"/>
        <v>4.9700000000098042E-3</v>
      </c>
    </row>
    <row r="298" spans="1:12" x14ac:dyDescent="0.3">
      <c r="A298" s="1" t="s">
        <v>295</v>
      </c>
      <c r="B298" s="5">
        <v>2358.1469999999999</v>
      </c>
      <c r="C298" s="2">
        <v>-0.13800000000000001</v>
      </c>
      <c r="D298" s="1"/>
      <c r="E298" s="1">
        <v>295</v>
      </c>
      <c r="F298" s="1" t="s">
        <v>975</v>
      </c>
      <c r="G298" s="26">
        <v>2358.252</v>
      </c>
      <c r="H298" s="17">
        <f t="shared" si="12"/>
        <v>0.10500000000001819</v>
      </c>
      <c r="I298">
        <v>0.1</v>
      </c>
      <c r="J298">
        <f t="shared" si="13"/>
        <v>1.050000000000182E-2</v>
      </c>
      <c r="K298">
        <v>0.35</v>
      </c>
      <c r="L298">
        <f t="shared" si="14"/>
        <v>3.675000000000637E-3</v>
      </c>
    </row>
    <row r="299" spans="1:12" x14ac:dyDescent="0.3">
      <c r="A299" s="1" t="s">
        <v>296</v>
      </c>
      <c r="B299" s="5">
        <v>2358.009</v>
      </c>
      <c r="C299" s="2">
        <v>-0.13800000000000001</v>
      </c>
      <c r="D299" s="1"/>
      <c r="E299" s="1">
        <v>296</v>
      </c>
      <c r="F299" s="1" t="s">
        <v>976</v>
      </c>
      <c r="G299" s="26">
        <v>2358.0219999999999</v>
      </c>
      <c r="H299" s="17">
        <f t="shared" si="12"/>
        <v>1.2999999999919964E-2</v>
      </c>
      <c r="I299">
        <v>0.1</v>
      </c>
      <c r="J299">
        <f t="shared" si="13"/>
        <v>1.2999999999919966E-3</v>
      </c>
      <c r="K299">
        <v>0.35</v>
      </c>
      <c r="L299">
        <f t="shared" si="14"/>
        <v>4.5499999999719875E-4</v>
      </c>
    </row>
    <row r="300" spans="1:12" x14ac:dyDescent="0.3">
      <c r="A300" s="1" t="s">
        <v>297</v>
      </c>
      <c r="B300" s="5">
        <v>2357.8710000000001</v>
      </c>
      <c r="C300" s="2">
        <v>-0.13800000000000001</v>
      </c>
      <c r="D300" s="1"/>
      <c r="E300" s="1">
        <v>297</v>
      </c>
      <c r="F300" s="1" t="s">
        <v>977</v>
      </c>
      <c r="G300" s="26">
        <v>2357.7959999999998</v>
      </c>
      <c r="H300" s="17">
        <f t="shared" si="12"/>
        <v>-7.5000000000272848E-2</v>
      </c>
      <c r="I300">
        <v>0.1</v>
      </c>
      <c r="J300">
        <f t="shared" si="13"/>
        <v>-7.5000000000272852E-3</v>
      </c>
      <c r="K300">
        <v>0.35</v>
      </c>
      <c r="L300">
        <f t="shared" si="14"/>
        <v>-2.6250000000095498E-3</v>
      </c>
    </row>
    <row r="301" spans="1:12" x14ac:dyDescent="0.3">
      <c r="A301" s="1" t="s">
        <v>298</v>
      </c>
      <c r="B301" s="5">
        <v>2357.7330000000002</v>
      </c>
      <c r="C301" s="2">
        <v>-0.13800000000000001</v>
      </c>
      <c r="D301" s="1"/>
      <c r="E301" s="1">
        <v>298</v>
      </c>
      <c r="F301" s="1" t="s">
        <v>978</v>
      </c>
      <c r="G301" s="26">
        <v>2357.6120000000001</v>
      </c>
      <c r="H301" s="17">
        <f t="shared" si="12"/>
        <v>-0.12100000000009459</v>
      </c>
      <c r="I301">
        <v>0.1</v>
      </c>
      <c r="J301">
        <f t="shared" si="13"/>
        <v>-1.2100000000009459E-2</v>
      </c>
      <c r="K301">
        <v>0.35</v>
      </c>
      <c r="L301">
        <f t="shared" si="14"/>
        <v>-4.2350000000033108E-3</v>
      </c>
    </row>
    <row r="302" spans="1:12" x14ac:dyDescent="0.3">
      <c r="A302" s="1" t="s">
        <v>299</v>
      </c>
      <c r="B302" s="5">
        <v>2357.5949999999998</v>
      </c>
      <c r="C302" s="2">
        <v>-0.13800000000000001</v>
      </c>
      <c r="D302" s="1"/>
      <c r="E302" s="1">
        <v>299</v>
      </c>
      <c r="F302" s="1" t="s">
        <v>979</v>
      </c>
      <c r="G302" s="26">
        <v>2357.4789999999998</v>
      </c>
      <c r="H302" s="17">
        <f t="shared" si="12"/>
        <v>-0.11599999999998545</v>
      </c>
      <c r="I302">
        <v>0.1</v>
      </c>
      <c r="J302">
        <f t="shared" si="13"/>
        <v>-1.1599999999998546E-2</v>
      </c>
      <c r="K302">
        <v>0.35</v>
      </c>
      <c r="L302">
        <f t="shared" si="14"/>
        <v>-4.0599999999994911E-3</v>
      </c>
    </row>
    <row r="303" spans="1:12" x14ac:dyDescent="0.3">
      <c r="A303" s="1" t="s">
        <v>300</v>
      </c>
      <c r="B303" s="5">
        <v>2357.4569999999999</v>
      </c>
      <c r="C303" s="2">
        <v>-0.13800000000000001</v>
      </c>
      <c r="D303" s="1"/>
      <c r="E303" s="1">
        <v>300</v>
      </c>
      <c r="F303" s="1" t="s">
        <v>980</v>
      </c>
      <c r="G303" s="26">
        <v>2357.3249999999998</v>
      </c>
      <c r="H303" s="17">
        <f t="shared" si="12"/>
        <v>-0.13200000000006185</v>
      </c>
      <c r="I303">
        <v>0.1</v>
      </c>
      <c r="J303">
        <f t="shared" si="13"/>
        <v>-1.3200000000006186E-2</v>
      </c>
      <c r="K303">
        <v>0.35</v>
      </c>
      <c r="L303">
        <f t="shared" si="14"/>
        <v>-4.6200000000021649E-3</v>
      </c>
    </row>
    <row r="304" spans="1:12" x14ac:dyDescent="0.3">
      <c r="A304" s="1" t="s">
        <v>301</v>
      </c>
      <c r="B304" s="5">
        <v>2357.319</v>
      </c>
      <c r="C304" s="2">
        <v>-0.13800000000000001</v>
      </c>
      <c r="D304" s="1"/>
      <c r="E304" s="1">
        <v>301</v>
      </c>
      <c r="F304" s="1" t="s">
        <v>981</v>
      </c>
      <c r="G304" s="26">
        <v>2357.2460000000001</v>
      </c>
      <c r="H304" s="17">
        <f t="shared" si="12"/>
        <v>-7.2999999999865395E-2</v>
      </c>
      <c r="I304">
        <v>0.1</v>
      </c>
      <c r="J304">
        <f t="shared" si="13"/>
        <v>-7.2999999999865395E-3</v>
      </c>
      <c r="K304">
        <v>0.35</v>
      </c>
      <c r="L304">
        <f t="shared" si="14"/>
        <v>-2.5549999999952885E-3</v>
      </c>
    </row>
    <row r="305" spans="1:12" x14ac:dyDescent="0.3">
      <c r="A305" s="1" t="s">
        <v>302</v>
      </c>
      <c r="B305" s="5">
        <v>2357.181</v>
      </c>
      <c r="C305" s="2">
        <v>-0.13800000000000001</v>
      </c>
      <c r="D305" s="1"/>
      <c r="E305" s="1">
        <v>302</v>
      </c>
      <c r="F305" s="1" t="s">
        <v>982</v>
      </c>
      <c r="G305" s="26">
        <v>2357.1709999999998</v>
      </c>
      <c r="H305" s="17">
        <f t="shared" si="12"/>
        <v>-1.0000000000218279E-2</v>
      </c>
      <c r="I305">
        <v>0.1</v>
      </c>
      <c r="J305">
        <f t="shared" si="13"/>
        <v>-1.0000000000218278E-3</v>
      </c>
      <c r="K305">
        <v>0.35</v>
      </c>
      <c r="L305">
        <f t="shared" si="14"/>
        <v>-3.5000000000763972E-4</v>
      </c>
    </row>
    <row r="306" spans="1:12" x14ac:dyDescent="0.3">
      <c r="A306" s="1" t="s">
        <v>303</v>
      </c>
      <c r="B306" s="5">
        <v>2357.0430000000001</v>
      </c>
      <c r="C306" s="2">
        <v>-0.13800000000000001</v>
      </c>
      <c r="D306" s="1"/>
      <c r="E306" s="1">
        <v>303</v>
      </c>
      <c r="F306" s="1" t="s">
        <v>983</v>
      </c>
      <c r="G306" s="26">
        <v>2357.1190000000001</v>
      </c>
      <c r="H306" s="17">
        <f t="shared" si="12"/>
        <v>7.6000000000021828E-2</v>
      </c>
      <c r="I306">
        <v>0.1</v>
      </c>
      <c r="J306">
        <f t="shared" si="13"/>
        <v>7.6000000000021831E-3</v>
      </c>
      <c r="K306">
        <v>0.35</v>
      </c>
      <c r="L306">
        <f t="shared" si="14"/>
        <v>2.6600000000007638E-3</v>
      </c>
    </row>
    <row r="307" spans="1:12" x14ac:dyDescent="0.3">
      <c r="A307" s="1" t="s">
        <v>304</v>
      </c>
      <c r="B307" s="5">
        <v>2356.9050000000002</v>
      </c>
      <c r="C307" s="2">
        <v>-0.13800000000000001</v>
      </c>
      <c r="D307" s="1"/>
      <c r="E307" s="1">
        <v>304</v>
      </c>
      <c r="F307" s="1" t="s">
        <v>984</v>
      </c>
      <c r="G307" s="26">
        <v>2357.0659999999998</v>
      </c>
      <c r="H307" s="17">
        <f t="shared" si="12"/>
        <v>0.16099999999960346</v>
      </c>
      <c r="I307">
        <v>0.1</v>
      </c>
      <c r="J307">
        <f t="shared" si="13"/>
        <v>1.6099999999960347E-2</v>
      </c>
      <c r="K307">
        <v>0.35</v>
      </c>
      <c r="L307">
        <f t="shared" si="14"/>
        <v>5.6349999999861216E-3</v>
      </c>
    </row>
    <row r="308" spans="1:12" x14ac:dyDescent="0.3">
      <c r="A308" s="1" t="s">
        <v>305</v>
      </c>
      <c r="B308" s="5">
        <v>2356.7669999999998</v>
      </c>
      <c r="C308" s="2">
        <v>-0.13800000000000001</v>
      </c>
      <c r="D308" s="1"/>
      <c r="E308" s="1">
        <v>305</v>
      </c>
      <c r="F308" s="1" t="s">
        <v>985</v>
      </c>
      <c r="G308" s="26">
        <v>2357.0169999999998</v>
      </c>
      <c r="H308" s="17">
        <f t="shared" si="12"/>
        <v>0.25</v>
      </c>
      <c r="I308">
        <v>0.1</v>
      </c>
      <c r="J308">
        <f t="shared" si="13"/>
        <v>2.5000000000000001E-2</v>
      </c>
      <c r="K308">
        <v>0.35</v>
      </c>
      <c r="L308">
        <f t="shared" si="14"/>
        <v>8.7499999999999991E-3</v>
      </c>
    </row>
    <row r="309" spans="1:12" x14ac:dyDescent="0.3">
      <c r="A309" s="1" t="s">
        <v>306</v>
      </c>
      <c r="B309" s="5">
        <v>2356.6289999999999</v>
      </c>
      <c r="C309" s="2">
        <v>-0.13800000000000001</v>
      </c>
      <c r="D309" s="1"/>
      <c r="E309" s="1">
        <v>306</v>
      </c>
      <c r="F309" s="1" t="s">
        <v>986</v>
      </c>
      <c r="G309" s="26">
        <v>2356.9389999999999</v>
      </c>
      <c r="H309" s="17">
        <f t="shared" si="12"/>
        <v>0.30999999999994543</v>
      </c>
      <c r="I309">
        <v>0.1</v>
      </c>
      <c r="J309">
        <f t="shared" si="13"/>
        <v>3.0999999999994546E-2</v>
      </c>
      <c r="K309">
        <v>0.35</v>
      </c>
      <c r="L309">
        <f t="shared" si="14"/>
        <v>1.084999999999809E-2</v>
      </c>
    </row>
    <row r="310" spans="1:12" x14ac:dyDescent="0.3">
      <c r="A310" s="1" t="s">
        <v>307</v>
      </c>
      <c r="B310" s="5">
        <v>2356.491</v>
      </c>
      <c r="C310" s="2">
        <v>-0.13800000000000001</v>
      </c>
      <c r="D310" s="1"/>
      <c r="E310" s="1">
        <v>307</v>
      </c>
      <c r="F310" s="1" t="s">
        <v>987</v>
      </c>
      <c r="G310" s="26">
        <v>2356.84</v>
      </c>
      <c r="H310" s="17">
        <f t="shared" si="12"/>
        <v>0.34900000000016007</v>
      </c>
      <c r="I310">
        <v>0.1</v>
      </c>
      <c r="J310">
        <f t="shared" si="13"/>
        <v>3.4900000000016008E-2</v>
      </c>
      <c r="K310">
        <v>0.35</v>
      </c>
      <c r="L310">
        <f t="shared" si="14"/>
        <v>1.2215000000005602E-2</v>
      </c>
    </row>
    <row r="311" spans="1:12" x14ac:dyDescent="0.3">
      <c r="A311" s="1" t="s">
        <v>308</v>
      </c>
      <c r="B311" s="5">
        <v>2356.3530000000001</v>
      </c>
      <c r="C311" s="2">
        <v>-0.13800000000000001</v>
      </c>
      <c r="D311" s="1"/>
      <c r="E311" s="1">
        <v>308</v>
      </c>
      <c r="F311" s="1" t="s">
        <v>988</v>
      </c>
      <c r="G311" s="26">
        <v>2356.7399999999998</v>
      </c>
      <c r="H311" s="17">
        <f t="shared" si="12"/>
        <v>0.38699999999971624</v>
      </c>
      <c r="I311">
        <v>0.1</v>
      </c>
      <c r="J311">
        <f t="shared" si="13"/>
        <v>3.8699999999971625E-2</v>
      </c>
      <c r="K311">
        <v>0.35</v>
      </c>
      <c r="L311">
        <f t="shared" si="14"/>
        <v>1.3544999999990068E-2</v>
      </c>
    </row>
    <row r="312" spans="1:12" x14ac:dyDescent="0.3">
      <c r="A312" s="1" t="s">
        <v>309</v>
      </c>
      <c r="B312" s="5">
        <v>2356.2150000000001</v>
      </c>
      <c r="C312" s="2">
        <v>-0.13800000000000001</v>
      </c>
      <c r="D312" s="1"/>
      <c r="E312" s="1">
        <v>309</v>
      </c>
      <c r="F312" s="1" t="s">
        <v>989</v>
      </c>
      <c r="G312" s="26">
        <v>2356.6410000000001</v>
      </c>
      <c r="H312" s="17">
        <f t="shared" si="12"/>
        <v>0.42599999999993088</v>
      </c>
      <c r="I312">
        <v>0.1</v>
      </c>
      <c r="J312">
        <f t="shared" si="13"/>
        <v>4.2599999999993088E-2</v>
      </c>
      <c r="K312">
        <v>0.35</v>
      </c>
      <c r="L312">
        <f t="shared" si="14"/>
        <v>1.490999999999758E-2</v>
      </c>
    </row>
    <row r="313" spans="1:12" x14ac:dyDescent="0.3">
      <c r="A313" s="1" t="s">
        <v>310</v>
      </c>
      <c r="B313" s="5">
        <v>2356.0770000000002</v>
      </c>
      <c r="C313" s="2">
        <v>-0.13800000000000001</v>
      </c>
      <c r="D313" s="1"/>
      <c r="E313" s="1">
        <v>310</v>
      </c>
      <c r="F313" s="1" t="s">
        <v>990</v>
      </c>
      <c r="G313" s="26">
        <v>2356.5349999999999</v>
      </c>
      <c r="H313" s="17">
        <f t="shared" si="12"/>
        <v>0.45799999999962893</v>
      </c>
      <c r="I313">
        <v>0.1</v>
      </c>
      <c r="J313">
        <f t="shared" si="13"/>
        <v>4.5799999999962898E-2</v>
      </c>
      <c r="K313">
        <v>0.35</v>
      </c>
      <c r="L313">
        <f t="shared" si="14"/>
        <v>1.6029999999987013E-2</v>
      </c>
    </row>
    <row r="314" spans="1:12" x14ac:dyDescent="0.3">
      <c r="A314" s="1" t="s">
        <v>311</v>
      </c>
      <c r="B314" s="5">
        <v>2355.9389999999999</v>
      </c>
      <c r="C314" s="2">
        <v>-0.13800000000000001</v>
      </c>
      <c r="D314" s="1"/>
      <c r="E314" s="1">
        <v>311</v>
      </c>
      <c r="F314" s="1" t="s">
        <v>991</v>
      </c>
      <c r="G314" s="26">
        <v>2356.4189999999999</v>
      </c>
      <c r="H314" s="17">
        <f t="shared" si="12"/>
        <v>0.48000000000001819</v>
      </c>
      <c r="I314">
        <v>0.1</v>
      </c>
      <c r="J314">
        <f t="shared" si="13"/>
        <v>4.8000000000001819E-2</v>
      </c>
      <c r="K314">
        <v>0.35</v>
      </c>
      <c r="L314">
        <f t="shared" si="14"/>
        <v>1.6800000000000634E-2</v>
      </c>
    </row>
    <row r="315" spans="1:12" x14ac:dyDescent="0.3">
      <c r="A315" s="1" t="s">
        <v>312</v>
      </c>
      <c r="B315" s="5">
        <v>2355.8009999999999</v>
      </c>
      <c r="C315" s="2">
        <v>-0.13800000000000001</v>
      </c>
      <c r="D315" s="1"/>
      <c r="E315" s="1">
        <v>312</v>
      </c>
      <c r="F315" s="1" t="s">
        <v>992</v>
      </c>
      <c r="G315" s="26">
        <v>2356.3029999999999</v>
      </c>
      <c r="H315" s="17">
        <f t="shared" si="12"/>
        <v>0.50199999999995271</v>
      </c>
      <c r="I315">
        <v>0.1</v>
      </c>
      <c r="J315">
        <f t="shared" si="13"/>
        <v>5.0199999999995276E-2</v>
      </c>
      <c r="K315">
        <v>0.35</v>
      </c>
      <c r="L315">
        <f t="shared" si="14"/>
        <v>1.7569999999998344E-2</v>
      </c>
    </row>
    <row r="316" spans="1:12" x14ac:dyDescent="0.3">
      <c r="A316" s="1" t="s">
        <v>313</v>
      </c>
      <c r="B316" s="5">
        <v>2355.663</v>
      </c>
      <c r="C316" s="2">
        <v>-0.13800000000000001</v>
      </c>
      <c r="D316" s="1"/>
      <c r="E316" s="1">
        <v>313</v>
      </c>
      <c r="F316" s="1" t="s">
        <v>993</v>
      </c>
      <c r="G316" s="26">
        <v>2356.1759999999999</v>
      </c>
      <c r="H316" s="17">
        <f t="shared" si="12"/>
        <v>0.51299999999991996</v>
      </c>
      <c r="I316">
        <v>0.1</v>
      </c>
      <c r="J316">
        <f t="shared" si="13"/>
        <v>5.1299999999991998E-2</v>
      </c>
      <c r="K316">
        <v>0.35</v>
      </c>
      <c r="L316">
        <f t="shared" si="14"/>
        <v>1.7954999999997199E-2</v>
      </c>
    </row>
    <row r="317" spans="1:12" x14ac:dyDescent="0.3">
      <c r="A317" s="1" t="s">
        <v>314</v>
      </c>
      <c r="B317" s="5">
        <v>2355.5250000000001</v>
      </c>
      <c r="C317" s="2">
        <v>-0.13800000000000001</v>
      </c>
      <c r="D317" s="1"/>
      <c r="E317" s="1">
        <v>314</v>
      </c>
      <c r="F317" s="1" t="s">
        <v>994</v>
      </c>
      <c r="G317" s="26">
        <v>2356.0639999999999</v>
      </c>
      <c r="H317" s="17">
        <f t="shared" si="12"/>
        <v>0.53899999999975989</v>
      </c>
      <c r="I317">
        <v>0.1</v>
      </c>
      <c r="J317">
        <f t="shared" si="13"/>
        <v>5.3899999999975995E-2</v>
      </c>
      <c r="K317">
        <v>0.35</v>
      </c>
      <c r="L317">
        <f t="shared" si="14"/>
        <v>1.8864999999991597E-2</v>
      </c>
    </row>
    <row r="318" spans="1:12" x14ac:dyDescent="0.3">
      <c r="A318" s="1" t="s">
        <v>315</v>
      </c>
      <c r="B318" s="5">
        <v>2355.3870000000002</v>
      </c>
      <c r="C318" s="2">
        <v>-0.13800000000000001</v>
      </c>
      <c r="D318" s="1"/>
      <c r="E318" s="1">
        <v>315</v>
      </c>
      <c r="F318" s="1" t="s">
        <v>995</v>
      </c>
      <c r="G318" s="26">
        <v>2355.9690000000001</v>
      </c>
      <c r="H318" s="17">
        <f t="shared" si="12"/>
        <v>0.58199999999987995</v>
      </c>
      <c r="I318">
        <v>0.1</v>
      </c>
      <c r="J318">
        <f t="shared" si="13"/>
        <v>5.8199999999987997E-2</v>
      </c>
      <c r="K318">
        <v>0.35</v>
      </c>
      <c r="L318">
        <f t="shared" si="14"/>
        <v>2.0369999999995798E-2</v>
      </c>
    </row>
    <row r="319" spans="1:12" x14ac:dyDescent="0.3">
      <c r="A319" s="1" t="s">
        <v>316</v>
      </c>
      <c r="B319" s="5">
        <v>2355.25</v>
      </c>
      <c r="C319" s="2">
        <v>-0.13800000000000001</v>
      </c>
      <c r="D319" s="1"/>
      <c r="E319" s="1">
        <v>316</v>
      </c>
      <c r="F319" s="1" t="s">
        <v>996</v>
      </c>
      <c r="G319" s="26">
        <v>2355.904</v>
      </c>
      <c r="H319" s="17">
        <f t="shared" si="12"/>
        <v>0.65399999999999636</v>
      </c>
      <c r="I319">
        <v>0.1</v>
      </c>
      <c r="J319">
        <f t="shared" si="13"/>
        <v>6.5399999999999639E-2</v>
      </c>
      <c r="K319">
        <v>0.35</v>
      </c>
      <c r="L319">
        <f t="shared" si="14"/>
        <v>2.2889999999999872E-2</v>
      </c>
    </row>
    <row r="320" spans="1:12" x14ac:dyDescent="0.3">
      <c r="A320" s="1" t="s">
        <v>317</v>
      </c>
      <c r="B320" s="5">
        <v>2355.1120000000001</v>
      </c>
      <c r="C320" s="2">
        <v>-0.13800000000000001</v>
      </c>
      <c r="D320" s="1"/>
      <c r="E320" s="1">
        <v>317</v>
      </c>
      <c r="F320" s="1" t="s">
        <v>997</v>
      </c>
      <c r="G320" s="26">
        <v>2355.7359999999999</v>
      </c>
      <c r="H320" s="17">
        <f t="shared" si="12"/>
        <v>0.62399999999979627</v>
      </c>
      <c r="I320">
        <v>0.1</v>
      </c>
      <c r="J320">
        <f t="shared" si="13"/>
        <v>6.2399999999979631E-2</v>
      </c>
      <c r="K320">
        <v>0.35</v>
      </c>
      <c r="L320">
        <f t="shared" si="14"/>
        <v>2.1839999999992869E-2</v>
      </c>
    </row>
    <row r="321" spans="1:12" x14ac:dyDescent="0.3">
      <c r="A321" s="1" t="s">
        <v>318</v>
      </c>
      <c r="B321" s="5">
        <v>2354.9740000000002</v>
      </c>
      <c r="C321" s="2">
        <v>-0.13800000000000001</v>
      </c>
      <c r="D321" s="1"/>
      <c r="E321" s="1">
        <v>318</v>
      </c>
      <c r="F321" s="1" t="s">
        <v>998</v>
      </c>
      <c r="G321" s="26">
        <v>2355.5659999999998</v>
      </c>
      <c r="H321" s="17">
        <f t="shared" si="12"/>
        <v>0.59199999999964348</v>
      </c>
      <c r="I321">
        <v>0.1</v>
      </c>
      <c r="J321">
        <f t="shared" si="13"/>
        <v>5.9199999999964351E-2</v>
      </c>
      <c r="K321">
        <v>0.35</v>
      </c>
      <c r="L321">
        <f t="shared" si="14"/>
        <v>2.0719999999987523E-2</v>
      </c>
    </row>
    <row r="322" spans="1:12" x14ac:dyDescent="0.3">
      <c r="A322" s="1" t="s">
        <v>319</v>
      </c>
      <c r="B322" s="5">
        <v>2354.8359999999998</v>
      </c>
      <c r="C322" s="2">
        <v>-0.13800000000000001</v>
      </c>
      <c r="D322" s="1"/>
      <c r="E322" s="1">
        <v>319</v>
      </c>
      <c r="F322" s="1" t="s">
        <v>999</v>
      </c>
      <c r="G322" s="26">
        <v>2355.3440000000001</v>
      </c>
      <c r="H322" s="17">
        <f t="shared" si="12"/>
        <v>0.50800000000026557</v>
      </c>
      <c r="I322">
        <v>0.1</v>
      </c>
      <c r="J322">
        <f t="shared" si="13"/>
        <v>5.080000000002656E-2</v>
      </c>
      <c r="K322">
        <v>0.35</v>
      </c>
      <c r="L322">
        <f t="shared" si="14"/>
        <v>1.7780000000009295E-2</v>
      </c>
    </row>
    <row r="323" spans="1:12" x14ac:dyDescent="0.3">
      <c r="A323" s="1" t="s">
        <v>320</v>
      </c>
      <c r="B323" s="5">
        <v>2354.6979999999999</v>
      </c>
      <c r="C323" s="2">
        <v>-0.13800000000000001</v>
      </c>
      <c r="D323" s="1"/>
      <c r="E323" s="1">
        <v>320</v>
      </c>
      <c r="F323" s="1" t="s">
        <v>1000</v>
      </c>
      <c r="G323" s="26">
        <v>2354.9940000000001</v>
      </c>
      <c r="H323" s="17">
        <f t="shared" si="12"/>
        <v>0.29600000000027649</v>
      </c>
      <c r="I323">
        <v>0.1</v>
      </c>
      <c r="J323">
        <f t="shared" si="13"/>
        <v>2.9600000000027649E-2</v>
      </c>
      <c r="K323">
        <v>0.35</v>
      </c>
      <c r="L323">
        <f t="shared" si="14"/>
        <v>1.0360000000009677E-2</v>
      </c>
    </row>
    <row r="324" spans="1:12" x14ac:dyDescent="0.3">
      <c r="A324" s="1" t="s">
        <v>321</v>
      </c>
      <c r="B324" s="5">
        <v>2354.56</v>
      </c>
      <c r="C324" s="2">
        <v>-0.13800000000000001</v>
      </c>
      <c r="D324" s="1"/>
      <c r="E324" s="1">
        <v>321</v>
      </c>
      <c r="F324" s="1" t="s">
        <v>1001</v>
      </c>
      <c r="G324" s="26">
        <v>2354.8330000000001</v>
      </c>
      <c r="H324" s="17">
        <f t="shared" ref="H324:H387" si="15">+G324-B324</f>
        <v>0.27300000000013824</v>
      </c>
      <c r="I324">
        <v>0.1</v>
      </c>
      <c r="J324">
        <f t="shared" ref="J324:J387" si="16">+H324*I324</f>
        <v>2.7300000000013827E-2</v>
      </c>
      <c r="K324">
        <v>0.35</v>
      </c>
      <c r="L324">
        <f t="shared" ref="L324:L387" si="17">+J324*K324</f>
        <v>9.5550000000048391E-3</v>
      </c>
    </row>
    <row r="325" spans="1:12" x14ac:dyDescent="0.3">
      <c r="A325" s="1" t="s">
        <v>322</v>
      </c>
      <c r="B325" s="5">
        <v>2354.422</v>
      </c>
      <c r="C325" s="2">
        <v>-0.13800000000000001</v>
      </c>
      <c r="D325" s="1"/>
      <c r="E325" s="1">
        <v>322</v>
      </c>
      <c r="F325" s="1" t="s">
        <v>1002</v>
      </c>
      <c r="G325" s="26">
        <v>2354.6759999999999</v>
      </c>
      <c r="H325" s="17">
        <f t="shared" si="15"/>
        <v>0.25399999999990541</v>
      </c>
      <c r="I325">
        <v>0.1</v>
      </c>
      <c r="J325">
        <f t="shared" si="16"/>
        <v>2.5399999999990541E-2</v>
      </c>
      <c r="K325">
        <v>0.35</v>
      </c>
      <c r="L325">
        <f t="shared" si="17"/>
        <v>8.8899999999966887E-3</v>
      </c>
    </row>
    <row r="326" spans="1:12" x14ac:dyDescent="0.3">
      <c r="A326" s="1" t="s">
        <v>323</v>
      </c>
      <c r="B326" s="5">
        <v>2354.2840000000001</v>
      </c>
      <c r="C326" s="2">
        <v>-0.13800000000000001</v>
      </c>
      <c r="D326" s="1"/>
      <c r="E326" s="1">
        <v>323</v>
      </c>
      <c r="F326" s="1" t="s">
        <v>1003</v>
      </c>
      <c r="G326" s="26">
        <v>2354.4369999999999</v>
      </c>
      <c r="H326" s="17">
        <f t="shared" si="15"/>
        <v>0.15299999999979264</v>
      </c>
      <c r="I326">
        <v>0.1</v>
      </c>
      <c r="J326">
        <f t="shared" si="16"/>
        <v>1.5299999999979264E-2</v>
      </c>
      <c r="K326">
        <v>0.35</v>
      </c>
      <c r="L326">
        <f t="shared" si="17"/>
        <v>5.3549999999927423E-3</v>
      </c>
    </row>
    <row r="327" spans="1:12" x14ac:dyDescent="0.3">
      <c r="A327" s="1" t="s">
        <v>324</v>
      </c>
      <c r="B327" s="5">
        <v>2354.1460000000002</v>
      </c>
      <c r="C327" s="2">
        <v>-0.13800000000000001</v>
      </c>
      <c r="D327" s="1"/>
      <c r="E327" s="1">
        <v>324</v>
      </c>
      <c r="F327" s="1" t="s">
        <v>1004</v>
      </c>
      <c r="G327" s="26">
        <v>2354.3009999999999</v>
      </c>
      <c r="H327" s="17">
        <f t="shared" si="15"/>
        <v>0.15499999999974534</v>
      </c>
      <c r="I327">
        <v>0.1</v>
      </c>
      <c r="J327">
        <f t="shared" si="16"/>
        <v>1.5499999999974534E-2</v>
      </c>
      <c r="K327">
        <v>0.35</v>
      </c>
      <c r="L327">
        <f t="shared" si="17"/>
        <v>5.4249999999910863E-3</v>
      </c>
    </row>
    <row r="328" spans="1:12" x14ac:dyDescent="0.3">
      <c r="A328" s="1" t="s">
        <v>325</v>
      </c>
      <c r="B328" s="5">
        <v>2354.0079999999998</v>
      </c>
      <c r="C328" s="2">
        <v>-0.13800000000000001</v>
      </c>
      <c r="D328" s="1"/>
      <c r="E328" s="1">
        <v>325</v>
      </c>
      <c r="F328" s="1" t="s">
        <v>1005</v>
      </c>
      <c r="G328" s="26">
        <v>2354.1840000000002</v>
      </c>
      <c r="H328" s="17">
        <f t="shared" si="15"/>
        <v>0.17600000000038563</v>
      </c>
      <c r="I328">
        <v>0.1</v>
      </c>
      <c r="J328">
        <f t="shared" si="16"/>
        <v>1.7600000000038564E-2</v>
      </c>
      <c r="K328">
        <v>0.35</v>
      </c>
      <c r="L328">
        <f t="shared" si="17"/>
        <v>6.1600000000134967E-3</v>
      </c>
    </row>
    <row r="329" spans="1:12" x14ac:dyDescent="0.3">
      <c r="A329" s="1" t="s">
        <v>326</v>
      </c>
      <c r="B329" s="5">
        <v>2353.87</v>
      </c>
      <c r="C329" s="2">
        <v>-0.13800000000000001</v>
      </c>
      <c r="D329" s="1"/>
      <c r="E329" s="1">
        <v>326</v>
      </c>
      <c r="F329" s="1" t="s">
        <v>1006</v>
      </c>
      <c r="G329" s="26">
        <v>2353.9490000000001</v>
      </c>
      <c r="H329" s="17">
        <f t="shared" si="15"/>
        <v>7.9000000000178261E-2</v>
      </c>
      <c r="I329">
        <v>0.1</v>
      </c>
      <c r="J329">
        <f t="shared" si="16"/>
        <v>7.9000000000178268E-3</v>
      </c>
      <c r="K329">
        <v>0.35</v>
      </c>
      <c r="L329">
        <f t="shared" si="17"/>
        <v>2.765000000006239E-3</v>
      </c>
    </row>
    <row r="330" spans="1:12" x14ac:dyDescent="0.3">
      <c r="A330" s="1" t="s">
        <v>327</v>
      </c>
      <c r="B330" s="5">
        <v>2353.732</v>
      </c>
      <c r="C330" s="2">
        <v>-0.13800000000000001</v>
      </c>
      <c r="D330" s="1"/>
      <c r="E330" s="1">
        <v>327</v>
      </c>
      <c r="F330" s="1" t="s">
        <v>1007</v>
      </c>
      <c r="G330" s="26">
        <v>2353.7550000000001</v>
      </c>
      <c r="H330" s="17">
        <f t="shared" si="15"/>
        <v>2.3000000000138243E-2</v>
      </c>
      <c r="I330">
        <v>0.1</v>
      </c>
      <c r="J330">
        <f t="shared" si="16"/>
        <v>2.3000000000138244E-3</v>
      </c>
      <c r="K330">
        <v>0.35</v>
      </c>
      <c r="L330">
        <f t="shared" si="17"/>
        <v>8.0500000000483852E-4</v>
      </c>
    </row>
    <row r="331" spans="1:12" x14ac:dyDescent="0.3">
      <c r="A331" s="1" t="s">
        <v>328</v>
      </c>
      <c r="B331" s="5">
        <v>2353.5940000000001</v>
      </c>
      <c r="C331" s="2">
        <v>-0.13800000000000001</v>
      </c>
      <c r="D331" s="1"/>
      <c r="E331" s="1">
        <v>328</v>
      </c>
      <c r="F331" s="1" t="s">
        <v>1008</v>
      </c>
      <c r="G331" s="26">
        <v>2353.6219999999998</v>
      </c>
      <c r="H331" s="17">
        <f t="shared" si="15"/>
        <v>2.7999999999792635E-2</v>
      </c>
      <c r="I331">
        <v>0.1</v>
      </c>
      <c r="J331">
        <f t="shared" si="16"/>
        <v>2.7999999999792635E-3</v>
      </c>
      <c r="K331">
        <v>0.35</v>
      </c>
      <c r="L331">
        <f t="shared" si="17"/>
        <v>9.799999999927421E-4</v>
      </c>
    </row>
    <row r="332" spans="1:12" x14ac:dyDescent="0.3">
      <c r="A332" s="1" t="s">
        <v>329</v>
      </c>
      <c r="B332" s="5">
        <v>2353.4560000000001</v>
      </c>
      <c r="C332" s="2">
        <v>-0.13800000000000001</v>
      </c>
      <c r="D332" s="1"/>
      <c r="E332" s="1">
        <v>329</v>
      </c>
      <c r="F332" s="1" t="s">
        <v>1009</v>
      </c>
      <c r="G332" s="26">
        <v>2353.4720000000002</v>
      </c>
      <c r="H332" s="17">
        <f t="shared" si="15"/>
        <v>1.6000000000076398E-2</v>
      </c>
      <c r="I332">
        <v>0.1</v>
      </c>
      <c r="J332">
        <f t="shared" si="16"/>
        <v>1.6000000000076398E-3</v>
      </c>
      <c r="K332">
        <v>0.35</v>
      </c>
      <c r="L332">
        <f t="shared" si="17"/>
        <v>5.6000000000267392E-4</v>
      </c>
    </row>
    <row r="333" spans="1:12" x14ac:dyDescent="0.3">
      <c r="A333" s="1" t="s">
        <v>330</v>
      </c>
      <c r="B333" s="5">
        <v>2353.3180000000002</v>
      </c>
      <c r="C333" s="2">
        <v>-0.13800000000000001</v>
      </c>
      <c r="D333" s="1"/>
      <c r="E333" s="1">
        <v>330</v>
      </c>
      <c r="F333" s="1" t="s">
        <v>1010</v>
      </c>
      <c r="G333" s="26">
        <v>2353.3310000000001</v>
      </c>
      <c r="H333" s="17">
        <f t="shared" si="15"/>
        <v>1.2999999999919964E-2</v>
      </c>
      <c r="I333">
        <v>0.1</v>
      </c>
      <c r="J333">
        <f t="shared" si="16"/>
        <v>1.2999999999919966E-3</v>
      </c>
      <c r="K333">
        <v>0.35</v>
      </c>
      <c r="L333">
        <f t="shared" si="17"/>
        <v>4.5499999999719875E-4</v>
      </c>
    </row>
    <row r="334" spans="1:12" x14ac:dyDescent="0.3">
      <c r="A334" s="1" t="s">
        <v>331</v>
      </c>
      <c r="B334" s="5">
        <v>2353.1799999999998</v>
      </c>
      <c r="C334" s="2">
        <v>-0.13800000000000001</v>
      </c>
      <c r="D334" s="1"/>
      <c r="E334" s="1">
        <v>331</v>
      </c>
      <c r="F334" s="1" t="s">
        <v>1011</v>
      </c>
      <c r="G334" s="26">
        <v>2353.2440000000001</v>
      </c>
      <c r="H334" s="17">
        <f t="shared" si="15"/>
        <v>6.400000000030559E-2</v>
      </c>
      <c r="I334">
        <v>0.1</v>
      </c>
      <c r="J334">
        <f t="shared" si="16"/>
        <v>6.4000000000305592E-3</v>
      </c>
      <c r="K334">
        <v>0.35</v>
      </c>
      <c r="L334">
        <f t="shared" si="17"/>
        <v>2.2400000000106957E-3</v>
      </c>
    </row>
    <row r="335" spans="1:12" x14ac:dyDescent="0.3">
      <c r="A335" s="1" t="s">
        <v>332</v>
      </c>
      <c r="B335" s="5">
        <v>2353.0419999999999</v>
      </c>
      <c r="C335" s="2">
        <v>-0.13800000000000001</v>
      </c>
      <c r="D335" s="1"/>
      <c r="E335" s="1">
        <v>332</v>
      </c>
      <c r="F335" s="1" t="s">
        <v>1012</v>
      </c>
      <c r="G335" s="26">
        <v>2353.1559999999999</v>
      </c>
      <c r="H335" s="17">
        <f t="shared" si="15"/>
        <v>0.11400000000003274</v>
      </c>
      <c r="I335">
        <v>0.1</v>
      </c>
      <c r="J335">
        <f t="shared" si="16"/>
        <v>1.1400000000003276E-2</v>
      </c>
      <c r="K335">
        <v>0.35</v>
      </c>
      <c r="L335">
        <f t="shared" si="17"/>
        <v>3.9900000000011463E-3</v>
      </c>
    </row>
    <row r="336" spans="1:12" x14ac:dyDescent="0.3">
      <c r="A336" s="1" t="s">
        <v>333</v>
      </c>
      <c r="B336" s="5">
        <v>2352.904</v>
      </c>
      <c r="C336" s="2">
        <v>-0.13800000000000001</v>
      </c>
      <c r="D336" s="1"/>
      <c r="E336" s="1">
        <v>333</v>
      </c>
      <c r="F336" s="1" t="s">
        <v>1013</v>
      </c>
      <c r="G336" s="26">
        <v>2353.0509999999999</v>
      </c>
      <c r="H336" s="17">
        <f t="shared" si="15"/>
        <v>0.14699999999993452</v>
      </c>
      <c r="I336">
        <v>0.1</v>
      </c>
      <c r="J336">
        <f t="shared" si="16"/>
        <v>1.4699999999993453E-2</v>
      </c>
      <c r="K336">
        <v>0.35</v>
      </c>
      <c r="L336">
        <f t="shared" si="17"/>
        <v>5.1449999999977078E-3</v>
      </c>
    </row>
    <row r="337" spans="1:12" x14ac:dyDescent="0.3">
      <c r="A337" s="1" t="s">
        <v>334</v>
      </c>
      <c r="B337" s="5">
        <v>2352.7660000000001</v>
      </c>
      <c r="C337" s="2">
        <v>-0.13800000000000001</v>
      </c>
      <c r="D337" s="1"/>
      <c r="E337" s="1">
        <v>334</v>
      </c>
      <c r="F337" s="1" t="s">
        <v>1014</v>
      </c>
      <c r="G337" s="26">
        <v>2352.9279999999999</v>
      </c>
      <c r="H337" s="17">
        <f t="shared" si="15"/>
        <v>0.16199999999980719</v>
      </c>
      <c r="I337">
        <v>0.1</v>
      </c>
      <c r="J337">
        <f t="shared" si="16"/>
        <v>1.6199999999980719E-2</v>
      </c>
      <c r="K337">
        <v>0.35</v>
      </c>
      <c r="L337">
        <f t="shared" si="17"/>
        <v>5.6699999999932516E-3</v>
      </c>
    </row>
    <row r="338" spans="1:12" x14ac:dyDescent="0.3">
      <c r="A338" s="1" t="s">
        <v>335</v>
      </c>
      <c r="B338" s="5">
        <v>2352.6280000000002</v>
      </c>
      <c r="C338" s="2">
        <v>-0.13800000000000001</v>
      </c>
      <c r="D338" s="1"/>
      <c r="E338" s="1">
        <v>335</v>
      </c>
      <c r="F338" s="1" t="s">
        <v>1015</v>
      </c>
      <c r="G338" s="26">
        <v>2352.8049999999998</v>
      </c>
      <c r="H338" s="17">
        <f t="shared" si="15"/>
        <v>0.17699999999967986</v>
      </c>
      <c r="I338">
        <v>0.1</v>
      </c>
      <c r="J338">
        <f t="shared" si="16"/>
        <v>1.7699999999967988E-2</v>
      </c>
      <c r="K338">
        <v>0.35</v>
      </c>
      <c r="L338">
        <f t="shared" si="17"/>
        <v>6.1949999999887954E-3</v>
      </c>
    </row>
    <row r="339" spans="1:12" x14ac:dyDescent="0.3">
      <c r="A339" s="1" t="s">
        <v>336</v>
      </c>
      <c r="B339" s="5">
        <v>2352.4899999999998</v>
      </c>
      <c r="C339" s="2">
        <v>-0.13800000000000001</v>
      </c>
      <c r="D339" s="1"/>
      <c r="E339" s="1">
        <v>336</v>
      </c>
      <c r="F339" s="1" t="s">
        <v>1016</v>
      </c>
      <c r="G339" s="26">
        <v>2352.6460000000002</v>
      </c>
      <c r="H339" s="17">
        <f t="shared" si="15"/>
        <v>0.15600000000040382</v>
      </c>
      <c r="I339">
        <v>0.1</v>
      </c>
      <c r="J339">
        <f t="shared" si="16"/>
        <v>1.5600000000040382E-2</v>
      </c>
      <c r="K339">
        <v>0.35</v>
      </c>
      <c r="L339">
        <f t="shared" si="17"/>
        <v>5.4600000000141332E-3</v>
      </c>
    </row>
    <row r="340" spans="1:12" x14ac:dyDescent="0.3">
      <c r="A340" s="1" t="s">
        <v>337</v>
      </c>
      <c r="B340" s="5">
        <v>2352.3519999999999</v>
      </c>
      <c r="C340" s="2">
        <v>-0.13800000000000001</v>
      </c>
      <c r="D340" s="1"/>
      <c r="E340" s="1">
        <v>337</v>
      </c>
      <c r="F340" s="1" t="s">
        <v>1017</v>
      </c>
      <c r="G340" s="26">
        <v>2352.5479999999998</v>
      </c>
      <c r="H340" s="17">
        <f t="shared" si="15"/>
        <v>0.19599999999991269</v>
      </c>
      <c r="I340">
        <v>0.1</v>
      </c>
      <c r="J340">
        <f t="shared" si="16"/>
        <v>1.959999999999127E-2</v>
      </c>
      <c r="K340">
        <v>0.35</v>
      </c>
      <c r="L340">
        <f t="shared" si="17"/>
        <v>6.8599999999969441E-3</v>
      </c>
    </row>
    <row r="341" spans="1:12" x14ac:dyDescent="0.3">
      <c r="A341" s="1" t="s">
        <v>338</v>
      </c>
      <c r="B341" s="5">
        <v>2352.2139999999999</v>
      </c>
      <c r="C341" s="2">
        <v>-0.13800000000000001</v>
      </c>
      <c r="D341" s="1"/>
      <c r="E341" s="1">
        <v>338</v>
      </c>
      <c r="F341" s="1" t="s">
        <v>1018</v>
      </c>
      <c r="G341" s="26">
        <v>2352.4659999999999</v>
      </c>
      <c r="H341" s="17">
        <f t="shared" si="15"/>
        <v>0.25199999999995271</v>
      </c>
      <c r="I341">
        <v>0.1</v>
      </c>
      <c r="J341">
        <f t="shared" si="16"/>
        <v>2.5199999999995271E-2</v>
      </c>
      <c r="K341">
        <v>0.35</v>
      </c>
      <c r="L341">
        <f t="shared" si="17"/>
        <v>8.8199999999983448E-3</v>
      </c>
    </row>
    <row r="342" spans="1:12" x14ac:dyDescent="0.3">
      <c r="A342" s="1" t="s">
        <v>339</v>
      </c>
      <c r="B342" s="5">
        <v>2352.076</v>
      </c>
      <c r="C342" s="2">
        <v>-0.13800000000000001</v>
      </c>
      <c r="D342" s="1"/>
      <c r="E342" s="1">
        <v>339</v>
      </c>
      <c r="F342" s="1" t="s">
        <v>1019</v>
      </c>
      <c r="G342" s="26">
        <v>2352.3960000000002</v>
      </c>
      <c r="H342" s="17">
        <f t="shared" si="15"/>
        <v>0.32000000000016371</v>
      </c>
      <c r="I342">
        <v>0.1</v>
      </c>
      <c r="J342">
        <f t="shared" si="16"/>
        <v>3.200000000001637E-2</v>
      </c>
      <c r="K342">
        <v>0.35</v>
      </c>
      <c r="L342">
        <f t="shared" si="17"/>
        <v>1.1200000000005728E-2</v>
      </c>
    </row>
    <row r="343" spans="1:12" x14ac:dyDescent="0.3">
      <c r="A343" s="1" t="s">
        <v>340</v>
      </c>
      <c r="B343" s="5">
        <v>2351.9380000000001</v>
      </c>
      <c r="C343" s="2">
        <v>-0.13800000000000001</v>
      </c>
      <c r="D343" s="1"/>
      <c r="E343" s="1">
        <v>340</v>
      </c>
      <c r="F343" s="1" t="s">
        <v>1020</v>
      </c>
      <c r="G343" s="26">
        <v>2352.3760000000002</v>
      </c>
      <c r="H343" s="17">
        <f t="shared" si="15"/>
        <v>0.43800000000010186</v>
      </c>
      <c r="I343">
        <v>0.1</v>
      </c>
      <c r="J343">
        <f t="shared" si="16"/>
        <v>4.3800000000010192E-2</v>
      </c>
      <c r="K343">
        <v>0.35</v>
      </c>
      <c r="L343">
        <f t="shared" si="17"/>
        <v>1.5330000000003566E-2</v>
      </c>
    </row>
    <row r="344" spans="1:12" x14ac:dyDescent="0.3">
      <c r="A344" s="1" t="s">
        <v>341</v>
      </c>
      <c r="B344" s="5">
        <v>2351.8000000000002</v>
      </c>
      <c r="C344" s="2">
        <v>-0.13800000000000001</v>
      </c>
      <c r="D344" s="1"/>
      <c r="E344" s="1">
        <v>341</v>
      </c>
      <c r="F344" s="1" t="s">
        <v>1021</v>
      </c>
      <c r="G344" s="26">
        <v>2352.3580000000002</v>
      </c>
      <c r="H344" s="17">
        <f t="shared" si="15"/>
        <v>0.55799999999999272</v>
      </c>
      <c r="I344">
        <v>0.1</v>
      </c>
      <c r="J344">
        <f t="shared" si="16"/>
        <v>5.5799999999999274E-2</v>
      </c>
      <c r="K344">
        <v>0.35</v>
      </c>
      <c r="L344">
        <f t="shared" si="17"/>
        <v>1.9529999999999745E-2</v>
      </c>
    </row>
    <row r="345" spans="1:12" x14ac:dyDescent="0.3">
      <c r="A345" s="1" t="s">
        <v>342</v>
      </c>
      <c r="B345" s="5">
        <v>2351.6619999999998</v>
      </c>
      <c r="C345" s="2">
        <v>-0.13800000000000001</v>
      </c>
      <c r="D345" s="1"/>
      <c r="E345" s="1">
        <v>342</v>
      </c>
      <c r="F345" s="1" t="s">
        <v>1022</v>
      </c>
      <c r="G345" s="26">
        <v>2352.3490000000002</v>
      </c>
      <c r="H345" s="17">
        <f t="shared" si="15"/>
        <v>0.68700000000035288</v>
      </c>
      <c r="I345">
        <v>0.1</v>
      </c>
      <c r="J345">
        <f t="shared" si="16"/>
        <v>6.8700000000035288E-2</v>
      </c>
      <c r="K345">
        <v>0.35</v>
      </c>
      <c r="L345">
        <f t="shared" si="17"/>
        <v>2.4045000000012348E-2</v>
      </c>
    </row>
    <row r="346" spans="1:12" x14ac:dyDescent="0.3">
      <c r="A346" s="1" t="s">
        <v>343</v>
      </c>
      <c r="B346" s="5">
        <v>2351.5239999999999</v>
      </c>
      <c r="C346" s="2">
        <v>-0.13800000000000001</v>
      </c>
      <c r="D346" s="1"/>
      <c r="E346" s="1">
        <v>343</v>
      </c>
      <c r="F346" s="1" t="s">
        <v>1023</v>
      </c>
      <c r="G346" s="26">
        <v>2352.1799999999998</v>
      </c>
      <c r="H346" s="17">
        <f t="shared" si="15"/>
        <v>0.65599999999994907</v>
      </c>
      <c r="I346">
        <v>0.1</v>
      </c>
      <c r="J346">
        <f t="shared" si="16"/>
        <v>6.5599999999994912E-2</v>
      </c>
      <c r="K346">
        <v>0.35</v>
      </c>
      <c r="L346">
        <f t="shared" si="17"/>
        <v>2.2959999999998218E-2</v>
      </c>
    </row>
    <row r="347" spans="1:12" x14ac:dyDescent="0.3">
      <c r="A347" s="1" t="s">
        <v>2872</v>
      </c>
      <c r="B347" s="5">
        <v>2351.4</v>
      </c>
      <c r="C347" s="2">
        <v>-0.13800000000000001</v>
      </c>
      <c r="D347" s="1" t="s">
        <v>2</v>
      </c>
      <c r="E347" s="1">
        <v>344</v>
      </c>
      <c r="F347" s="1" t="str">
        <f>+A347</f>
        <v>0+338.90</v>
      </c>
      <c r="G347" s="26">
        <f>+B347</f>
        <v>2351.4</v>
      </c>
      <c r="H347" s="17">
        <f t="shared" si="15"/>
        <v>0</v>
      </c>
      <c r="I347">
        <v>0.1</v>
      </c>
      <c r="J347">
        <f t="shared" si="16"/>
        <v>0</v>
      </c>
      <c r="K347">
        <v>0.35</v>
      </c>
      <c r="L347">
        <f t="shared" si="17"/>
        <v>0</v>
      </c>
    </row>
    <row r="348" spans="1:12" x14ac:dyDescent="0.3">
      <c r="A348" s="1" t="s">
        <v>344</v>
      </c>
      <c r="B348" s="5">
        <v>2351.4</v>
      </c>
      <c r="C348" s="2">
        <v>-3.5999999999999999E-3</v>
      </c>
      <c r="D348" s="1"/>
      <c r="E348" s="1">
        <v>345</v>
      </c>
      <c r="F348" s="1" t="s">
        <v>1024</v>
      </c>
      <c r="G348" s="26">
        <v>2352.0929999999998</v>
      </c>
      <c r="H348" s="17">
        <f t="shared" si="15"/>
        <v>0.69299999999975626</v>
      </c>
      <c r="I348">
        <v>0.1</v>
      </c>
      <c r="J348">
        <f t="shared" si="16"/>
        <v>6.9299999999975631E-2</v>
      </c>
      <c r="K348">
        <v>0.35</v>
      </c>
      <c r="L348">
        <f t="shared" si="17"/>
        <v>2.4254999999991471E-2</v>
      </c>
    </row>
    <row r="349" spans="1:12" x14ac:dyDescent="0.3">
      <c r="A349" s="1" t="s">
        <v>345</v>
      </c>
      <c r="B349" s="5">
        <v>2351.3960000000002</v>
      </c>
      <c r="C349" s="2">
        <v>-3.5999999999999999E-3</v>
      </c>
      <c r="D349" s="1"/>
      <c r="E349" s="1">
        <v>346</v>
      </c>
      <c r="F349" s="1" t="s">
        <v>1025</v>
      </c>
      <c r="G349" s="26">
        <v>2352.058</v>
      </c>
      <c r="H349" s="17">
        <f t="shared" si="15"/>
        <v>0.66199999999980719</v>
      </c>
      <c r="I349">
        <v>0.1</v>
      </c>
      <c r="J349">
        <f t="shared" si="16"/>
        <v>6.6199999999980719E-2</v>
      </c>
      <c r="K349">
        <v>0.35</v>
      </c>
      <c r="L349">
        <f t="shared" si="17"/>
        <v>2.3169999999993252E-2</v>
      </c>
    </row>
    <row r="350" spans="1:12" x14ac:dyDescent="0.3">
      <c r="A350" s="1" t="s">
        <v>346</v>
      </c>
      <c r="B350" s="5">
        <v>2351.3919999999998</v>
      </c>
      <c r="C350" s="2">
        <v>-3.5999999999999999E-3</v>
      </c>
      <c r="D350" s="1"/>
      <c r="E350" s="1">
        <v>347</v>
      </c>
      <c r="F350" s="1" t="s">
        <v>1026</v>
      </c>
      <c r="G350" s="26">
        <v>2352.0500000000002</v>
      </c>
      <c r="H350" s="17">
        <f t="shared" si="15"/>
        <v>0.65800000000035652</v>
      </c>
      <c r="I350">
        <v>0.1</v>
      </c>
      <c r="J350">
        <f t="shared" si="16"/>
        <v>6.5800000000035649E-2</v>
      </c>
      <c r="K350">
        <v>0.35</v>
      </c>
      <c r="L350">
        <f t="shared" si="17"/>
        <v>2.3030000000012475E-2</v>
      </c>
    </row>
    <row r="351" spans="1:12" x14ac:dyDescent="0.3">
      <c r="A351" s="1" t="s">
        <v>347</v>
      </c>
      <c r="B351" s="5">
        <v>2351.3890000000001</v>
      </c>
      <c r="C351" s="2">
        <v>-3.5999999999999999E-3</v>
      </c>
      <c r="D351" s="1"/>
      <c r="E351" s="1">
        <v>348</v>
      </c>
      <c r="F351" s="1" t="s">
        <v>1027</v>
      </c>
      <c r="G351" s="26">
        <v>2352.0419999999999</v>
      </c>
      <c r="H351" s="17">
        <f t="shared" si="15"/>
        <v>0.65299999999979264</v>
      </c>
      <c r="I351">
        <v>0.1</v>
      </c>
      <c r="J351">
        <f t="shared" si="16"/>
        <v>6.5299999999979264E-2</v>
      </c>
      <c r="K351">
        <v>0.35</v>
      </c>
      <c r="L351">
        <f t="shared" si="17"/>
        <v>2.2854999999992742E-2</v>
      </c>
    </row>
    <row r="352" spans="1:12" x14ac:dyDescent="0.3">
      <c r="A352" s="1" t="s">
        <v>348</v>
      </c>
      <c r="B352" s="5">
        <v>2351.3850000000002</v>
      </c>
      <c r="C352" s="2">
        <v>-3.5999999999999999E-3</v>
      </c>
      <c r="D352" s="1"/>
      <c r="E352" s="1">
        <v>349</v>
      </c>
      <c r="F352" s="1" t="s">
        <v>1028</v>
      </c>
      <c r="G352" s="26">
        <v>2352.0419999999999</v>
      </c>
      <c r="H352" s="17">
        <f t="shared" si="15"/>
        <v>0.65699999999969805</v>
      </c>
      <c r="I352">
        <v>0.1</v>
      </c>
      <c r="J352">
        <f t="shared" si="16"/>
        <v>6.569999999996981E-2</v>
      </c>
      <c r="K352">
        <v>0.35</v>
      </c>
      <c r="L352">
        <f t="shared" si="17"/>
        <v>2.2994999999989434E-2</v>
      </c>
    </row>
    <row r="353" spans="1:12" x14ac:dyDescent="0.3">
      <c r="A353" s="1" t="s">
        <v>349</v>
      </c>
      <c r="B353" s="5">
        <v>2351.3820000000001</v>
      </c>
      <c r="C353" s="2">
        <v>-3.5999999999999999E-3</v>
      </c>
      <c r="D353" s="1"/>
      <c r="E353" s="1">
        <v>350</v>
      </c>
      <c r="F353" s="1" t="s">
        <v>1029</v>
      </c>
      <c r="G353" s="26">
        <v>2352.0430000000001</v>
      </c>
      <c r="H353" s="17">
        <f t="shared" si="15"/>
        <v>0.66100000000005821</v>
      </c>
      <c r="I353">
        <v>0.1</v>
      </c>
      <c r="J353">
        <f t="shared" si="16"/>
        <v>6.6100000000005821E-2</v>
      </c>
      <c r="K353">
        <v>0.35</v>
      </c>
      <c r="L353">
        <f t="shared" si="17"/>
        <v>2.3135000000002036E-2</v>
      </c>
    </row>
    <row r="354" spans="1:12" x14ac:dyDescent="0.3">
      <c r="A354" s="1" t="s">
        <v>350</v>
      </c>
      <c r="B354" s="5">
        <v>2351.3780000000002</v>
      </c>
      <c r="C354" s="2">
        <v>-3.5999999999999999E-3</v>
      </c>
      <c r="D354" s="1"/>
      <c r="E354" s="1">
        <v>351</v>
      </c>
      <c r="F354" s="1" t="s">
        <v>1030</v>
      </c>
      <c r="G354" s="26">
        <v>2352.0430000000001</v>
      </c>
      <c r="H354" s="17">
        <f t="shared" si="15"/>
        <v>0.66499999999996362</v>
      </c>
      <c r="I354">
        <v>0.1</v>
      </c>
      <c r="J354">
        <f t="shared" si="16"/>
        <v>6.6499999999996368E-2</v>
      </c>
      <c r="K354">
        <v>0.35</v>
      </c>
      <c r="L354">
        <f t="shared" si="17"/>
        <v>2.3274999999998727E-2</v>
      </c>
    </row>
    <row r="355" spans="1:12" x14ac:dyDescent="0.3">
      <c r="A355" s="1" t="s">
        <v>351</v>
      </c>
      <c r="B355" s="5">
        <v>2351.375</v>
      </c>
      <c r="C355" s="2">
        <v>-3.5999999999999999E-3</v>
      </c>
      <c r="D355" s="1"/>
      <c r="E355" s="1">
        <v>352</v>
      </c>
      <c r="F355" s="1" t="s">
        <v>1031</v>
      </c>
      <c r="G355" s="26">
        <v>2352.0479999999998</v>
      </c>
      <c r="H355" s="17">
        <f t="shared" si="15"/>
        <v>0.67299999999977445</v>
      </c>
      <c r="I355">
        <v>0.1</v>
      </c>
      <c r="J355">
        <f t="shared" si="16"/>
        <v>6.7299999999977447E-2</v>
      </c>
      <c r="K355">
        <v>0.35</v>
      </c>
      <c r="L355">
        <f t="shared" si="17"/>
        <v>2.3554999999992107E-2</v>
      </c>
    </row>
    <row r="356" spans="1:12" x14ac:dyDescent="0.3">
      <c r="A356" s="1" t="s">
        <v>352</v>
      </c>
      <c r="B356" s="5">
        <v>2351.3710000000001</v>
      </c>
      <c r="C356" s="2">
        <v>-3.5999999999999999E-3</v>
      </c>
      <c r="D356" s="1"/>
      <c r="E356" s="1">
        <v>353</v>
      </c>
      <c r="F356" s="1" t="s">
        <v>1032</v>
      </c>
      <c r="G356" s="26">
        <v>2352.056</v>
      </c>
      <c r="H356" s="17">
        <f t="shared" si="15"/>
        <v>0.68499999999994543</v>
      </c>
      <c r="I356">
        <v>0.1</v>
      </c>
      <c r="J356">
        <f t="shared" si="16"/>
        <v>6.8499999999994551E-2</v>
      </c>
      <c r="K356">
        <v>0.35</v>
      </c>
      <c r="L356">
        <f t="shared" si="17"/>
        <v>2.3974999999998092E-2</v>
      </c>
    </row>
    <row r="357" spans="1:12" x14ac:dyDescent="0.3">
      <c r="A357" s="1" t="s">
        <v>353</v>
      </c>
      <c r="B357" s="5">
        <v>2351.3670000000002</v>
      </c>
      <c r="C357" s="2">
        <v>-3.5999999999999999E-3</v>
      </c>
      <c r="D357" s="1"/>
      <c r="E357" s="1">
        <v>354</v>
      </c>
      <c r="F357" s="1" t="s">
        <v>1033</v>
      </c>
      <c r="G357" s="26">
        <v>2352.0650000000001</v>
      </c>
      <c r="H357" s="17">
        <f t="shared" si="15"/>
        <v>0.69799999999986539</v>
      </c>
      <c r="I357">
        <v>0.1</v>
      </c>
      <c r="J357">
        <f t="shared" si="16"/>
        <v>6.9799999999986539E-2</v>
      </c>
      <c r="K357">
        <v>0.35</v>
      </c>
      <c r="L357">
        <f t="shared" si="17"/>
        <v>2.4429999999995289E-2</v>
      </c>
    </row>
    <row r="358" spans="1:12" x14ac:dyDescent="0.3">
      <c r="A358" s="1" t="s">
        <v>354</v>
      </c>
      <c r="B358" s="5">
        <v>2351.364</v>
      </c>
      <c r="C358" s="2">
        <v>-3.5999999999999999E-3</v>
      </c>
      <c r="D358" s="1"/>
      <c r="E358" s="1">
        <v>355</v>
      </c>
      <c r="F358" s="1" t="s">
        <v>1034</v>
      </c>
      <c r="G358" s="26">
        <v>2352.085</v>
      </c>
      <c r="H358" s="17">
        <f t="shared" si="15"/>
        <v>0.72100000000000364</v>
      </c>
      <c r="I358">
        <v>0.1</v>
      </c>
      <c r="J358">
        <f t="shared" si="16"/>
        <v>7.2100000000000372E-2</v>
      </c>
      <c r="K358">
        <v>0.35</v>
      </c>
      <c r="L358">
        <f t="shared" si="17"/>
        <v>2.5235000000000129E-2</v>
      </c>
    </row>
    <row r="359" spans="1:12" x14ac:dyDescent="0.3">
      <c r="A359" s="1" t="s">
        <v>355</v>
      </c>
      <c r="B359" s="5">
        <v>2351.36</v>
      </c>
      <c r="C359" s="2">
        <v>-3.5999999999999999E-3</v>
      </c>
      <c r="D359" s="1"/>
      <c r="E359" s="1">
        <v>356</v>
      </c>
      <c r="F359" s="1" t="s">
        <v>1035</v>
      </c>
      <c r="G359" s="26">
        <v>2352.1089999999999</v>
      </c>
      <c r="H359" s="17">
        <f t="shared" si="15"/>
        <v>0.74899999999979627</v>
      </c>
      <c r="I359">
        <v>0.1</v>
      </c>
      <c r="J359">
        <f t="shared" si="16"/>
        <v>7.4899999999979636E-2</v>
      </c>
      <c r="K359">
        <v>0.35</v>
      </c>
      <c r="L359">
        <f t="shared" si="17"/>
        <v>2.6214999999992872E-2</v>
      </c>
    </row>
    <row r="360" spans="1:12" x14ac:dyDescent="0.3">
      <c r="A360" s="1" t="s">
        <v>356</v>
      </c>
      <c r="B360" s="5">
        <v>2351.357</v>
      </c>
      <c r="C360" s="2">
        <v>-3.5999999999999999E-3</v>
      </c>
      <c r="D360" s="1"/>
      <c r="E360" s="1">
        <v>357</v>
      </c>
      <c r="F360" s="1" t="s">
        <v>1036</v>
      </c>
      <c r="G360" s="26">
        <v>2352.154</v>
      </c>
      <c r="H360" s="17">
        <f t="shared" si="15"/>
        <v>0.79700000000002547</v>
      </c>
      <c r="I360">
        <v>0.1</v>
      </c>
      <c r="J360">
        <f t="shared" si="16"/>
        <v>7.9700000000002547E-2</v>
      </c>
      <c r="K360">
        <v>0.35</v>
      </c>
      <c r="L360">
        <f t="shared" si="17"/>
        <v>2.7895000000000888E-2</v>
      </c>
    </row>
    <row r="361" spans="1:12" x14ac:dyDescent="0.3">
      <c r="A361" s="1" t="s">
        <v>357</v>
      </c>
      <c r="B361" s="5">
        <v>2351.3530000000001</v>
      </c>
      <c r="C361" s="2">
        <v>-3.5999999999999999E-3</v>
      </c>
      <c r="D361" s="1"/>
      <c r="E361" s="1">
        <v>358</v>
      </c>
      <c r="F361" s="1" t="s">
        <v>1037</v>
      </c>
      <c r="G361" s="26">
        <v>2352.1959999999999</v>
      </c>
      <c r="H361" s="17">
        <f t="shared" si="15"/>
        <v>0.8429999999998472</v>
      </c>
      <c r="I361">
        <v>0.1</v>
      </c>
      <c r="J361">
        <f t="shared" si="16"/>
        <v>8.429999999998472E-2</v>
      </c>
      <c r="K361">
        <v>0.35</v>
      </c>
      <c r="L361">
        <f t="shared" si="17"/>
        <v>2.950499999999465E-2</v>
      </c>
    </row>
    <row r="362" spans="1:12" x14ac:dyDescent="0.3">
      <c r="A362" s="1" t="s">
        <v>358</v>
      </c>
      <c r="B362" s="5">
        <v>2351.3490000000002</v>
      </c>
      <c r="C362" s="2">
        <v>-3.5999999999999999E-3</v>
      </c>
      <c r="D362" s="1"/>
      <c r="E362" s="1">
        <v>359</v>
      </c>
      <c r="F362" s="1" t="s">
        <v>1038</v>
      </c>
      <c r="G362" s="26">
        <v>2352.23</v>
      </c>
      <c r="H362" s="17">
        <f t="shared" si="15"/>
        <v>0.88099999999985812</v>
      </c>
      <c r="I362">
        <v>0.1</v>
      </c>
      <c r="J362">
        <f t="shared" si="16"/>
        <v>8.8099999999985815E-2</v>
      </c>
      <c r="K362">
        <v>0.35</v>
      </c>
      <c r="L362">
        <f t="shared" si="17"/>
        <v>3.0834999999995033E-2</v>
      </c>
    </row>
    <row r="363" spans="1:12" x14ac:dyDescent="0.3">
      <c r="A363" s="1" t="s">
        <v>359</v>
      </c>
      <c r="B363" s="5">
        <v>2351.346</v>
      </c>
      <c r="C363" s="2">
        <v>-3.5999999999999999E-3</v>
      </c>
      <c r="D363" s="1"/>
      <c r="E363" s="1">
        <v>360</v>
      </c>
      <c r="F363" s="1" t="s">
        <v>1039</v>
      </c>
      <c r="G363" s="26">
        <v>2352.2640000000001</v>
      </c>
      <c r="H363" s="17">
        <f t="shared" si="15"/>
        <v>0.91800000000012005</v>
      </c>
      <c r="I363">
        <v>0.1</v>
      </c>
      <c r="J363">
        <f t="shared" si="16"/>
        <v>9.1800000000012011E-2</v>
      </c>
      <c r="K363">
        <v>0.35</v>
      </c>
      <c r="L363">
        <f t="shared" si="17"/>
        <v>3.2130000000004204E-2</v>
      </c>
    </row>
    <row r="364" spans="1:12" x14ac:dyDescent="0.3">
      <c r="A364" s="1" t="s">
        <v>360</v>
      </c>
      <c r="B364" s="5">
        <v>2351.3420000000001</v>
      </c>
      <c r="C364" s="2">
        <v>-3.5999999999999999E-3</v>
      </c>
      <c r="D364" s="1"/>
      <c r="E364" s="1">
        <v>361</v>
      </c>
      <c r="F364" s="1" t="s">
        <v>1040</v>
      </c>
      <c r="G364" s="26">
        <v>2352.277</v>
      </c>
      <c r="H364" s="17">
        <f t="shared" si="15"/>
        <v>0.93499999999994543</v>
      </c>
      <c r="I364">
        <v>0.1</v>
      </c>
      <c r="J364">
        <f t="shared" si="16"/>
        <v>9.3499999999994546E-2</v>
      </c>
      <c r="K364">
        <v>0.35</v>
      </c>
      <c r="L364">
        <f t="shared" si="17"/>
        <v>3.2724999999998089E-2</v>
      </c>
    </row>
    <row r="365" spans="1:12" x14ac:dyDescent="0.3">
      <c r="A365" s="1" t="s">
        <v>361</v>
      </c>
      <c r="B365" s="5">
        <v>2351.3389999999999</v>
      </c>
      <c r="C365" s="2">
        <v>-3.5999999999999999E-3</v>
      </c>
      <c r="D365" s="1"/>
      <c r="E365" s="1">
        <v>362</v>
      </c>
      <c r="F365" s="1" t="s">
        <v>1041</v>
      </c>
      <c r="G365" s="26">
        <v>2352.2919999999999</v>
      </c>
      <c r="H365" s="17">
        <f t="shared" si="15"/>
        <v>0.95299999999997453</v>
      </c>
      <c r="I365">
        <v>0.1</v>
      </c>
      <c r="J365">
        <f t="shared" si="16"/>
        <v>9.5299999999997456E-2</v>
      </c>
      <c r="K365">
        <v>0.35</v>
      </c>
      <c r="L365">
        <f t="shared" si="17"/>
        <v>3.3354999999999108E-2</v>
      </c>
    </row>
    <row r="366" spans="1:12" x14ac:dyDescent="0.3">
      <c r="A366" s="1" t="s">
        <v>362</v>
      </c>
      <c r="B366" s="5">
        <v>2351.335</v>
      </c>
      <c r="C366" s="2">
        <v>-3.5999999999999999E-3</v>
      </c>
      <c r="D366" s="1"/>
      <c r="E366" s="1">
        <v>363</v>
      </c>
      <c r="F366" s="1" t="s">
        <v>1042</v>
      </c>
      <c r="G366" s="26">
        <v>2352.326</v>
      </c>
      <c r="H366" s="17">
        <f t="shared" si="15"/>
        <v>0.99099999999998545</v>
      </c>
      <c r="I366">
        <v>0.1</v>
      </c>
      <c r="J366">
        <f t="shared" si="16"/>
        <v>9.909999999999855E-2</v>
      </c>
      <c r="K366">
        <v>0.35</v>
      </c>
      <c r="L366">
        <f t="shared" si="17"/>
        <v>3.4684999999999487E-2</v>
      </c>
    </row>
    <row r="367" spans="1:12" x14ac:dyDescent="0.3">
      <c r="A367" s="1" t="s">
        <v>363</v>
      </c>
      <c r="B367" s="5">
        <v>2351.3319999999999</v>
      </c>
      <c r="C367" s="2">
        <v>-3.5999999999999999E-3</v>
      </c>
      <c r="D367" s="1"/>
      <c r="E367" s="1">
        <v>364</v>
      </c>
      <c r="F367" s="1" t="s">
        <v>1043</v>
      </c>
      <c r="G367" s="26">
        <v>2352.355</v>
      </c>
      <c r="H367" s="17">
        <f t="shared" si="15"/>
        <v>1.0230000000001382</v>
      </c>
      <c r="I367">
        <v>0.1</v>
      </c>
      <c r="J367">
        <f t="shared" si="16"/>
        <v>0.10230000000001382</v>
      </c>
      <c r="K367">
        <v>0.35</v>
      </c>
      <c r="L367">
        <f t="shared" si="17"/>
        <v>3.5805000000004833E-2</v>
      </c>
    </row>
    <row r="368" spans="1:12" x14ac:dyDescent="0.3">
      <c r="A368" s="1" t="s">
        <v>364</v>
      </c>
      <c r="B368" s="5">
        <v>2351.328</v>
      </c>
      <c r="C368" s="2">
        <v>-3.5999999999999999E-3</v>
      </c>
      <c r="D368" s="1"/>
      <c r="E368" s="1">
        <v>365</v>
      </c>
      <c r="F368" s="1" t="s">
        <v>1044</v>
      </c>
      <c r="G368" s="26">
        <v>2352.384</v>
      </c>
      <c r="H368" s="17">
        <f t="shared" si="15"/>
        <v>1.05600000000004</v>
      </c>
      <c r="I368">
        <v>0.1</v>
      </c>
      <c r="J368">
        <f t="shared" si="16"/>
        <v>0.10560000000000401</v>
      </c>
      <c r="K368">
        <v>0.35</v>
      </c>
      <c r="L368">
        <f t="shared" si="17"/>
        <v>3.6960000000001401E-2</v>
      </c>
    </row>
    <row r="369" spans="1:12" x14ac:dyDescent="0.3">
      <c r="A369" s="1" t="s">
        <v>365</v>
      </c>
      <c r="B369" s="5">
        <v>2351.3240000000001</v>
      </c>
      <c r="C369" s="2">
        <v>-3.5999999999999999E-3</v>
      </c>
      <c r="D369" s="1"/>
      <c r="E369" s="1">
        <v>366</v>
      </c>
      <c r="F369" s="1" t="s">
        <v>1045</v>
      </c>
      <c r="G369" s="26">
        <v>2352.4110000000001</v>
      </c>
      <c r="H369" s="17">
        <f t="shared" si="15"/>
        <v>1.0869999999999891</v>
      </c>
      <c r="I369">
        <v>0.1</v>
      </c>
      <c r="J369">
        <f t="shared" si="16"/>
        <v>0.10869999999999891</v>
      </c>
      <c r="K369">
        <v>0.35</v>
      </c>
      <c r="L369">
        <f t="shared" si="17"/>
        <v>3.8044999999999614E-2</v>
      </c>
    </row>
    <row r="370" spans="1:12" x14ac:dyDescent="0.3">
      <c r="A370" s="1" t="s">
        <v>366</v>
      </c>
      <c r="B370" s="5">
        <v>2351.3209999999999</v>
      </c>
      <c r="C370" s="2">
        <v>-3.5999999999999999E-3</v>
      </c>
      <c r="D370" s="1"/>
      <c r="E370" s="1">
        <v>367</v>
      </c>
      <c r="F370" s="1" t="s">
        <v>1046</v>
      </c>
      <c r="G370" s="26">
        <v>2352.4180000000001</v>
      </c>
      <c r="H370" s="17">
        <f t="shared" si="15"/>
        <v>1.0970000000002074</v>
      </c>
      <c r="I370">
        <v>0.1</v>
      </c>
      <c r="J370">
        <f t="shared" si="16"/>
        <v>0.10970000000002074</v>
      </c>
      <c r="K370">
        <v>0.35</v>
      </c>
      <c r="L370">
        <f t="shared" si="17"/>
        <v>3.8395000000007257E-2</v>
      </c>
    </row>
    <row r="371" spans="1:12" x14ac:dyDescent="0.3">
      <c r="A371" s="1" t="s">
        <v>367</v>
      </c>
      <c r="B371" s="5">
        <v>2351.317</v>
      </c>
      <c r="C371" s="2">
        <v>-3.5999999999999999E-3</v>
      </c>
      <c r="D371" s="1"/>
      <c r="E371" s="1">
        <v>368</v>
      </c>
      <c r="F371" s="1" t="s">
        <v>1047</v>
      </c>
      <c r="G371" s="26">
        <v>2352.4259999999999</v>
      </c>
      <c r="H371" s="17">
        <f t="shared" si="15"/>
        <v>1.1089999999999236</v>
      </c>
      <c r="I371">
        <v>0.1</v>
      </c>
      <c r="J371">
        <f t="shared" si="16"/>
        <v>0.11089999999999237</v>
      </c>
      <c r="K371">
        <v>0.35</v>
      </c>
      <c r="L371">
        <f t="shared" si="17"/>
        <v>3.8814999999997324E-2</v>
      </c>
    </row>
    <row r="372" spans="1:12" x14ac:dyDescent="0.3">
      <c r="A372" s="1" t="s">
        <v>368</v>
      </c>
      <c r="B372" s="5">
        <v>2351.3139999999999</v>
      </c>
      <c r="C372" s="2">
        <v>-3.5999999999999999E-3</v>
      </c>
      <c r="D372" s="1"/>
      <c r="E372" s="1">
        <v>369</v>
      </c>
      <c r="F372" s="1" t="s">
        <v>1048</v>
      </c>
      <c r="G372" s="26">
        <v>2352.433</v>
      </c>
      <c r="H372" s="17">
        <f t="shared" si="15"/>
        <v>1.1190000000001419</v>
      </c>
      <c r="I372">
        <v>0.1</v>
      </c>
      <c r="J372">
        <f t="shared" si="16"/>
        <v>0.1119000000000142</v>
      </c>
      <c r="K372">
        <v>0.35</v>
      </c>
      <c r="L372">
        <f t="shared" si="17"/>
        <v>3.9165000000004967E-2</v>
      </c>
    </row>
    <row r="373" spans="1:12" x14ac:dyDescent="0.3">
      <c r="A373" s="1" t="s">
        <v>369</v>
      </c>
      <c r="B373" s="5">
        <v>2351.31</v>
      </c>
      <c r="C373" s="2">
        <v>-3.5999999999999999E-3</v>
      </c>
      <c r="D373" s="1"/>
      <c r="E373" s="1">
        <v>370</v>
      </c>
      <c r="F373" s="1" t="s">
        <v>1049</v>
      </c>
      <c r="G373" s="26">
        <v>2352.4430000000002</v>
      </c>
      <c r="H373" s="17">
        <f t="shared" si="15"/>
        <v>1.1330000000002656</v>
      </c>
      <c r="I373">
        <v>0.1</v>
      </c>
      <c r="J373">
        <f t="shared" si="16"/>
        <v>0.11330000000002656</v>
      </c>
      <c r="K373">
        <v>0.35</v>
      </c>
      <c r="L373">
        <f t="shared" si="17"/>
        <v>3.9655000000009294E-2</v>
      </c>
    </row>
    <row r="374" spans="1:12" x14ac:dyDescent="0.3">
      <c r="A374" s="1" t="s">
        <v>370</v>
      </c>
      <c r="B374" s="5">
        <v>2351.306</v>
      </c>
      <c r="C374" s="2">
        <v>-3.5999999999999999E-3</v>
      </c>
      <c r="D374" s="1"/>
      <c r="E374" s="1">
        <v>371</v>
      </c>
      <c r="F374" s="1" t="s">
        <v>1050</v>
      </c>
      <c r="G374" s="26">
        <v>2352.4560000000001</v>
      </c>
      <c r="H374" s="17">
        <f t="shared" si="15"/>
        <v>1.1500000000000909</v>
      </c>
      <c r="I374">
        <v>0.1</v>
      </c>
      <c r="J374">
        <f t="shared" si="16"/>
        <v>0.11500000000000909</v>
      </c>
      <c r="K374">
        <v>0.35</v>
      </c>
      <c r="L374">
        <f t="shared" si="17"/>
        <v>4.0250000000003179E-2</v>
      </c>
    </row>
    <row r="375" spans="1:12" x14ac:dyDescent="0.3">
      <c r="A375" s="1" t="s">
        <v>371</v>
      </c>
      <c r="B375" s="5">
        <v>2351.3029999999999</v>
      </c>
      <c r="C375" s="2">
        <v>-3.5999999999999999E-3</v>
      </c>
      <c r="D375" s="1"/>
      <c r="E375" s="1">
        <v>372</v>
      </c>
      <c r="F375" s="1" t="s">
        <v>1051</v>
      </c>
      <c r="G375" s="26">
        <v>2352.4670000000001</v>
      </c>
      <c r="H375" s="17">
        <f t="shared" si="15"/>
        <v>1.1640000000002146</v>
      </c>
      <c r="I375">
        <v>0.1</v>
      </c>
      <c r="J375">
        <f t="shared" si="16"/>
        <v>0.11640000000002147</v>
      </c>
      <c r="K375">
        <v>0.35</v>
      </c>
      <c r="L375">
        <f t="shared" si="17"/>
        <v>4.0740000000007513E-2</v>
      </c>
    </row>
    <row r="376" spans="1:12" x14ac:dyDescent="0.3">
      <c r="A376" s="1" t="s">
        <v>372</v>
      </c>
      <c r="B376" s="5">
        <v>2351.299</v>
      </c>
      <c r="C376" s="2">
        <v>-3.5999999999999999E-3</v>
      </c>
      <c r="D376" s="1"/>
      <c r="E376" s="1">
        <v>373</v>
      </c>
      <c r="F376" s="1" t="s">
        <v>1052</v>
      </c>
      <c r="G376" s="26">
        <v>2352.4740000000002</v>
      </c>
      <c r="H376" s="17">
        <f t="shared" si="15"/>
        <v>1.1750000000001819</v>
      </c>
      <c r="I376">
        <v>0.1</v>
      </c>
      <c r="J376">
        <f t="shared" si="16"/>
        <v>0.1175000000000182</v>
      </c>
      <c r="K376">
        <v>0.35</v>
      </c>
      <c r="L376">
        <f t="shared" si="17"/>
        <v>4.1125000000006365E-2</v>
      </c>
    </row>
    <row r="377" spans="1:12" x14ac:dyDescent="0.3">
      <c r="A377" s="1" t="s">
        <v>373</v>
      </c>
      <c r="B377" s="5">
        <v>2351.2959999999998</v>
      </c>
      <c r="C377" s="2">
        <v>-3.5999999999999999E-3</v>
      </c>
      <c r="D377" s="1"/>
      <c r="E377" s="1">
        <v>374</v>
      </c>
      <c r="F377" s="1" t="s">
        <v>1053</v>
      </c>
      <c r="G377" s="26">
        <v>2352.4639999999999</v>
      </c>
      <c r="H377" s="17">
        <f t="shared" si="15"/>
        <v>1.1680000000001201</v>
      </c>
      <c r="I377">
        <v>0.1</v>
      </c>
      <c r="J377">
        <f t="shared" si="16"/>
        <v>0.11680000000001201</v>
      </c>
      <c r="K377">
        <v>0.35</v>
      </c>
      <c r="L377">
        <f t="shared" si="17"/>
        <v>4.0880000000004198E-2</v>
      </c>
    </row>
    <row r="378" spans="1:12" x14ac:dyDescent="0.3">
      <c r="A378" s="1" t="s">
        <v>374</v>
      </c>
      <c r="B378" s="5">
        <v>2351.2919999999999</v>
      </c>
      <c r="C378" s="2">
        <v>-3.5999999999999999E-3</v>
      </c>
      <c r="D378" s="1"/>
      <c r="E378" s="1">
        <v>375</v>
      </c>
      <c r="F378" s="1" t="s">
        <v>1054</v>
      </c>
      <c r="G378" s="26">
        <v>2352.4650000000001</v>
      </c>
      <c r="H378" s="17">
        <f t="shared" si="15"/>
        <v>1.1730000000002292</v>
      </c>
      <c r="I378">
        <v>0.1</v>
      </c>
      <c r="J378">
        <f t="shared" si="16"/>
        <v>0.11730000000002293</v>
      </c>
      <c r="K378">
        <v>0.35</v>
      </c>
      <c r="L378">
        <f t="shared" si="17"/>
        <v>4.1055000000008023E-2</v>
      </c>
    </row>
    <row r="379" spans="1:12" x14ac:dyDescent="0.3">
      <c r="A379" s="1" t="s">
        <v>375</v>
      </c>
      <c r="B379" s="5">
        <v>2351.2890000000002</v>
      </c>
      <c r="C379" s="2">
        <v>-3.5999999999999999E-3</v>
      </c>
      <c r="D379" s="1"/>
      <c r="E379" s="1">
        <v>376</v>
      </c>
      <c r="F379" s="1" t="s">
        <v>1055</v>
      </c>
      <c r="G379" s="26">
        <v>2352.471</v>
      </c>
      <c r="H379" s="17">
        <f t="shared" si="15"/>
        <v>1.181999999999789</v>
      </c>
      <c r="I379">
        <v>0.1</v>
      </c>
      <c r="J379">
        <f t="shared" si="16"/>
        <v>0.11819999999997891</v>
      </c>
      <c r="K379">
        <v>0.35</v>
      </c>
      <c r="L379">
        <f t="shared" si="17"/>
        <v>4.1369999999992614E-2</v>
      </c>
    </row>
    <row r="380" spans="1:12" x14ac:dyDescent="0.3">
      <c r="A380" s="1" t="s">
        <v>376</v>
      </c>
      <c r="B380" s="5">
        <v>2351.2849999999999</v>
      </c>
      <c r="C380" s="2">
        <v>-3.5999999999999999E-3</v>
      </c>
      <c r="D380" s="1"/>
      <c r="E380" s="1">
        <v>377</v>
      </c>
      <c r="F380" s="1" t="s">
        <v>1056</v>
      </c>
      <c r="G380" s="26">
        <v>2352.4609999999998</v>
      </c>
      <c r="H380" s="17">
        <f t="shared" si="15"/>
        <v>1.1759999999999309</v>
      </c>
      <c r="I380">
        <v>0.1</v>
      </c>
      <c r="J380">
        <f t="shared" si="16"/>
        <v>0.1175999999999931</v>
      </c>
      <c r="K380">
        <v>0.35</v>
      </c>
      <c r="L380">
        <f t="shared" si="17"/>
        <v>4.115999999999758E-2</v>
      </c>
    </row>
    <row r="381" spans="1:12" x14ac:dyDescent="0.3">
      <c r="A381" s="1" t="s">
        <v>377</v>
      </c>
      <c r="B381" s="5">
        <v>2351.2809999999999</v>
      </c>
      <c r="C381" s="2">
        <v>-3.5999999999999999E-3</v>
      </c>
      <c r="D381" s="1"/>
      <c r="E381" s="1">
        <v>378</v>
      </c>
      <c r="F381" s="1" t="s">
        <v>1057</v>
      </c>
      <c r="G381" s="26">
        <v>2352.4430000000002</v>
      </c>
      <c r="H381" s="17">
        <f t="shared" si="15"/>
        <v>1.1620000000002619</v>
      </c>
      <c r="I381">
        <v>0.1</v>
      </c>
      <c r="J381">
        <f t="shared" si="16"/>
        <v>0.1162000000000262</v>
      </c>
      <c r="K381">
        <v>0.35</v>
      </c>
      <c r="L381">
        <f t="shared" si="17"/>
        <v>4.0670000000009164E-2</v>
      </c>
    </row>
    <row r="382" spans="1:12" x14ac:dyDescent="0.3">
      <c r="A382" s="1" t="s">
        <v>378</v>
      </c>
      <c r="B382" s="5">
        <v>2351.2779999999998</v>
      </c>
      <c r="C382" s="2">
        <v>-3.5999999999999999E-3</v>
      </c>
      <c r="D382" s="1"/>
      <c r="E382" s="1">
        <v>379</v>
      </c>
      <c r="F382" s="1" t="s">
        <v>1058</v>
      </c>
      <c r="G382" s="26">
        <v>2352.4319999999998</v>
      </c>
      <c r="H382" s="17">
        <f t="shared" si="15"/>
        <v>1.1539999999999964</v>
      </c>
      <c r="I382">
        <v>0.1</v>
      </c>
      <c r="J382">
        <f t="shared" si="16"/>
        <v>0.11539999999999964</v>
      </c>
      <c r="K382">
        <v>0.35</v>
      </c>
      <c r="L382">
        <f t="shared" si="17"/>
        <v>4.038999999999987E-2</v>
      </c>
    </row>
    <row r="383" spans="1:12" x14ac:dyDescent="0.3">
      <c r="A383" s="1" t="s">
        <v>379</v>
      </c>
      <c r="B383" s="5">
        <v>2351.2739999999999</v>
      </c>
      <c r="C383" s="2">
        <v>-3.5999999999999999E-3</v>
      </c>
      <c r="D383" s="1"/>
      <c r="E383" s="1">
        <v>380</v>
      </c>
      <c r="F383" s="1" t="s">
        <v>1059</v>
      </c>
      <c r="G383" s="26">
        <v>2352.4369999999999</v>
      </c>
      <c r="H383" s="17">
        <f t="shared" si="15"/>
        <v>1.1630000000000109</v>
      </c>
      <c r="I383">
        <v>0.1</v>
      </c>
      <c r="J383">
        <f t="shared" si="16"/>
        <v>0.1163000000000011</v>
      </c>
      <c r="K383">
        <v>0.35</v>
      </c>
      <c r="L383">
        <f t="shared" si="17"/>
        <v>4.070500000000038E-2</v>
      </c>
    </row>
    <row r="384" spans="1:12" x14ac:dyDescent="0.3">
      <c r="A384" s="1" t="s">
        <v>380</v>
      </c>
      <c r="B384" s="5">
        <v>2351.2710000000002</v>
      </c>
      <c r="C384" s="2">
        <v>-3.5999999999999999E-3</v>
      </c>
      <c r="D384" s="1"/>
      <c r="E384" s="1">
        <v>381</v>
      </c>
      <c r="F384" s="1" t="s">
        <v>1060</v>
      </c>
      <c r="G384" s="26">
        <v>2352.4050000000002</v>
      </c>
      <c r="H384" s="17">
        <f t="shared" si="15"/>
        <v>1.1340000000000146</v>
      </c>
      <c r="I384">
        <v>0.1</v>
      </c>
      <c r="J384">
        <f t="shared" si="16"/>
        <v>0.11340000000000146</v>
      </c>
      <c r="K384">
        <v>0.35</v>
      </c>
      <c r="L384">
        <f t="shared" si="17"/>
        <v>3.969000000000051E-2</v>
      </c>
    </row>
    <row r="385" spans="1:12" x14ac:dyDescent="0.3">
      <c r="A385" s="1" t="s">
        <v>381</v>
      </c>
      <c r="B385" s="5">
        <v>2351.2669999999998</v>
      </c>
      <c r="C385" s="2">
        <v>-3.5999999999999999E-3</v>
      </c>
      <c r="D385" s="1"/>
      <c r="E385" s="1">
        <v>382</v>
      </c>
      <c r="F385" s="1" t="s">
        <v>1061</v>
      </c>
      <c r="G385" s="26">
        <v>2352.366</v>
      </c>
      <c r="H385" s="17">
        <f t="shared" si="15"/>
        <v>1.0990000000001601</v>
      </c>
      <c r="I385">
        <v>0.1</v>
      </c>
      <c r="J385">
        <f t="shared" si="16"/>
        <v>0.10990000000001601</v>
      </c>
      <c r="K385">
        <v>0.35</v>
      </c>
      <c r="L385">
        <f t="shared" si="17"/>
        <v>3.8465000000005599E-2</v>
      </c>
    </row>
    <row r="386" spans="1:12" x14ac:dyDescent="0.3">
      <c r="A386" s="1" t="s">
        <v>382</v>
      </c>
      <c r="B386" s="5">
        <v>2351.2629999999999</v>
      </c>
      <c r="C386" s="2">
        <v>-3.5999999999999999E-3</v>
      </c>
      <c r="D386" s="1"/>
      <c r="E386" s="1">
        <v>383</v>
      </c>
      <c r="F386" s="1" t="s">
        <v>1062</v>
      </c>
      <c r="G386" s="26">
        <v>2352.3290000000002</v>
      </c>
      <c r="H386" s="17">
        <f t="shared" si="15"/>
        <v>1.0660000000002583</v>
      </c>
      <c r="I386">
        <v>0.1</v>
      </c>
      <c r="J386">
        <f t="shared" si="16"/>
        <v>0.10660000000002584</v>
      </c>
      <c r="K386">
        <v>0.35</v>
      </c>
      <c r="L386">
        <f t="shared" si="17"/>
        <v>3.7310000000009044E-2</v>
      </c>
    </row>
    <row r="387" spans="1:12" x14ac:dyDescent="0.3">
      <c r="A387" s="1" t="s">
        <v>383</v>
      </c>
      <c r="B387" s="5">
        <v>2351.2600000000002</v>
      </c>
      <c r="C387" s="2">
        <v>-3.5999999999999999E-3</v>
      </c>
      <c r="D387" s="1"/>
      <c r="E387" s="1">
        <v>384</v>
      </c>
      <c r="F387" s="1" t="s">
        <v>1063</v>
      </c>
      <c r="G387" s="26">
        <v>2352.2930000000001</v>
      </c>
      <c r="H387" s="17">
        <f t="shared" si="15"/>
        <v>1.0329999999999018</v>
      </c>
      <c r="I387">
        <v>0.1</v>
      </c>
      <c r="J387">
        <f t="shared" si="16"/>
        <v>0.10329999999999018</v>
      </c>
      <c r="K387">
        <v>0.35</v>
      </c>
      <c r="L387">
        <f t="shared" si="17"/>
        <v>3.6154999999996558E-2</v>
      </c>
    </row>
    <row r="388" spans="1:12" x14ac:dyDescent="0.3">
      <c r="A388" s="1" t="s">
        <v>384</v>
      </c>
      <c r="B388" s="5">
        <v>2351.2559999999999</v>
      </c>
      <c r="C388" s="2">
        <v>-3.5999999999999999E-3</v>
      </c>
      <c r="D388" s="1"/>
      <c r="E388" s="1">
        <v>385</v>
      </c>
      <c r="F388" s="1" t="s">
        <v>1064</v>
      </c>
      <c r="G388" s="26">
        <v>2352.2510000000002</v>
      </c>
      <c r="H388" s="17">
        <f t="shared" ref="H388:H451" si="18">+G388-B388</f>
        <v>0.99500000000034561</v>
      </c>
      <c r="I388">
        <v>0.1</v>
      </c>
      <c r="J388">
        <f t="shared" ref="J388:J451" si="19">+H388*I388</f>
        <v>9.9500000000034561E-2</v>
      </c>
      <c r="K388">
        <v>0.35</v>
      </c>
      <c r="L388">
        <f t="shared" ref="L388:L451" si="20">+J388*K388</f>
        <v>3.4825000000012096E-2</v>
      </c>
    </row>
    <row r="389" spans="1:12" x14ac:dyDescent="0.3">
      <c r="A389" s="1" t="s">
        <v>385</v>
      </c>
      <c r="B389" s="5">
        <v>2351.2530000000002</v>
      </c>
      <c r="C389" s="2">
        <v>-3.5999999999999999E-3</v>
      </c>
      <c r="D389" s="1"/>
      <c r="E389" s="1">
        <v>386</v>
      </c>
      <c r="F389" s="1" t="s">
        <v>1065</v>
      </c>
      <c r="G389" s="26">
        <v>2352.21</v>
      </c>
      <c r="H389" s="17">
        <f t="shared" si="18"/>
        <v>0.95699999999987995</v>
      </c>
      <c r="I389">
        <v>0.1</v>
      </c>
      <c r="J389">
        <f t="shared" si="19"/>
        <v>9.5699999999988003E-2</v>
      </c>
      <c r="K389">
        <v>0.35</v>
      </c>
      <c r="L389">
        <f t="shared" si="20"/>
        <v>3.3494999999995799E-2</v>
      </c>
    </row>
    <row r="390" spans="1:12" x14ac:dyDescent="0.3">
      <c r="A390" s="1" t="s">
        <v>386</v>
      </c>
      <c r="B390" s="5">
        <v>2351.2489999999998</v>
      </c>
      <c r="C390" s="2">
        <v>-3.5999999999999999E-3</v>
      </c>
      <c r="D390" s="1"/>
      <c r="E390" s="1">
        <v>387</v>
      </c>
      <c r="F390" s="1" t="s">
        <v>1066</v>
      </c>
      <c r="G390" s="26">
        <v>2352.1619999999998</v>
      </c>
      <c r="H390" s="17">
        <f t="shared" si="18"/>
        <v>0.91300000000001091</v>
      </c>
      <c r="I390">
        <v>0.1</v>
      </c>
      <c r="J390">
        <f t="shared" si="19"/>
        <v>9.1300000000001102E-2</v>
      </c>
      <c r="K390">
        <v>0.35</v>
      </c>
      <c r="L390">
        <f t="shared" si="20"/>
        <v>3.1955000000000386E-2</v>
      </c>
    </row>
    <row r="391" spans="1:12" x14ac:dyDescent="0.3">
      <c r="A391" s="1" t="s">
        <v>387</v>
      </c>
      <c r="B391" s="5">
        <v>2351.2460000000001</v>
      </c>
      <c r="C391" s="2">
        <v>-3.5999999999999999E-3</v>
      </c>
      <c r="D391" s="1"/>
      <c r="E391" s="1">
        <v>388</v>
      </c>
      <c r="F391" s="1" t="s">
        <v>1067</v>
      </c>
      <c r="G391" s="26">
        <v>2352.1019999999999</v>
      </c>
      <c r="H391" s="17">
        <f t="shared" si="18"/>
        <v>0.85599999999976717</v>
      </c>
      <c r="I391">
        <v>0.1</v>
      </c>
      <c r="J391">
        <f t="shared" si="19"/>
        <v>8.5599999999976722E-2</v>
      </c>
      <c r="K391">
        <v>0.35</v>
      </c>
      <c r="L391">
        <f t="shared" si="20"/>
        <v>2.9959999999991851E-2</v>
      </c>
    </row>
    <row r="392" spans="1:12" x14ac:dyDescent="0.3">
      <c r="A392" s="1" t="s">
        <v>388</v>
      </c>
      <c r="B392" s="5">
        <v>2351.2420000000002</v>
      </c>
      <c r="C392" s="2">
        <v>-3.5999999999999999E-3</v>
      </c>
      <c r="D392" s="1"/>
      <c r="E392" s="1">
        <v>389</v>
      </c>
      <c r="F392" s="1" t="s">
        <v>1068</v>
      </c>
      <c r="G392" s="26">
        <v>2352.04</v>
      </c>
      <c r="H392" s="17">
        <f t="shared" si="18"/>
        <v>0.79799999999977445</v>
      </c>
      <c r="I392">
        <v>0.1</v>
      </c>
      <c r="J392">
        <f t="shared" si="19"/>
        <v>7.9799999999977445E-2</v>
      </c>
      <c r="K392">
        <v>0.35</v>
      </c>
      <c r="L392">
        <f t="shared" si="20"/>
        <v>2.7929999999992104E-2</v>
      </c>
    </row>
    <row r="393" spans="1:12" x14ac:dyDescent="0.3">
      <c r="A393" s="1" t="s">
        <v>2873</v>
      </c>
      <c r="B393" s="5">
        <v>2351.239</v>
      </c>
      <c r="C393" s="2">
        <v>-3.5999999999999999E-3</v>
      </c>
      <c r="D393" s="1" t="s">
        <v>2</v>
      </c>
      <c r="E393" s="1">
        <v>390</v>
      </c>
      <c r="F393" s="1" t="str">
        <f>+A393</f>
        <v>0+383.93</v>
      </c>
      <c r="G393" s="26">
        <f>+B393</f>
        <v>2351.239</v>
      </c>
      <c r="H393" s="17">
        <f t="shared" si="18"/>
        <v>0</v>
      </c>
      <c r="I393">
        <v>0.1</v>
      </c>
      <c r="J393">
        <f t="shared" si="19"/>
        <v>0</v>
      </c>
      <c r="K393">
        <v>0.35</v>
      </c>
      <c r="L393">
        <f t="shared" si="20"/>
        <v>0</v>
      </c>
    </row>
    <row r="394" spans="1:12" x14ac:dyDescent="0.3">
      <c r="A394" s="1" t="s">
        <v>389</v>
      </c>
      <c r="B394" s="5">
        <v>2351.232</v>
      </c>
      <c r="C394" s="2">
        <v>-9.3200000000000005E-2</v>
      </c>
      <c r="D394" s="1"/>
      <c r="E394" s="1">
        <v>391</v>
      </c>
      <c r="F394" s="1" t="s">
        <v>1069</v>
      </c>
      <c r="G394" s="26">
        <v>2351.9760000000001</v>
      </c>
      <c r="H394" s="17">
        <f t="shared" si="18"/>
        <v>0.74400000000014188</v>
      </c>
      <c r="I394">
        <v>0.1</v>
      </c>
      <c r="J394">
        <f t="shared" si="19"/>
        <v>7.4400000000014191E-2</v>
      </c>
      <c r="K394">
        <v>0.35</v>
      </c>
      <c r="L394">
        <f t="shared" si="20"/>
        <v>2.6040000000004965E-2</v>
      </c>
    </row>
    <row r="395" spans="1:12" x14ac:dyDescent="0.3">
      <c r="A395" s="1" t="s">
        <v>390</v>
      </c>
      <c r="B395" s="5">
        <v>2351.1390000000001</v>
      </c>
      <c r="C395" s="2">
        <v>-9.3200000000000005E-2</v>
      </c>
      <c r="D395" s="1"/>
      <c r="E395" s="1">
        <v>392</v>
      </c>
      <c r="F395" s="1" t="s">
        <v>1070</v>
      </c>
      <c r="G395" s="26">
        <v>2351.915</v>
      </c>
      <c r="H395" s="17">
        <f t="shared" si="18"/>
        <v>0.77599999999983993</v>
      </c>
      <c r="I395">
        <v>0.1</v>
      </c>
      <c r="J395">
        <f t="shared" si="19"/>
        <v>7.7599999999984001E-2</v>
      </c>
      <c r="K395">
        <v>0.35</v>
      </c>
      <c r="L395">
        <f t="shared" si="20"/>
        <v>2.71599999999944E-2</v>
      </c>
    </row>
    <row r="396" spans="1:12" x14ac:dyDescent="0.3">
      <c r="A396" s="1" t="s">
        <v>391</v>
      </c>
      <c r="B396" s="5">
        <v>2351.0450000000001</v>
      </c>
      <c r="C396" s="2">
        <v>-9.3200000000000005E-2</v>
      </c>
      <c r="D396" s="1"/>
      <c r="E396" s="1">
        <v>393</v>
      </c>
      <c r="F396" s="1" t="s">
        <v>1071</v>
      </c>
      <c r="G396" s="26">
        <v>2351.8530000000001</v>
      </c>
      <c r="H396" s="17">
        <f t="shared" si="18"/>
        <v>0.80799999999999272</v>
      </c>
      <c r="I396">
        <v>0.1</v>
      </c>
      <c r="J396">
        <f t="shared" si="19"/>
        <v>8.0799999999999275E-2</v>
      </c>
      <c r="K396">
        <v>0.35</v>
      </c>
      <c r="L396">
        <f t="shared" si="20"/>
        <v>2.8279999999999743E-2</v>
      </c>
    </row>
    <row r="397" spans="1:12" x14ac:dyDescent="0.3">
      <c r="A397" s="1" t="s">
        <v>392</v>
      </c>
      <c r="B397" s="5">
        <v>2350.9520000000002</v>
      </c>
      <c r="C397" s="2">
        <v>-9.3200000000000005E-2</v>
      </c>
      <c r="D397" s="1"/>
      <c r="E397" s="1">
        <v>394</v>
      </c>
      <c r="F397" s="1" t="s">
        <v>1072</v>
      </c>
      <c r="G397" s="26">
        <v>2351.7869999999998</v>
      </c>
      <c r="H397" s="17">
        <f t="shared" si="18"/>
        <v>0.83499999999958163</v>
      </c>
      <c r="I397">
        <v>0.1</v>
      </c>
      <c r="J397">
        <f t="shared" si="19"/>
        <v>8.3499999999958163E-2</v>
      </c>
      <c r="K397">
        <v>0.35</v>
      </c>
      <c r="L397">
        <f t="shared" si="20"/>
        <v>2.9224999999985356E-2</v>
      </c>
    </row>
    <row r="398" spans="1:12" x14ac:dyDescent="0.3">
      <c r="A398" s="1" t="s">
        <v>393</v>
      </c>
      <c r="B398" s="5">
        <v>2350.8589999999999</v>
      </c>
      <c r="C398" s="2">
        <v>-9.3200000000000005E-2</v>
      </c>
      <c r="D398" s="1"/>
      <c r="E398" s="1">
        <v>395</v>
      </c>
      <c r="F398" s="1" t="s">
        <v>1073</v>
      </c>
      <c r="G398" s="26">
        <v>2351.7510000000002</v>
      </c>
      <c r="H398" s="17">
        <f t="shared" si="18"/>
        <v>0.89200000000028012</v>
      </c>
      <c r="I398">
        <v>0.1</v>
      </c>
      <c r="J398">
        <f t="shared" si="19"/>
        <v>8.9200000000028021E-2</v>
      </c>
      <c r="K398">
        <v>0.35</v>
      </c>
      <c r="L398">
        <f t="shared" si="20"/>
        <v>3.1220000000009806E-2</v>
      </c>
    </row>
    <row r="399" spans="1:12" x14ac:dyDescent="0.3">
      <c r="A399" s="1" t="s">
        <v>394</v>
      </c>
      <c r="B399" s="5">
        <v>2350.7660000000001</v>
      </c>
      <c r="C399" s="2">
        <v>-9.3200000000000005E-2</v>
      </c>
      <c r="D399" s="1"/>
      <c r="E399" s="1">
        <v>396</v>
      </c>
      <c r="F399" s="1" t="s">
        <v>1074</v>
      </c>
      <c r="G399" s="26">
        <v>2351.7040000000002</v>
      </c>
      <c r="H399" s="17">
        <f t="shared" si="18"/>
        <v>0.93800000000010186</v>
      </c>
      <c r="I399">
        <v>0.1</v>
      </c>
      <c r="J399">
        <f t="shared" si="19"/>
        <v>9.3800000000010195E-2</v>
      </c>
      <c r="K399">
        <v>0.35</v>
      </c>
      <c r="L399">
        <f t="shared" si="20"/>
        <v>3.2830000000003565E-2</v>
      </c>
    </row>
    <row r="400" spans="1:12" x14ac:dyDescent="0.3">
      <c r="A400" s="1" t="s">
        <v>395</v>
      </c>
      <c r="B400" s="5">
        <v>2350.6729999999998</v>
      </c>
      <c r="C400" s="2">
        <v>-9.3200000000000005E-2</v>
      </c>
      <c r="D400" s="1"/>
      <c r="E400" s="1">
        <v>397</v>
      </c>
      <c r="F400" s="1" t="s">
        <v>1075</v>
      </c>
      <c r="G400" s="26">
        <v>2351.6489999999999</v>
      </c>
      <c r="H400" s="17">
        <f t="shared" si="18"/>
        <v>0.97600000000011278</v>
      </c>
      <c r="I400">
        <v>0.1</v>
      </c>
      <c r="J400">
        <f t="shared" si="19"/>
        <v>9.7600000000011289E-2</v>
      </c>
      <c r="K400">
        <v>0.35</v>
      </c>
      <c r="L400">
        <f t="shared" si="20"/>
        <v>3.4160000000003951E-2</v>
      </c>
    </row>
    <row r="401" spans="1:12" x14ac:dyDescent="0.3">
      <c r="A401" s="1" t="s">
        <v>396</v>
      </c>
      <c r="B401" s="5">
        <v>2350.58</v>
      </c>
      <c r="C401" s="2">
        <v>-9.3200000000000005E-2</v>
      </c>
      <c r="D401" s="1"/>
      <c r="E401" s="1">
        <v>398</v>
      </c>
      <c r="F401" s="1" t="s">
        <v>1076</v>
      </c>
      <c r="G401" s="26">
        <v>2351.5990000000002</v>
      </c>
      <c r="H401" s="17">
        <f t="shared" si="18"/>
        <v>1.0190000000002328</v>
      </c>
      <c r="I401">
        <v>0.1</v>
      </c>
      <c r="J401">
        <f t="shared" si="19"/>
        <v>0.10190000000002329</v>
      </c>
      <c r="K401">
        <v>0.35</v>
      </c>
      <c r="L401">
        <f t="shared" si="20"/>
        <v>3.5665000000008149E-2</v>
      </c>
    </row>
    <row r="402" spans="1:12" x14ac:dyDescent="0.3">
      <c r="A402" s="1" t="s">
        <v>397</v>
      </c>
      <c r="B402" s="5">
        <v>2350.4870000000001</v>
      </c>
      <c r="C402" s="2">
        <v>-9.3200000000000005E-2</v>
      </c>
      <c r="D402" s="1"/>
      <c r="E402" s="1">
        <v>399</v>
      </c>
      <c r="F402" s="1" t="s">
        <v>1077</v>
      </c>
      <c r="G402" s="26">
        <v>2351.5610000000001</v>
      </c>
      <c r="H402" s="17">
        <f t="shared" si="18"/>
        <v>1.0740000000000691</v>
      </c>
      <c r="I402">
        <v>0.1</v>
      </c>
      <c r="J402">
        <f t="shared" si="19"/>
        <v>0.10740000000000692</v>
      </c>
      <c r="K402">
        <v>0.35</v>
      </c>
      <c r="L402">
        <f t="shared" si="20"/>
        <v>3.759000000000242E-2</v>
      </c>
    </row>
    <row r="403" spans="1:12" x14ac:dyDescent="0.3">
      <c r="A403" s="1" t="s">
        <v>398</v>
      </c>
      <c r="B403" s="5">
        <v>2350.393</v>
      </c>
      <c r="C403" s="2">
        <v>-9.3200000000000005E-2</v>
      </c>
      <c r="D403" s="1"/>
      <c r="E403" s="1">
        <v>400</v>
      </c>
      <c r="F403" s="1" t="s">
        <v>1078</v>
      </c>
      <c r="G403" s="26">
        <v>2351.5230000000001</v>
      </c>
      <c r="H403" s="17">
        <f t="shared" si="18"/>
        <v>1.1300000000001091</v>
      </c>
      <c r="I403">
        <v>0.1</v>
      </c>
      <c r="J403">
        <f t="shared" si="19"/>
        <v>0.11300000000001093</v>
      </c>
      <c r="K403">
        <v>0.35</v>
      </c>
      <c r="L403">
        <f t="shared" si="20"/>
        <v>3.9550000000003818E-2</v>
      </c>
    </row>
    <row r="404" spans="1:12" x14ac:dyDescent="0.3">
      <c r="A404" s="1" t="s">
        <v>399</v>
      </c>
      <c r="B404" s="5">
        <v>2350.3000000000002</v>
      </c>
      <c r="C404" s="2">
        <v>-9.3200000000000005E-2</v>
      </c>
      <c r="D404" s="1"/>
      <c r="E404" s="1">
        <v>401</v>
      </c>
      <c r="F404" s="1" t="s">
        <v>1079</v>
      </c>
      <c r="G404" s="26">
        <v>2351.48</v>
      </c>
      <c r="H404" s="17">
        <f t="shared" si="18"/>
        <v>1.1799999999998363</v>
      </c>
      <c r="I404">
        <v>0.1</v>
      </c>
      <c r="J404">
        <f t="shared" si="19"/>
        <v>0.11799999999998363</v>
      </c>
      <c r="K404">
        <v>0.35</v>
      </c>
      <c r="L404">
        <f t="shared" si="20"/>
        <v>4.1299999999994272E-2</v>
      </c>
    </row>
    <row r="405" spans="1:12" x14ac:dyDescent="0.3">
      <c r="A405" s="1" t="s">
        <v>400</v>
      </c>
      <c r="B405" s="5">
        <v>2350.2069999999999</v>
      </c>
      <c r="C405" s="2">
        <v>-9.3200000000000005E-2</v>
      </c>
      <c r="D405" s="1"/>
      <c r="E405" s="1">
        <v>402</v>
      </c>
      <c r="F405" s="1" t="s">
        <v>1080</v>
      </c>
      <c r="G405" s="26">
        <v>2351.4189999999999</v>
      </c>
      <c r="H405" s="17">
        <f t="shared" si="18"/>
        <v>1.2119999999999891</v>
      </c>
      <c r="I405">
        <v>0.1</v>
      </c>
      <c r="J405">
        <f t="shared" si="19"/>
        <v>0.12119999999999892</v>
      </c>
      <c r="K405">
        <v>0.35</v>
      </c>
      <c r="L405">
        <f t="shared" si="20"/>
        <v>4.2419999999999618E-2</v>
      </c>
    </row>
    <row r="406" spans="1:12" x14ac:dyDescent="0.3">
      <c r="A406" s="1" t="s">
        <v>401</v>
      </c>
      <c r="B406" s="5">
        <v>2350.114</v>
      </c>
      <c r="C406" s="2">
        <v>-9.3200000000000005E-2</v>
      </c>
      <c r="D406" s="1"/>
      <c r="E406" s="1">
        <v>403</v>
      </c>
      <c r="F406" s="1" t="s">
        <v>1081</v>
      </c>
      <c r="G406" s="26">
        <v>2351.3629999999998</v>
      </c>
      <c r="H406" s="17">
        <f t="shared" si="18"/>
        <v>1.2489999999997963</v>
      </c>
      <c r="I406">
        <v>0.1</v>
      </c>
      <c r="J406">
        <f t="shared" si="19"/>
        <v>0.12489999999997964</v>
      </c>
      <c r="K406">
        <v>0.35</v>
      </c>
      <c r="L406">
        <f t="shared" si="20"/>
        <v>4.3714999999992871E-2</v>
      </c>
    </row>
    <row r="407" spans="1:12" x14ac:dyDescent="0.3">
      <c r="A407" s="1" t="s">
        <v>402</v>
      </c>
      <c r="B407" s="5">
        <v>2350.0210000000002</v>
      </c>
      <c r="C407" s="2">
        <v>-9.3200000000000005E-2</v>
      </c>
      <c r="D407" s="1"/>
      <c r="E407" s="1">
        <v>404</v>
      </c>
      <c r="F407" s="1" t="s">
        <v>1082</v>
      </c>
      <c r="G407" s="26">
        <v>2351.2840000000001</v>
      </c>
      <c r="H407" s="17">
        <f t="shared" si="18"/>
        <v>1.26299999999992</v>
      </c>
      <c r="I407">
        <v>0.1</v>
      </c>
      <c r="J407">
        <f t="shared" si="19"/>
        <v>0.126299999999992</v>
      </c>
      <c r="K407">
        <v>0.35</v>
      </c>
      <c r="L407">
        <f t="shared" si="20"/>
        <v>4.4204999999997198E-2</v>
      </c>
    </row>
    <row r="408" spans="1:12" x14ac:dyDescent="0.3">
      <c r="A408" s="1" t="s">
        <v>403</v>
      </c>
      <c r="B408" s="5">
        <v>2349.9279999999999</v>
      </c>
      <c r="C408" s="2">
        <v>-9.3200000000000005E-2</v>
      </c>
      <c r="D408" s="1"/>
      <c r="E408" s="1">
        <v>405</v>
      </c>
      <c r="F408" s="1" t="s">
        <v>1083</v>
      </c>
      <c r="G408" s="26">
        <v>2351.1909999999998</v>
      </c>
      <c r="H408" s="17">
        <f t="shared" si="18"/>
        <v>1.26299999999992</v>
      </c>
      <c r="I408">
        <v>0.1</v>
      </c>
      <c r="J408">
        <f t="shared" si="19"/>
        <v>0.126299999999992</v>
      </c>
      <c r="K408">
        <v>0.35</v>
      </c>
      <c r="L408">
        <f t="shared" si="20"/>
        <v>4.4204999999997198E-2</v>
      </c>
    </row>
    <row r="409" spans="1:12" x14ac:dyDescent="0.3">
      <c r="A409" s="1" t="s">
        <v>404</v>
      </c>
      <c r="B409" s="5">
        <v>2349.835</v>
      </c>
      <c r="C409" s="2">
        <v>-9.3200000000000005E-2</v>
      </c>
      <c r="D409" s="1"/>
      <c r="E409" s="1">
        <v>406</v>
      </c>
      <c r="F409" s="1" t="s">
        <v>1084</v>
      </c>
      <c r="G409" s="26">
        <v>2351.098</v>
      </c>
      <c r="H409" s="17">
        <f t="shared" si="18"/>
        <v>1.26299999999992</v>
      </c>
      <c r="I409">
        <v>0.1</v>
      </c>
      <c r="J409">
        <f t="shared" si="19"/>
        <v>0.126299999999992</v>
      </c>
      <c r="K409">
        <v>0.35</v>
      </c>
      <c r="L409">
        <f t="shared" si="20"/>
        <v>4.4204999999997198E-2</v>
      </c>
    </row>
    <row r="410" spans="1:12" x14ac:dyDescent="0.3">
      <c r="A410" s="1" t="s">
        <v>406</v>
      </c>
      <c r="B410" s="5">
        <v>2349.741</v>
      </c>
      <c r="C410" s="2">
        <v>-9.3200000000000005E-2</v>
      </c>
      <c r="D410" s="1"/>
      <c r="E410" s="1">
        <v>407</v>
      </c>
      <c r="F410" s="1" t="s">
        <v>1085</v>
      </c>
      <c r="G410" s="26">
        <v>2351.0059999999999</v>
      </c>
      <c r="H410" s="17">
        <f t="shared" si="18"/>
        <v>1.2649999999998727</v>
      </c>
      <c r="I410">
        <v>0.1</v>
      </c>
      <c r="J410">
        <f t="shared" si="19"/>
        <v>0.12649999999998726</v>
      </c>
      <c r="K410">
        <v>0.35</v>
      </c>
      <c r="L410">
        <f t="shared" si="20"/>
        <v>4.427499999999554E-2</v>
      </c>
    </row>
    <row r="411" spans="1:12" x14ac:dyDescent="0.3">
      <c r="A411" s="1" t="s">
        <v>407</v>
      </c>
      <c r="B411" s="5">
        <v>2349.6480000000001</v>
      </c>
      <c r="C411" s="2">
        <v>-9.3200000000000005E-2</v>
      </c>
      <c r="D411" s="1"/>
      <c r="E411" s="1">
        <v>408</v>
      </c>
      <c r="F411" s="1" t="s">
        <v>1086</v>
      </c>
      <c r="G411" s="26">
        <v>2350.9949999999999</v>
      </c>
      <c r="H411" s="17">
        <f t="shared" si="18"/>
        <v>1.3469999999997526</v>
      </c>
      <c r="I411">
        <v>0.1</v>
      </c>
      <c r="J411">
        <f t="shared" si="19"/>
        <v>0.13469999999997526</v>
      </c>
      <c r="K411">
        <v>0.35</v>
      </c>
      <c r="L411">
        <f t="shared" si="20"/>
        <v>4.714499999999134E-2</v>
      </c>
    </row>
    <row r="412" spans="1:12" x14ac:dyDescent="0.3">
      <c r="A412" s="1" t="s">
        <v>408</v>
      </c>
      <c r="B412" s="5">
        <v>2349.5549999999998</v>
      </c>
      <c r="C412" s="2">
        <v>-9.3200000000000005E-2</v>
      </c>
      <c r="D412" s="1"/>
      <c r="E412" s="1">
        <v>409</v>
      </c>
      <c r="F412" s="1" t="s">
        <v>1087</v>
      </c>
      <c r="G412" s="26">
        <v>2350.982</v>
      </c>
      <c r="H412" s="17">
        <f t="shared" si="18"/>
        <v>1.4270000000001346</v>
      </c>
      <c r="I412">
        <v>0.1</v>
      </c>
      <c r="J412">
        <f t="shared" si="19"/>
        <v>0.14270000000001345</v>
      </c>
      <c r="K412">
        <v>0.35</v>
      </c>
      <c r="L412">
        <f t="shared" si="20"/>
        <v>4.9945000000004708E-2</v>
      </c>
    </row>
    <row r="413" spans="1:12" x14ac:dyDescent="0.3">
      <c r="A413" s="1" t="s">
        <v>409</v>
      </c>
      <c r="B413" s="5">
        <v>2349.462</v>
      </c>
      <c r="C413" s="2">
        <v>-9.3200000000000005E-2</v>
      </c>
      <c r="D413" s="1"/>
      <c r="E413" s="1">
        <v>410</v>
      </c>
      <c r="F413" s="1" t="s">
        <v>1088</v>
      </c>
      <c r="G413" s="26">
        <v>2350.9699999999998</v>
      </c>
      <c r="H413" s="17">
        <f t="shared" si="18"/>
        <v>1.5079999999998108</v>
      </c>
      <c r="I413">
        <v>0.1</v>
      </c>
      <c r="J413">
        <f t="shared" si="19"/>
        <v>0.15079999999998109</v>
      </c>
      <c r="K413">
        <v>0.35</v>
      </c>
      <c r="L413">
        <f t="shared" si="20"/>
        <v>5.2779999999993381E-2</v>
      </c>
    </row>
    <row r="414" spans="1:12" x14ac:dyDescent="0.3">
      <c r="A414" s="1" t="s">
        <v>410</v>
      </c>
      <c r="B414" s="5">
        <v>2349.3690000000001</v>
      </c>
      <c r="C414" s="2">
        <v>-9.3200000000000005E-2</v>
      </c>
      <c r="D414" s="1"/>
      <c r="E414" s="1">
        <v>411</v>
      </c>
      <c r="F414" s="1" t="s">
        <v>1089</v>
      </c>
      <c r="G414" s="26">
        <v>2350.9569999999999</v>
      </c>
      <c r="H414" s="17">
        <f t="shared" si="18"/>
        <v>1.5879999999997381</v>
      </c>
      <c r="I414">
        <v>0.1</v>
      </c>
      <c r="J414">
        <f t="shared" si="19"/>
        <v>0.15879999999997382</v>
      </c>
      <c r="K414">
        <v>0.35</v>
      </c>
      <c r="L414">
        <f t="shared" si="20"/>
        <v>5.5579999999990831E-2</v>
      </c>
    </row>
    <row r="415" spans="1:12" x14ac:dyDescent="0.3">
      <c r="A415" s="1" t="s">
        <v>411</v>
      </c>
      <c r="B415" s="5">
        <v>2349.2759999999998</v>
      </c>
      <c r="C415" s="2">
        <v>-9.3200000000000005E-2</v>
      </c>
      <c r="D415" s="1"/>
      <c r="E415" s="1">
        <v>412</v>
      </c>
      <c r="F415" s="1" t="s">
        <v>1090</v>
      </c>
      <c r="G415" s="26">
        <v>2350.944</v>
      </c>
      <c r="H415" s="17">
        <f t="shared" si="18"/>
        <v>1.6680000000001201</v>
      </c>
      <c r="I415">
        <v>0.1</v>
      </c>
      <c r="J415">
        <f t="shared" si="19"/>
        <v>0.16680000000001202</v>
      </c>
      <c r="K415">
        <v>0.35</v>
      </c>
      <c r="L415">
        <f t="shared" si="20"/>
        <v>5.8380000000004206E-2</v>
      </c>
    </row>
    <row r="416" spans="1:12" x14ac:dyDescent="0.3">
      <c r="A416" s="1" t="s">
        <v>412</v>
      </c>
      <c r="B416" s="5">
        <v>2349.1819999999998</v>
      </c>
      <c r="C416" s="2">
        <v>-9.3200000000000005E-2</v>
      </c>
      <c r="D416" s="1"/>
      <c r="E416" s="1">
        <v>413</v>
      </c>
      <c r="F416" s="1" t="s">
        <v>1091</v>
      </c>
      <c r="G416" s="26">
        <v>2350.9319999999998</v>
      </c>
      <c r="H416" s="17">
        <f t="shared" si="18"/>
        <v>1.75</v>
      </c>
      <c r="I416">
        <v>0.1</v>
      </c>
      <c r="J416">
        <f t="shared" si="19"/>
        <v>0.17500000000000002</v>
      </c>
      <c r="K416">
        <v>0.35</v>
      </c>
      <c r="L416">
        <f t="shared" si="20"/>
        <v>6.1249999999999999E-2</v>
      </c>
    </row>
    <row r="417" spans="1:12" x14ac:dyDescent="0.3">
      <c r="A417" s="1" t="s">
        <v>413</v>
      </c>
      <c r="B417" s="5">
        <v>2349.0889999999999</v>
      </c>
      <c r="C417" s="2">
        <v>-9.3200000000000005E-2</v>
      </c>
      <c r="D417" s="1"/>
      <c r="E417" s="1">
        <v>414</v>
      </c>
      <c r="F417" s="1" t="s">
        <v>1092</v>
      </c>
      <c r="G417" s="26">
        <v>2350.9189999999999</v>
      </c>
      <c r="H417" s="17">
        <f t="shared" si="18"/>
        <v>1.8299999999999272</v>
      </c>
      <c r="I417">
        <v>0.1</v>
      </c>
      <c r="J417">
        <f t="shared" si="19"/>
        <v>0.18299999999999272</v>
      </c>
      <c r="K417">
        <v>0.35</v>
      </c>
      <c r="L417">
        <f t="shared" si="20"/>
        <v>6.4049999999997456E-2</v>
      </c>
    </row>
    <row r="418" spans="1:12" x14ac:dyDescent="0.3">
      <c r="A418" s="1" t="s">
        <v>414</v>
      </c>
      <c r="B418" s="5">
        <v>2348.9960000000001</v>
      </c>
      <c r="C418" s="2">
        <v>-9.3200000000000005E-2</v>
      </c>
      <c r="D418" s="1"/>
      <c r="E418" s="1">
        <v>415</v>
      </c>
      <c r="F418" s="1" t="s">
        <v>1093</v>
      </c>
      <c r="G418" s="26">
        <v>2350.9070000000002</v>
      </c>
      <c r="H418" s="17">
        <f t="shared" si="18"/>
        <v>1.9110000000000582</v>
      </c>
      <c r="I418">
        <v>0.1</v>
      </c>
      <c r="J418">
        <f t="shared" si="19"/>
        <v>0.19110000000000582</v>
      </c>
      <c r="K418">
        <v>0.35</v>
      </c>
      <c r="L418">
        <f t="shared" si="20"/>
        <v>6.6885000000002026E-2</v>
      </c>
    </row>
    <row r="419" spans="1:12" x14ac:dyDescent="0.3">
      <c r="A419" s="1" t="s">
        <v>415</v>
      </c>
      <c r="B419" s="5">
        <v>2348.9029999999998</v>
      </c>
      <c r="C419" s="2">
        <v>-9.3200000000000005E-2</v>
      </c>
      <c r="D419" s="1"/>
      <c r="E419" s="1">
        <v>416</v>
      </c>
      <c r="F419" s="1" t="s">
        <v>1094</v>
      </c>
      <c r="G419" s="26">
        <v>2350.8960000000002</v>
      </c>
      <c r="H419" s="17">
        <f t="shared" si="18"/>
        <v>1.9930000000003929</v>
      </c>
      <c r="I419">
        <v>0.1</v>
      </c>
      <c r="J419">
        <f t="shared" si="19"/>
        <v>0.19930000000003931</v>
      </c>
      <c r="K419">
        <v>0.35</v>
      </c>
      <c r="L419">
        <f t="shared" si="20"/>
        <v>6.975500000001375E-2</v>
      </c>
    </row>
    <row r="420" spans="1:12" x14ac:dyDescent="0.3">
      <c r="A420" s="1" t="s">
        <v>416</v>
      </c>
      <c r="B420" s="5">
        <v>2348.81</v>
      </c>
      <c r="C420" s="2">
        <v>-9.3200000000000005E-2</v>
      </c>
      <c r="D420" s="1"/>
      <c r="E420" s="1">
        <v>417</v>
      </c>
      <c r="F420" s="1" t="s">
        <v>1095</v>
      </c>
      <c r="G420" s="26">
        <v>2350.7950000000001</v>
      </c>
      <c r="H420" s="17">
        <f t="shared" si="18"/>
        <v>1.9850000000001273</v>
      </c>
      <c r="I420">
        <v>0.1</v>
      </c>
      <c r="J420">
        <f t="shared" si="19"/>
        <v>0.19850000000001275</v>
      </c>
      <c r="K420">
        <v>0.35</v>
      </c>
      <c r="L420">
        <f t="shared" si="20"/>
        <v>6.9475000000004464E-2</v>
      </c>
    </row>
    <row r="421" spans="1:12" x14ac:dyDescent="0.3">
      <c r="A421" s="1" t="s">
        <v>417</v>
      </c>
      <c r="B421" s="5">
        <v>2348.7170000000001</v>
      </c>
      <c r="C421" s="2">
        <v>-9.3200000000000005E-2</v>
      </c>
      <c r="D421" s="1"/>
      <c r="E421" s="1">
        <v>418</v>
      </c>
      <c r="F421" s="1" t="s">
        <v>1096</v>
      </c>
      <c r="G421" s="26">
        <v>2350.6120000000001</v>
      </c>
      <c r="H421" s="17">
        <f t="shared" si="18"/>
        <v>1.8949999999999818</v>
      </c>
      <c r="I421">
        <v>0.1</v>
      </c>
      <c r="J421">
        <f t="shared" si="19"/>
        <v>0.1894999999999982</v>
      </c>
      <c r="K421">
        <v>0.35</v>
      </c>
      <c r="L421">
        <f t="shared" si="20"/>
        <v>6.6324999999999371E-2</v>
      </c>
    </row>
    <row r="422" spans="1:12" x14ac:dyDescent="0.3">
      <c r="A422" s="1" t="s">
        <v>418</v>
      </c>
      <c r="B422" s="5">
        <v>2348.6239999999998</v>
      </c>
      <c r="C422" s="2">
        <v>-9.3200000000000005E-2</v>
      </c>
      <c r="D422" s="1"/>
      <c r="E422" s="1">
        <v>419</v>
      </c>
      <c r="F422" s="1" t="s">
        <v>1097</v>
      </c>
      <c r="G422" s="26">
        <v>2350.4299999999998</v>
      </c>
      <c r="H422" s="17">
        <f t="shared" si="18"/>
        <v>1.80600000000004</v>
      </c>
      <c r="I422">
        <v>0.1</v>
      </c>
      <c r="J422">
        <f t="shared" si="19"/>
        <v>0.18060000000000401</v>
      </c>
      <c r="K422">
        <v>0.35</v>
      </c>
      <c r="L422">
        <f t="shared" si="20"/>
        <v>6.3210000000001404E-2</v>
      </c>
    </row>
    <row r="423" spans="1:12" x14ac:dyDescent="0.3">
      <c r="A423" s="1" t="s">
        <v>419</v>
      </c>
      <c r="B423" s="5">
        <v>2348.5300000000002</v>
      </c>
      <c r="C423" s="2">
        <v>-9.3200000000000005E-2</v>
      </c>
      <c r="D423" s="1"/>
      <c r="E423" s="1">
        <v>420</v>
      </c>
      <c r="F423" s="1" t="s">
        <v>1098</v>
      </c>
      <c r="G423" s="26">
        <v>2350.2530000000002</v>
      </c>
      <c r="H423" s="17">
        <f t="shared" si="18"/>
        <v>1.7229999999999563</v>
      </c>
      <c r="I423">
        <v>0.1</v>
      </c>
      <c r="J423">
        <f t="shared" si="19"/>
        <v>0.17229999999999565</v>
      </c>
      <c r="K423">
        <v>0.35</v>
      </c>
      <c r="L423">
        <f t="shared" si="20"/>
        <v>6.0304999999998471E-2</v>
      </c>
    </row>
    <row r="424" spans="1:12" x14ac:dyDescent="0.3">
      <c r="A424" s="1" t="s">
        <v>420</v>
      </c>
      <c r="B424" s="5">
        <v>2348.4369999999999</v>
      </c>
      <c r="C424" s="2">
        <v>-9.3200000000000005E-2</v>
      </c>
      <c r="D424" s="1"/>
      <c r="E424" s="1">
        <v>421</v>
      </c>
      <c r="F424" s="1" t="s">
        <v>1099</v>
      </c>
      <c r="G424" s="26">
        <v>2350.0709999999999</v>
      </c>
      <c r="H424" s="17">
        <f t="shared" si="18"/>
        <v>1.6340000000000146</v>
      </c>
      <c r="I424">
        <v>0.1</v>
      </c>
      <c r="J424">
        <f t="shared" si="19"/>
        <v>0.16340000000000146</v>
      </c>
      <c r="K424">
        <v>0.35</v>
      </c>
      <c r="L424">
        <f t="shared" si="20"/>
        <v>5.7190000000000504E-2</v>
      </c>
    </row>
    <row r="425" spans="1:12" x14ac:dyDescent="0.3">
      <c r="A425" s="1" t="s">
        <v>421</v>
      </c>
      <c r="B425" s="5">
        <v>2348.3440000000001</v>
      </c>
      <c r="C425" s="2">
        <v>-9.3200000000000005E-2</v>
      </c>
      <c r="D425" s="1"/>
      <c r="E425" s="1">
        <v>422</v>
      </c>
      <c r="F425" s="1" t="s">
        <v>1100</v>
      </c>
      <c r="G425" s="26">
        <v>2349.9380000000001</v>
      </c>
      <c r="H425" s="17">
        <f t="shared" si="18"/>
        <v>1.5940000000000509</v>
      </c>
      <c r="I425">
        <v>0.1</v>
      </c>
      <c r="J425">
        <f t="shared" si="19"/>
        <v>0.15940000000000509</v>
      </c>
      <c r="K425">
        <v>0.35</v>
      </c>
      <c r="L425">
        <f t="shared" si="20"/>
        <v>5.5790000000001776E-2</v>
      </c>
    </row>
    <row r="426" spans="1:12" x14ac:dyDescent="0.3">
      <c r="A426" s="1" t="s">
        <v>422</v>
      </c>
      <c r="B426" s="5">
        <v>2348.2510000000002</v>
      </c>
      <c r="C426" s="2">
        <v>-9.3200000000000005E-2</v>
      </c>
      <c r="D426" s="1"/>
      <c r="E426" s="1">
        <v>423</v>
      </c>
      <c r="F426" s="1" t="s">
        <v>1101</v>
      </c>
      <c r="G426" s="26">
        <v>2349.8229999999999</v>
      </c>
      <c r="H426" s="17">
        <f t="shared" si="18"/>
        <v>1.5719999999996617</v>
      </c>
      <c r="I426">
        <v>0.1</v>
      </c>
      <c r="J426">
        <f t="shared" si="19"/>
        <v>0.15719999999996617</v>
      </c>
      <c r="K426">
        <v>0.35</v>
      </c>
      <c r="L426">
        <f t="shared" si="20"/>
        <v>5.5019999999988155E-2</v>
      </c>
    </row>
    <row r="427" spans="1:12" x14ac:dyDescent="0.3">
      <c r="A427" s="1" t="s">
        <v>423</v>
      </c>
      <c r="B427" s="5">
        <v>2348.1579999999999</v>
      </c>
      <c r="C427" s="2">
        <v>-9.3200000000000005E-2</v>
      </c>
      <c r="D427" s="1"/>
      <c r="E427" s="1">
        <v>424</v>
      </c>
      <c r="F427" s="1" t="s">
        <v>1102</v>
      </c>
      <c r="G427" s="26">
        <v>2349.6979999999999</v>
      </c>
      <c r="H427" s="17">
        <f t="shared" si="18"/>
        <v>1.5399999999999636</v>
      </c>
      <c r="I427">
        <v>0.1</v>
      </c>
      <c r="J427">
        <f t="shared" si="19"/>
        <v>0.15399999999999636</v>
      </c>
      <c r="K427">
        <v>0.35</v>
      </c>
      <c r="L427">
        <f t="shared" si="20"/>
        <v>5.3899999999998727E-2</v>
      </c>
    </row>
    <row r="428" spans="1:12" x14ac:dyDescent="0.3">
      <c r="A428" s="1" t="s">
        <v>424</v>
      </c>
      <c r="B428" s="5">
        <v>2348.0650000000001</v>
      </c>
      <c r="C428" s="2">
        <v>-9.3200000000000005E-2</v>
      </c>
      <c r="D428" s="1"/>
      <c r="E428" s="1">
        <v>425</v>
      </c>
      <c r="F428" s="1" t="s">
        <v>1103</v>
      </c>
      <c r="G428" s="26">
        <v>2349.5590000000002</v>
      </c>
      <c r="H428" s="17">
        <f t="shared" si="18"/>
        <v>1.4940000000001419</v>
      </c>
      <c r="I428">
        <v>0.1</v>
      </c>
      <c r="J428">
        <f t="shared" si="19"/>
        <v>0.14940000000001419</v>
      </c>
      <c r="K428">
        <v>0.35</v>
      </c>
      <c r="L428">
        <f t="shared" si="20"/>
        <v>5.2290000000004964E-2</v>
      </c>
    </row>
    <row r="429" spans="1:12" x14ac:dyDescent="0.3">
      <c r="A429" s="1" t="s">
        <v>425</v>
      </c>
      <c r="B429" s="5">
        <v>2347.971</v>
      </c>
      <c r="C429" s="2">
        <v>-9.3200000000000005E-2</v>
      </c>
      <c r="D429" s="1"/>
      <c r="E429" s="1">
        <v>426</v>
      </c>
      <c r="F429" s="1" t="s">
        <v>1104</v>
      </c>
      <c r="G429" s="26">
        <v>2349.4279999999999</v>
      </c>
      <c r="H429" s="17">
        <f t="shared" si="18"/>
        <v>1.4569999999998799</v>
      </c>
      <c r="I429">
        <v>0.1</v>
      </c>
      <c r="J429">
        <f t="shared" si="19"/>
        <v>0.14569999999998801</v>
      </c>
      <c r="K429">
        <v>0.35</v>
      </c>
      <c r="L429">
        <f t="shared" si="20"/>
        <v>5.0994999999995801E-2</v>
      </c>
    </row>
    <row r="430" spans="1:12" x14ac:dyDescent="0.3">
      <c r="A430" s="1" t="s">
        <v>426</v>
      </c>
      <c r="B430" s="5">
        <v>2347.8780000000002</v>
      </c>
      <c r="C430" s="2">
        <v>-9.3200000000000005E-2</v>
      </c>
      <c r="D430" s="1"/>
      <c r="E430" s="1">
        <v>427</v>
      </c>
      <c r="F430" s="1" t="s">
        <v>1105</v>
      </c>
      <c r="G430" s="26">
        <v>2349.2800000000002</v>
      </c>
      <c r="H430" s="17">
        <f t="shared" si="18"/>
        <v>1.4020000000000437</v>
      </c>
      <c r="I430">
        <v>0.1</v>
      </c>
      <c r="J430">
        <f t="shared" si="19"/>
        <v>0.14020000000000438</v>
      </c>
      <c r="K430">
        <v>0.35</v>
      </c>
      <c r="L430">
        <f t="shared" si="20"/>
        <v>4.9070000000001529E-2</v>
      </c>
    </row>
    <row r="431" spans="1:12" x14ac:dyDescent="0.3">
      <c r="A431" s="1" t="s">
        <v>427</v>
      </c>
      <c r="B431" s="5">
        <v>2347.7849999999999</v>
      </c>
      <c r="C431" s="2">
        <v>-9.3200000000000005E-2</v>
      </c>
      <c r="D431" s="1"/>
      <c r="E431" s="1">
        <v>428</v>
      </c>
      <c r="F431" s="1" t="s">
        <v>1106</v>
      </c>
      <c r="G431" s="26">
        <v>2349.1379999999999</v>
      </c>
      <c r="H431" s="17">
        <f t="shared" si="18"/>
        <v>1.3530000000000655</v>
      </c>
      <c r="I431">
        <v>0.1</v>
      </c>
      <c r="J431">
        <f t="shared" si="19"/>
        <v>0.13530000000000655</v>
      </c>
      <c r="K431">
        <v>0.35</v>
      </c>
      <c r="L431">
        <f t="shared" si="20"/>
        <v>4.7355000000002291E-2</v>
      </c>
    </row>
    <row r="432" spans="1:12" x14ac:dyDescent="0.3">
      <c r="A432" s="1" t="s">
        <v>428</v>
      </c>
      <c r="B432" s="5">
        <v>2347.692</v>
      </c>
      <c r="C432" s="2">
        <v>-9.3200000000000005E-2</v>
      </c>
      <c r="D432" s="1"/>
      <c r="E432" s="1">
        <v>429</v>
      </c>
      <c r="F432" s="1" t="s">
        <v>1107</v>
      </c>
      <c r="G432" s="26">
        <v>2348.9989999999998</v>
      </c>
      <c r="H432" s="17">
        <f t="shared" si="18"/>
        <v>1.306999999999789</v>
      </c>
      <c r="I432">
        <v>0.1</v>
      </c>
      <c r="J432">
        <f t="shared" si="19"/>
        <v>0.13069999999997892</v>
      </c>
      <c r="K432">
        <v>0.35</v>
      </c>
      <c r="L432">
        <f t="shared" si="20"/>
        <v>4.5744999999992618E-2</v>
      </c>
    </row>
    <row r="433" spans="1:12" x14ac:dyDescent="0.3">
      <c r="A433" s="1" t="s">
        <v>429</v>
      </c>
      <c r="B433" s="5">
        <v>2347.5990000000002</v>
      </c>
      <c r="C433" s="2">
        <v>-9.3200000000000005E-2</v>
      </c>
      <c r="D433" s="1"/>
      <c r="E433" s="1">
        <v>430</v>
      </c>
      <c r="F433" s="1" t="s">
        <v>1108</v>
      </c>
      <c r="G433" s="26">
        <v>2348.9160000000002</v>
      </c>
      <c r="H433" s="17">
        <f t="shared" si="18"/>
        <v>1.3170000000000073</v>
      </c>
      <c r="I433">
        <v>0.1</v>
      </c>
      <c r="J433">
        <f t="shared" si="19"/>
        <v>0.13170000000000073</v>
      </c>
      <c r="K433">
        <v>0.35</v>
      </c>
      <c r="L433">
        <f t="shared" si="20"/>
        <v>4.6095000000000254E-2</v>
      </c>
    </row>
    <row r="434" spans="1:12" x14ac:dyDescent="0.3">
      <c r="A434" s="1" t="s">
        <v>430</v>
      </c>
      <c r="B434" s="5">
        <v>2347.5059999999999</v>
      </c>
      <c r="C434" s="2">
        <v>-9.3200000000000005E-2</v>
      </c>
      <c r="D434" s="1"/>
      <c r="E434" s="1">
        <v>431</v>
      </c>
      <c r="F434" s="1" t="s">
        <v>1109</v>
      </c>
      <c r="G434" s="26">
        <v>2348.835</v>
      </c>
      <c r="H434" s="17">
        <f t="shared" si="18"/>
        <v>1.3290000000001783</v>
      </c>
      <c r="I434">
        <v>0.1</v>
      </c>
      <c r="J434">
        <f t="shared" si="19"/>
        <v>0.13290000000001784</v>
      </c>
      <c r="K434">
        <v>0.35</v>
      </c>
      <c r="L434">
        <f t="shared" si="20"/>
        <v>4.6515000000006239E-2</v>
      </c>
    </row>
    <row r="435" spans="1:12" x14ac:dyDescent="0.3">
      <c r="A435" s="1" t="s">
        <v>431</v>
      </c>
      <c r="B435" s="5">
        <v>2347.413</v>
      </c>
      <c r="C435" s="2">
        <v>-9.3200000000000005E-2</v>
      </c>
      <c r="D435" s="1"/>
      <c r="E435" s="1">
        <v>432</v>
      </c>
      <c r="F435" s="1" t="s">
        <v>1110</v>
      </c>
      <c r="G435" s="26">
        <v>2348.7660000000001</v>
      </c>
      <c r="H435" s="17">
        <f t="shared" si="18"/>
        <v>1.3530000000000655</v>
      </c>
      <c r="I435">
        <v>0.1</v>
      </c>
      <c r="J435">
        <f t="shared" si="19"/>
        <v>0.13530000000000655</v>
      </c>
      <c r="K435">
        <v>0.35</v>
      </c>
      <c r="L435">
        <f t="shared" si="20"/>
        <v>4.7355000000002291E-2</v>
      </c>
    </row>
    <row r="436" spans="1:12" x14ac:dyDescent="0.3">
      <c r="A436" s="1" t="s">
        <v>432</v>
      </c>
      <c r="B436" s="5">
        <v>2347.319</v>
      </c>
      <c r="C436" s="2">
        <v>-9.3200000000000005E-2</v>
      </c>
      <c r="D436" s="1"/>
      <c r="E436" s="1">
        <v>433</v>
      </c>
      <c r="F436" s="1" t="s">
        <v>1111</v>
      </c>
      <c r="G436" s="26">
        <v>2348.7179999999998</v>
      </c>
      <c r="H436" s="17">
        <f t="shared" si="18"/>
        <v>1.3989999999998872</v>
      </c>
      <c r="I436">
        <v>0.1</v>
      </c>
      <c r="J436">
        <f t="shared" si="19"/>
        <v>0.13989999999998873</v>
      </c>
      <c r="K436">
        <v>0.35</v>
      </c>
      <c r="L436">
        <f t="shared" si="20"/>
        <v>4.8964999999996053E-2</v>
      </c>
    </row>
    <row r="437" spans="1:12" x14ac:dyDescent="0.3">
      <c r="A437" s="1" t="s">
        <v>433</v>
      </c>
      <c r="B437" s="5">
        <v>2347.2260000000001</v>
      </c>
      <c r="C437" s="2">
        <v>-9.3200000000000005E-2</v>
      </c>
      <c r="D437" s="1"/>
      <c r="E437" s="1">
        <v>434</v>
      </c>
      <c r="F437" s="1" t="s">
        <v>1112</v>
      </c>
      <c r="G437" s="26">
        <v>2348.67</v>
      </c>
      <c r="H437" s="17">
        <f t="shared" si="18"/>
        <v>1.44399999999996</v>
      </c>
      <c r="I437">
        <v>0.1</v>
      </c>
      <c r="J437">
        <f t="shared" si="19"/>
        <v>0.144399999999996</v>
      </c>
      <c r="K437">
        <v>0.35</v>
      </c>
      <c r="L437">
        <f t="shared" si="20"/>
        <v>5.05399999999986E-2</v>
      </c>
    </row>
    <row r="438" spans="1:12" x14ac:dyDescent="0.3">
      <c r="A438" s="1" t="s">
        <v>434</v>
      </c>
      <c r="B438" s="5">
        <v>2347.1329999999998</v>
      </c>
      <c r="C438" s="2">
        <v>-9.3200000000000005E-2</v>
      </c>
      <c r="D438" s="1"/>
      <c r="E438" s="1">
        <v>435</v>
      </c>
      <c r="F438" s="1" t="s">
        <v>1113</v>
      </c>
      <c r="G438" s="26">
        <v>2348.6</v>
      </c>
      <c r="H438" s="17">
        <f t="shared" si="18"/>
        <v>1.4670000000000982</v>
      </c>
      <c r="I438">
        <v>0.1</v>
      </c>
      <c r="J438">
        <f t="shared" si="19"/>
        <v>0.14670000000000982</v>
      </c>
      <c r="K438">
        <v>0.35</v>
      </c>
      <c r="L438">
        <f t="shared" si="20"/>
        <v>5.1345000000003437E-2</v>
      </c>
    </row>
    <row r="439" spans="1:12" x14ac:dyDescent="0.3">
      <c r="A439" s="1" t="s">
        <v>435</v>
      </c>
      <c r="B439" s="5">
        <v>2347.04</v>
      </c>
      <c r="C439" s="2">
        <v>-9.3200000000000005E-2</v>
      </c>
      <c r="D439" s="1"/>
      <c r="E439" s="1">
        <v>436</v>
      </c>
      <c r="F439" s="1" t="s">
        <v>1114</v>
      </c>
      <c r="G439" s="26">
        <v>2348.4920000000002</v>
      </c>
      <c r="H439" s="17">
        <f t="shared" si="18"/>
        <v>1.4520000000002256</v>
      </c>
      <c r="I439">
        <v>0.1</v>
      </c>
      <c r="J439">
        <f t="shared" si="19"/>
        <v>0.14520000000002256</v>
      </c>
      <c r="K439">
        <v>0.35</v>
      </c>
      <c r="L439">
        <f t="shared" si="20"/>
        <v>5.0820000000007894E-2</v>
      </c>
    </row>
    <row r="440" spans="1:12" x14ac:dyDescent="0.3">
      <c r="A440" s="1" t="s">
        <v>436</v>
      </c>
      <c r="B440" s="5">
        <v>2346.9470000000001</v>
      </c>
      <c r="C440" s="2">
        <v>-9.3200000000000005E-2</v>
      </c>
      <c r="D440" s="1"/>
      <c r="E440" s="1">
        <v>437</v>
      </c>
      <c r="F440" s="1" t="s">
        <v>1115</v>
      </c>
      <c r="G440" s="26">
        <v>2348.384</v>
      </c>
      <c r="H440" s="17">
        <f t="shared" si="18"/>
        <v>1.4369999999998981</v>
      </c>
      <c r="I440">
        <v>0.1</v>
      </c>
      <c r="J440">
        <f t="shared" si="19"/>
        <v>0.14369999999998981</v>
      </c>
      <c r="K440">
        <v>0.35</v>
      </c>
      <c r="L440">
        <f t="shared" si="20"/>
        <v>5.0294999999996433E-2</v>
      </c>
    </row>
    <row r="441" spans="1:12" x14ac:dyDescent="0.3">
      <c r="A441" s="1" t="s">
        <v>437</v>
      </c>
      <c r="B441" s="5">
        <v>2346.8539999999998</v>
      </c>
      <c r="C441" s="2">
        <v>-9.3200000000000005E-2</v>
      </c>
      <c r="D441" s="1"/>
      <c r="E441" s="1">
        <v>438</v>
      </c>
      <c r="F441" s="1" t="s">
        <v>1116</v>
      </c>
      <c r="G441" s="26">
        <v>2348.2620000000002</v>
      </c>
      <c r="H441" s="17">
        <f t="shared" si="18"/>
        <v>1.4080000000003565</v>
      </c>
      <c r="I441">
        <v>0.1</v>
      </c>
      <c r="J441">
        <f t="shared" si="19"/>
        <v>0.14080000000003565</v>
      </c>
      <c r="K441">
        <v>0.35</v>
      </c>
      <c r="L441">
        <f t="shared" si="20"/>
        <v>4.9280000000012474E-2</v>
      </c>
    </row>
    <row r="442" spans="1:12" x14ac:dyDescent="0.3">
      <c r="A442" s="1" t="s">
        <v>438</v>
      </c>
      <c r="B442" s="5">
        <v>2346.761</v>
      </c>
      <c r="C442" s="2">
        <v>-9.3200000000000005E-2</v>
      </c>
      <c r="D442" s="1"/>
      <c r="E442" s="1">
        <v>439</v>
      </c>
      <c r="F442" s="1" t="s">
        <v>1117</v>
      </c>
      <c r="G442" s="26">
        <v>2348.1120000000001</v>
      </c>
      <c r="H442" s="17">
        <f t="shared" si="18"/>
        <v>1.3510000000001128</v>
      </c>
      <c r="I442">
        <v>0.1</v>
      </c>
      <c r="J442">
        <f t="shared" si="19"/>
        <v>0.13510000000001129</v>
      </c>
      <c r="K442">
        <v>0.35</v>
      </c>
      <c r="L442">
        <f t="shared" si="20"/>
        <v>4.7285000000003949E-2</v>
      </c>
    </row>
    <row r="443" spans="1:12" x14ac:dyDescent="0.3">
      <c r="A443" s="1" t="s">
        <v>439</v>
      </c>
      <c r="B443" s="5">
        <v>2346.6669999999999</v>
      </c>
      <c r="C443" s="2">
        <v>-9.3200000000000005E-2</v>
      </c>
      <c r="D443" s="1"/>
      <c r="E443" s="1">
        <v>440</v>
      </c>
      <c r="F443" s="1" t="s">
        <v>1118</v>
      </c>
      <c r="G443" s="26">
        <v>2347.982</v>
      </c>
      <c r="H443" s="17">
        <f t="shared" si="18"/>
        <v>1.3150000000000546</v>
      </c>
      <c r="I443">
        <v>0.1</v>
      </c>
      <c r="J443">
        <f t="shared" si="19"/>
        <v>0.13150000000000547</v>
      </c>
      <c r="K443">
        <v>0.35</v>
      </c>
      <c r="L443">
        <f t="shared" si="20"/>
        <v>4.6025000000001912E-2</v>
      </c>
    </row>
    <row r="444" spans="1:12" x14ac:dyDescent="0.3">
      <c r="A444" s="1" t="s">
        <v>440</v>
      </c>
      <c r="B444" s="5">
        <v>2346.5740000000001</v>
      </c>
      <c r="C444" s="2">
        <v>-9.3200000000000005E-2</v>
      </c>
      <c r="D444" s="1"/>
      <c r="E444" s="1">
        <v>441</v>
      </c>
      <c r="F444" s="1" t="s">
        <v>1119</v>
      </c>
      <c r="G444" s="26">
        <v>2347.875</v>
      </c>
      <c r="H444" s="17">
        <f t="shared" si="18"/>
        <v>1.3009999999999309</v>
      </c>
      <c r="I444">
        <v>0.1</v>
      </c>
      <c r="J444">
        <f t="shared" si="19"/>
        <v>0.13009999999999308</v>
      </c>
      <c r="K444">
        <v>0.35</v>
      </c>
      <c r="L444">
        <f t="shared" si="20"/>
        <v>4.5534999999997577E-2</v>
      </c>
    </row>
    <row r="445" spans="1:12" x14ac:dyDescent="0.3">
      <c r="A445" s="1" t="s">
        <v>441</v>
      </c>
      <c r="B445" s="5">
        <v>2346.4810000000002</v>
      </c>
      <c r="C445" s="2">
        <v>-9.3200000000000005E-2</v>
      </c>
      <c r="D445" s="1"/>
      <c r="E445" s="1">
        <v>442</v>
      </c>
      <c r="F445" s="1" t="s">
        <v>1120</v>
      </c>
      <c r="G445" s="26">
        <v>2347.7840000000001</v>
      </c>
      <c r="H445" s="17">
        <f t="shared" si="18"/>
        <v>1.3029999999998836</v>
      </c>
      <c r="I445">
        <v>0.1</v>
      </c>
      <c r="J445">
        <f t="shared" si="19"/>
        <v>0.13029999999998837</v>
      </c>
      <c r="K445">
        <v>0.35</v>
      </c>
      <c r="L445">
        <f t="shared" si="20"/>
        <v>4.5604999999995927E-2</v>
      </c>
    </row>
    <row r="446" spans="1:12" x14ac:dyDescent="0.3">
      <c r="A446" s="1" t="s">
        <v>442</v>
      </c>
      <c r="B446" s="5">
        <v>2346.3879999999999</v>
      </c>
      <c r="C446" s="2">
        <v>-9.3200000000000005E-2</v>
      </c>
      <c r="D446" s="1"/>
      <c r="E446" s="1">
        <v>443</v>
      </c>
      <c r="F446" s="1" t="s">
        <v>1121</v>
      </c>
      <c r="G446" s="26">
        <v>2347.7170000000001</v>
      </c>
      <c r="H446" s="17">
        <f t="shared" si="18"/>
        <v>1.3290000000001783</v>
      </c>
      <c r="I446">
        <v>0.1</v>
      </c>
      <c r="J446">
        <f t="shared" si="19"/>
        <v>0.13290000000001784</v>
      </c>
      <c r="K446">
        <v>0.35</v>
      </c>
      <c r="L446">
        <f t="shared" si="20"/>
        <v>4.6515000000006239E-2</v>
      </c>
    </row>
    <row r="447" spans="1:12" x14ac:dyDescent="0.3">
      <c r="A447" s="1" t="s">
        <v>443</v>
      </c>
      <c r="B447" s="5">
        <v>2346.2950000000001</v>
      </c>
      <c r="C447" s="2">
        <v>-9.3200000000000005E-2</v>
      </c>
      <c r="D447" s="1"/>
      <c r="E447" s="1">
        <v>444</v>
      </c>
      <c r="F447" s="1" t="s">
        <v>1122</v>
      </c>
      <c r="G447" s="26">
        <v>2347.6570000000002</v>
      </c>
      <c r="H447" s="17">
        <f t="shared" si="18"/>
        <v>1.36200000000008</v>
      </c>
      <c r="I447">
        <v>0.1</v>
      </c>
      <c r="J447">
        <f t="shared" si="19"/>
        <v>0.13620000000000801</v>
      </c>
      <c r="K447">
        <v>0.35</v>
      </c>
      <c r="L447">
        <f t="shared" si="20"/>
        <v>4.76700000000028E-2</v>
      </c>
    </row>
    <row r="448" spans="1:12" x14ac:dyDescent="0.3">
      <c r="A448" s="1" t="s">
        <v>444</v>
      </c>
      <c r="B448" s="5">
        <v>2346.2020000000002</v>
      </c>
      <c r="C448" s="2">
        <v>-9.3200000000000005E-2</v>
      </c>
      <c r="D448" s="1"/>
      <c r="E448" s="1">
        <v>445</v>
      </c>
      <c r="F448" s="1" t="s">
        <v>1123</v>
      </c>
      <c r="G448" s="26">
        <v>2347.5909999999999</v>
      </c>
      <c r="H448" s="17">
        <f t="shared" si="18"/>
        <v>1.3889999999996689</v>
      </c>
      <c r="I448">
        <v>0.1</v>
      </c>
      <c r="J448">
        <f t="shared" si="19"/>
        <v>0.13889999999996691</v>
      </c>
      <c r="K448">
        <v>0.35</v>
      </c>
      <c r="L448">
        <f t="shared" si="20"/>
        <v>4.8614999999988417E-2</v>
      </c>
    </row>
    <row r="449" spans="1:12" x14ac:dyDescent="0.3">
      <c r="A449" s="1" t="s">
        <v>445</v>
      </c>
      <c r="B449" s="5">
        <v>2346.1080000000002</v>
      </c>
      <c r="C449" s="2">
        <v>-9.3200000000000005E-2</v>
      </c>
      <c r="D449" s="1"/>
      <c r="E449" s="1">
        <v>446</v>
      </c>
      <c r="F449" s="1" t="s">
        <v>1124</v>
      </c>
      <c r="G449" s="26">
        <v>2347.5039999999999</v>
      </c>
      <c r="H449" s="17">
        <f t="shared" si="18"/>
        <v>1.3959999999997308</v>
      </c>
      <c r="I449">
        <v>0.1</v>
      </c>
      <c r="J449">
        <f t="shared" si="19"/>
        <v>0.13959999999997308</v>
      </c>
      <c r="K449">
        <v>0.35</v>
      </c>
      <c r="L449">
        <f t="shared" si="20"/>
        <v>4.8859999999990578E-2</v>
      </c>
    </row>
    <row r="450" spans="1:12" x14ac:dyDescent="0.3">
      <c r="A450" s="1" t="s">
        <v>446</v>
      </c>
      <c r="B450" s="5">
        <v>2346.0149999999999</v>
      </c>
      <c r="C450" s="2">
        <v>-9.3200000000000005E-2</v>
      </c>
      <c r="D450" s="1"/>
      <c r="E450" s="1">
        <v>447</v>
      </c>
      <c r="F450" s="1" t="s">
        <v>1125</v>
      </c>
      <c r="G450" s="26">
        <v>2347.4259999999999</v>
      </c>
      <c r="H450" s="17">
        <f t="shared" si="18"/>
        <v>1.4110000000000582</v>
      </c>
      <c r="I450">
        <v>0.1</v>
      </c>
      <c r="J450">
        <f t="shared" si="19"/>
        <v>0.14110000000000583</v>
      </c>
      <c r="K450">
        <v>0.35</v>
      </c>
      <c r="L450">
        <f t="shared" si="20"/>
        <v>4.9385000000002038E-2</v>
      </c>
    </row>
    <row r="451" spans="1:12" x14ac:dyDescent="0.3">
      <c r="A451" s="1" t="s">
        <v>447</v>
      </c>
      <c r="B451" s="5">
        <v>2345.922</v>
      </c>
      <c r="C451" s="2">
        <v>-9.3200000000000005E-2</v>
      </c>
      <c r="D451" s="1"/>
      <c r="E451" s="1">
        <v>448</v>
      </c>
      <c r="F451" s="1" t="s">
        <v>1126</v>
      </c>
      <c r="G451" s="26">
        <v>2347.3649999999998</v>
      </c>
      <c r="H451" s="17">
        <f t="shared" si="18"/>
        <v>1.4429999999997563</v>
      </c>
      <c r="I451">
        <v>0.1</v>
      </c>
      <c r="J451">
        <f t="shared" si="19"/>
        <v>0.14429999999997564</v>
      </c>
      <c r="K451">
        <v>0.35</v>
      </c>
      <c r="L451">
        <f t="shared" si="20"/>
        <v>5.0504999999991473E-2</v>
      </c>
    </row>
    <row r="452" spans="1:12" x14ac:dyDescent="0.3">
      <c r="A452" s="1" t="s">
        <v>448</v>
      </c>
      <c r="B452" s="5">
        <v>2345.8290000000002</v>
      </c>
      <c r="C452" s="2">
        <v>-9.3200000000000005E-2</v>
      </c>
      <c r="D452" s="1"/>
      <c r="E452" s="1">
        <v>449</v>
      </c>
      <c r="F452" s="1" t="s">
        <v>1127</v>
      </c>
      <c r="G452" s="26">
        <v>2347.2350000000001</v>
      </c>
      <c r="H452" s="17">
        <f t="shared" ref="H452:H515" si="21">+G452-B452</f>
        <v>1.4059999999999491</v>
      </c>
      <c r="I452">
        <v>0.1</v>
      </c>
      <c r="J452">
        <f t="shared" ref="J452:J515" si="22">+H452*I452</f>
        <v>0.14059999999999492</v>
      </c>
      <c r="K452">
        <v>0.35</v>
      </c>
      <c r="L452">
        <f t="shared" ref="L452:L515" si="23">+J452*K452</f>
        <v>4.920999999999822E-2</v>
      </c>
    </row>
    <row r="453" spans="1:12" x14ac:dyDescent="0.3">
      <c r="A453" s="1" t="s">
        <v>449</v>
      </c>
      <c r="B453" s="5">
        <v>2345.7359999999999</v>
      </c>
      <c r="C453" s="2">
        <v>-9.3200000000000005E-2</v>
      </c>
      <c r="D453" s="1"/>
      <c r="E453" s="1">
        <v>450</v>
      </c>
      <c r="F453" s="1" t="s">
        <v>1128</v>
      </c>
      <c r="G453" s="26">
        <v>2347.1080000000002</v>
      </c>
      <c r="H453" s="17">
        <f t="shared" si="21"/>
        <v>1.3720000000002983</v>
      </c>
      <c r="I453">
        <v>0.1</v>
      </c>
      <c r="J453">
        <f t="shared" si="22"/>
        <v>0.13720000000002983</v>
      </c>
      <c r="K453">
        <v>0.35</v>
      </c>
      <c r="L453">
        <f t="shared" si="23"/>
        <v>4.8020000000010436E-2</v>
      </c>
    </row>
    <row r="454" spans="1:12" x14ac:dyDescent="0.3">
      <c r="A454" s="1" t="s">
        <v>450</v>
      </c>
      <c r="B454" s="5">
        <v>2345.643</v>
      </c>
      <c r="C454" s="2">
        <v>-9.3200000000000005E-2</v>
      </c>
      <c r="D454" s="1"/>
      <c r="E454" s="1">
        <v>451</v>
      </c>
      <c r="F454" s="1" t="s">
        <v>1129</v>
      </c>
      <c r="G454" s="26">
        <v>2346.998</v>
      </c>
      <c r="H454" s="17">
        <f t="shared" si="21"/>
        <v>1.3550000000000182</v>
      </c>
      <c r="I454">
        <v>0.1</v>
      </c>
      <c r="J454">
        <f t="shared" si="22"/>
        <v>0.13550000000000181</v>
      </c>
      <c r="K454">
        <v>0.35</v>
      </c>
      <c r="L454">
        <f t="shared" si="23"/>
        <v>4.7425000000000633E-2</v>
      </c>
    </row>
    <row r="455" spans="1:12" x14ac:dyDescent="0.3">
      <c r="A455" s="1" t="s">
        <v>451</v>
      </c>
      <c r="B455" s="5">
        <v>2345.5500000000002</v>
      </c>
      <c r="C455" s="2">
        <v>-9.3200000000000005E-2</v>
      </c>
      <c r="D455" s="1"/>
      <c r="E455" s="1">
        <v>452</v>
      </c>
      <c r="F455" s="1" t="s">
        <v>1130</v>
      </c>
      <c r="G455" s="26">
        <v>2346.8919999999998</v>
      </c>
      <c r="H455" s="17">
        <f t="shared" si="21"/>
        <v>1.3419999999996435</v>
      </c>
      <c r="I455">
        <v>0.1</v>
      </c>
      <c r="J455">
        <f t="shared" si="22"/>
        <v>0.13419999999996435</v>
      </c>
      <c r="K455">
        <v>0.35</v>
      </c>
      <c r="L455">
        <f t="shared" si="23"/>
        <v>4.6969999999987522E-2</v>
      </c>
    </row>
    <row r="456" spans="1:12" x14ac:dyDescent="0.3">
      <c r="A456" s="1" t="s">
        <v>452</v>
      </c>
      <c r="B456" s="5">
        <v>2345.4560000000001</v>
      </c>
      <c r="C456" s="2">
        <v>-9.3200000000000005E-2</v>
      </c>
      <c r="D456" s="1"/>
      <c r="E456" s="1">
        <v>453</v>
      </c>
      <c r="F456" s="1" t="s">
        <v>1131</v>
      </c>
      <c r="G456" s="26">
        <v>2346.7869999999998</v>
      </c>
      <c r="H456" s="17">
        <f t="shared" si="21"/>
        <v>1.3309999999996762</v>
      </c>
      <c r="I456">
        <v>0.1</v>
      </c>
      <c r="J456">
        <f t="shared" si="22"/>
        <v>0.13309999999996763</v>
      </c>
      <c r="K456">
        <v>0.35</v>
      </c>
      <c r="L456">
        <f t="shared" si="23"/>
        <v>4.658499999998867E-2</v>
      </c>
    </row>
    <row r="457" spans="1:12" x14ac:dyDescent="0.3">
      <c r="A457" s="1" t="s">
        <v>453</v>
      </c>
      <c r="B457" s="5">
        <v>2345.3629999999998</v>
      </c>
      <c r="C457" s="2">
        <v>-9.3200000000000005E-2</v>
      </c>
      <c r="D457" s="1"/>
      <c r="E457" s="1">
        <v>454</v>
      </c>
      <c r="F457" s="1" t="s">
        <v>1132</v>
      </c>
      <c r="G457" s="26">
        <v>2346.6840000000002</v>
      </c>
      <c r="H457" s="17">
        <f t="shared" si="21"/>
        <v>1.3210000000003674</v>
      </c>
      <c r="I457">
        <v>0.1</v>
      </c>
      <c r="J457">
        <f t="shared" si="22"/>
        <v>0.13210000000003674</v>
      </c>
      <c r="K457">
        <v>0.35</v>
      </c>
      <c r="L457">
        <f t="shared" si="23"/>
        <v>4.6235000000012856E-2</v>
      </c>
    </row>
    <row r="458" spans="1:12" x14ac:dyDescent="0.3">
      <c r="A458" s="1" t="s">
        <v>454</v>
      </c>
      <c r="B458" s="5">
        <v>2345.27</v>
      </c>
      <c r="C458" s="2">
        <v>-9.3200000000000005E-2</v>
      </c>
      <c r="D458" s="1"/>
      <c r="E458" s="1">
        <v>455</v>
      </c>
      <c r="F458" s="1" t="s">
        <v>1133</v>
      </c>
      <c r="G458" s="26">
        <v>2346.5430000000001</v>
      </c>
      <c r="H458" s="17">
        <f t="shared" si="21"/>
        <v>1.2730000000001382</v>
      </c>
      <c r="I458">
        <v>0.1</v>
      </c>
      <c r="J458">
        <f t="shared" si="22"/>
        <v>0.12730000000001382</v>
      </c>
      <c r="K458">
        <v>0.35</v>
      </c>
      <c r="L458">
        <f t="shared" si="23"/>
        <v>4.4555000000004834E-2</v>
      </c>
    </row>
    <row r="459" spans="1:12" x14ac:dyDescent="0.3">
      <c r="A459" s="1" t="s">
        <v>455</v>
      </c>
      <c r="B459" s="5">
        <v>2345.1770000000001</v>
      </c>
      <c r="C459" s="2">
        <v>-9.3200000000000005E-2</v>
      </c>
      <c r="D459" s="1"/>
      <c r="E459" s="1">
        <v>456</v>
      </c>
      <c r="F459" s="1" t="s">
        <v>1134</v>
      </c>
      <c r="G459" s="26">
        <v>2346.3989999999999</v>
      </c>
      <c r="H459" s="17">
        <f t="shared" si="21"/>
        <v>1.2219999999997526</v>
      </c>
      <c r="I459">
        <v>0.1</v>
      </c>
      <c r="J459">
        <f t="shared" si="22"/>
        <v>0.12219999999997527</v>
      </c>
      <c r="K459">
        <v>0.35</v>
      </c>
      <c r="L459">
        <f t="shared" si="23"/>
        <v>4.2769999999991343E-2</v>
      </c>
    </row>
    <row r="460" spans="1:12" x14ac:dyDescent="0.3">
      <c r="A460" s="1" t="s">
        <v>456</v>
      </c>
      <c r="B460" s="5">
        <v>2345.0839999999998</v>
      </c>
      <c r="C460" s="2">
        <v>-9.3200000000000005E-2</v>
      </c>
      <c r="D460" s="1"/>
      <c r="E460" s="1">
        <v>457</v>
      </c>
      <c r="F460" s="1" t="s">
        <v>1135</v>
      </c>
      <c r="G460" s="26">
        <v>2346.2330000000002</v>
      </c>
      <c r="H460" s="17">
        <f t="shared" si="21"/>
        <v>1.149000000000342</v>
      </c>
      <c r="I460">
        <v>0.1</v>
      </c>
      <c r="J460">
        <f t="shared" si="22"/>
        <v>0.1149000000000342</v>
      </c>
      <c r="K460">
        <v>0.35</v>
      </c>
      <c r="L460">
        <f t="shared" si="23"/>
        <v>4.0215000000011963E-2</v>
      </c>
    </row>
    <row r="461" spans="1:12" x14ac:dyDescent="0.3">
      <c r="A461" s="1" t="s">
        <v>457</v>
      </c>
      <c r="B461" s="5">
        <v>2344.991</v>
      </c>
      <c r="C461" s="2">
        <v>-9.3200000000000005E-2</v>
      </c>
      <c r="D461" s="1"/>
      <c r="E461" s="1">
        <v>458</v>
      </c>
      <c r="F461" s="1" t="s">
        <v>1136</v>
      </c>
      <c r="G461" s="26">
        <v>2346.0320000000002</v>
      </c>
      <c r="H461" s="17">
        <f t="shared" si="21"/>
        <v>1.0410000000001673</v>
      </c>
      <c r="I461">
        <v>0.1</v>
      </c>
      <c r="J461">
        <f t="shared" si="22"/>
        <v>0.10410000000001673</v>
      </c>
      <c r="K461">
        <v>0.35</v>
      </c>
      <c r="L461">
        <f t="shared" si="23"/>
        <v>3.6435000000005852E-2</v>
      </c>
    </row>
    <row r="462" spans="1:12" x14ac:dyDescent="0.3">
      <c r="A462" s="1" t="s">
        <v>458</v>
      </c>
      <c r="B462" s="5">
        <v>2344.8980000000001</v>
      </c>
      <c r="C462" s="2">
        <v>-9.3200000000000005E-2</v>
      </c>
      <c r="D462" s="1"/>
      <c r="E462" s="1">
        <v>459</v>
      </c>
      <c r="F462" s="1" t="s">
        <v>1137</v>
      </c>
      <c r="G462" s="26">
        <v>2345.8919999999998</v>
      </c>
      <c r="H462" s="17">
        <f t="shared" si="21"/>
        <v>0.99399999999968713</v>
      </c>
      <c r="I462">
        <v>0.1</v>
      </c>
      <c r="J462">
        <f t="shared" si="22"/>
        <v>9.9399999999968722E-2</v>
      </c>
      <c r="K462">
        <v>0.35</v>
      </c>
      <c r="L462">
        <f t="shared" si="23"/>
        <v>3.4789999999989052E-2</v>
      </c>
    </row>
    <row r="463" spans="1:12" x14ac:dyDescent="0.3">
      <c r="A463" s="1" t="s">
        <v>459</v>
      </c>
      <c r="B463" s="5">
        <v>2344.8040000000001</v>
      </c>
      <c r="C463" s="2">
        <v>-9.3200000000000005E-2</v>
      </c>
      <c r="D463" s="1"/>
      <c r="E463" s="1">
        <v>460</v>
      </c>
      <c r="F463" s="1" t="s">
        <v>1138</v>
      </c>
      <c r="G463" s="26">
        <v>2345.7640000000001</v>
      </c>
      <c r="H463" s="17">
        <f t="shared" si="21"/>
        <v>0.96000000000003638</v>
      </c>
      <c r="I463">
        <v>0.1</v>
      </c>
      <c r="J463">
        <f t="shared" si="22"/>
        <v>9.6000000000003638E-2</v>
      </c>
      <c r="K463">
        <v>0.35</v>
      </c>
      <c r="L463">
        <f t="shared" si="23"/>
        <v>3.3600000000001268E-2</v>
      </c>
    </row>
    <row r="464" spans="1:12" x14ac:dyDescent="0.3">
      <c r="A464" s="1" t="s">
        <v>460</v>
      </c>
      <c r="B464" s="5">
        <v>2344.7109999999998</v>
      </c>
      <c r="C464" s="2">
        <v>-9.3200000000000005E-2</v>
      </c>
      <c r="D464" s="1"/>
      <c r="E464" s="1">
        <v>461</v>
      </c>
      <c r="F464" s="1" t="s">
        <v>1139</v>
      </c>
      <c r="G464" s="26">
        <v>2345.6379999999999</v>
      </c>
      <c r="H464" s="17">
        <f t="shared" si="21"/>
        <v>0.92700000000013461</v>
      </c>
      <c r="I464">
        <v>0.1</v>
      </c>
      <c r="J464">
        <f t="shared" si="22"/>
        <v>9.2700000000013466E-2</v>
      </c>
      <c r="K464">
        <v>0.35</v>
      </c>
      <c r="L464">
        <f t="shared" si="23"/>
        <v>3.2445000000004713E-2</v>
      </c>
    </row>
    <row r="465" spans="1:12" x14ac:dyDescent="0.3">
      <c r="A465" s="1" t="s">
        <v>461</v>
      </c>
      <c r="B465" s="5">
        <v>2344.6179999999999</v>
      </c>
      <c r="C465" s="2">
        <v>-9.3200000000000005E-2</v>
      </c>
      <c r="D465" s="1"/>
      <c r="E465" s="1">
        <v>462</v>
      </c>
      <c r="F465" s="1" t="s">
        <v>1140</v>
      </c>
      <c r="G465" s="26">
        <v>2345.5140000000001</v>
      </c>
      <c r="H465" s="17">
        <f t="shared" si="21"/>
        <v>0.89600000000018554</v>
      </c>
      <c r="I465">
        <v>0.1</v>
      </c>
      <c r="J465">
        <f t="shared" si="22"/>
        <v>8.9600000000018554E-2</v>
      </c>
      <c r="K465">
        <v>0.35</v>
      </c>
      <c r="L465">
        <f t="shared" si="23"/>
        <v>3.1360000000006494E-2</v>
      </c>
    </row>
    <row r="466" spans="1:12" x14ac:dyDescent="0.3">
      <c r="A466" s="1" t="s">
        <v>462</v>
      </c>
      <c r="B466" s="5">
        <v>2344.5250000000001</v>
      </c>
      <c r="C466" s="2">
        <v>-9.3200000000000005E-2</v>
      </c>
      <c r="D466" s="1"/>
      <c r="E466" s="1">
        <v>463</v>
      </c>
      <c r="F466" s="1" t="s">
        <v>1141</v>
      </c>
      <c r="G466" s="26">
        <v>2345.4009999999998</v>
      </c>
      <c r="H466" s="17">
        <f t="shared" si="21"/>
        <v>0.87599999999974898</v>
      </c>
      <c r="I466">
        <v>0.1</v>
      </c>
      <c r="J466">
        <f t="shared" si="22"/>
        <v>8.7599999999974906E-2</v>
      </c>
      <c r="K466">
        <v>0.35</v>
      </c>
      <c r="L466">
        <f t="shared" si="23"/>
        <v>3.0659999999991215E-2</v>
      </c>
    </row>
    <row r="467" spans="1:12" x14ac:dyDescent="0.3">
      <c r="A467" s="1" t="s">
        <v>463</v>
      </c>
      <c r="B467" s="5">
        <v>2344.4319999999998</v>
      </c>
      <c r="C467" s="2">
        <v>-9.3200000000000005E-2</v>
      </c>
      <c r="D467" s="1"/>
      <c r="E467" s="1">
        <v>464</v>
      </c>
      <c r="F467" s="1" t="s">
        <v>1142</v>
      </c>
      <c r="G467" s="26">
        <v>2345.2849999999999</v>
      </c>
      <c r="H467" s="17">
        <f t="shared" si="21"/>
        <v>0.85300000000006548</v>
      </c>
      <c r="I467">
        <v>0.1</v>
      </c>
      <c r="J467">
        <f t="shared" si="22"/>
        <v>8.5300000000006551E-2</v>
      </c>
      <c r="K467">
        <v>0.35</v>
      </c>
      <c r="L467">
        <f t="shared" si="23"/>
        <v>2.9855000000002289E-2</v>
      </c>
    </row>
    <row r="468" spans="1:12" x14ac:dyDescent="0.3">
      <c r="A468" s="1" t="s">
        <v>464</v>
      </c>
      <c r="B468" s="5">
        <v>2344.3389999999999</v>
      </c>
      <c r="C468" s="2">
        <v>-9.3200000000000005E-2</v>
      </c>
      <c r="D468" s="1"/>
      <c r="E468" s="1">
        <v>465</v>
      </c>
      <c r="F468" s="1" t="s">
        <v>1143</v>
      </c>
      <c r="G468" s="26">
        <v>2345.165</v>
      </c>
      <c r="H468" s="17">
        <f t="shared" si="21"/>
        <v>0.82600000000002183</v>
      </c>
      <c r="I468">
        <v>0.1</v>
      </c>
      <c r="J468">
        <f t="shared" si="22"/>
        <v>8.2600000000002186E-2</v>
      </c>
      <c r="K468">
        <v>0.35</v>
      </c>
      <c r="L468">
        <f t="shared" si="23"/>
        <v>2.8910000000000761E-2</v>
      </c>
    </row>
    <row r="469" spans="1:12" x14ac:dyDescent="0.3">
      <c r="A469" s="1" t="s">
        <v>466</v>
      </c>
      <c r="B469" s="5">
        <v>2344.2449999999999</v>
      </c>
      <c r="C469" s="2">
        <v>-9.3200000000000005E-2</v>
      </c>
      <c r="D469" s="1"/>
      <c r="E469" s="1">
        <v>466</v>
      </c>
      <c r="F469" s="1" t="s">
        <v>1144</v>
      </c>
      <c r="G469" s="26">
        <v>2345.0450000000001</v>
      </c>
      <c r="H469" s="17">
        <f t="shared" si="21"/>
        <v>0.8000000000001819</v>
      </c>
      <c r="I469">
        <v>0.1</v>
      </c>
      <c r="J469">
        <f t="shared" si="22"/>
        <v>8.0000000000018195E-2</v>
      </c>
      <c r="K469">
        <v>0.35</v>
      </c>
      <c r="L469">
        <f t="shared" si="23"/>
        <v>2.8000000000006367E-2</v>
      </c>
    </row>
    <row r="470" spans="1:12" x14ac:dyDescent="0.3">
      <c r="A470" s="1" t="s">
        <v>467</v>
      </c>
      <c r="B470" s="5">
        <v>2344.152</v>
      </c>
      <c r="C470" s="2">
        <v>-9.3200000000000005E-2</v>
      </c>
      <c r="D470" s="1"/>
      <c r="E470" s="1">
        <v>467</v>
      </c>
      <c r="F470" s="1" t="s">
        <v>1145</v>
      </c>
      <c r="G470" s="26">
        <v>2344.942</v>
      </c>
      <c r="H470" s="17">
        <f t="shared" si="21"/>
        <v>0.78999999999996362</v>
      </c>
      <c r="I470">
        <v>0.1</v>
      </c>
      <c r="J470">
        <f t="shared" si="22"/>
        <v>7.8999999999996365E-2</v>
      </c>
      <c r="K470">
        <v>0.35</v>
      </c>
      <c r="L470">
        <f t="shared" si="23"/>
        <v>2.7649999999998724E-2</v>
      </c>
    </row>
    <row r="471" spans="1:12" x14ac:dyDescent="0.3">
      <c r="A471" s="1" t="s">
        <v>468</v>
      </c>
      <c r="B471" s="5">
        <v>2344.0590000000002</v>
      </c>
      <c r="C471" s="2">
        <v>-9.3200000000000005E-2</v>
      </c>
      <c r="D471" s="1"/>
      <c r="E471" s="1">
        <v>468</v>
      </c>
      <c r="F471" s="1" t="s">
        <v>1146</v>
      </c>
      <c r="G471" s="26">
        <v>2344.8440000000001</v>
      </c>
      <c r="H471" s="17">
        <f t="shared" si="21"/>
        <v>0.78499999999985448</v>
      </c>
      <c r="I471">
        <v>0.1</v>
      </c>
      <c r="J471">
        <f t="shared" si="22"/>
        <v>7.8499999999985456E-2</v>
      </c>
      <c r="K471">
        <v>0.35</v>
      </c>
      <c r="L471">
        <f t="shared" si="23"/>
        <v>2.7474999999994906E-2</v>
      </c>
    </row>
    <row r="472" spans="1:12" x14ac:dyDescent="0.3">
      <c r="A472" s="1" t="s">
        <v>469</v>
      </c>
      <c r="B472" s="5">
        <v>2343.9659999999999</v>
      </c>
      <c r="C472" s="2">
        <v>-9.3200000000000005E-2</v>
      </c>
      <c r="D472" s="1"/>
      <c r="E472" s="1">
        <v>469</v>
      </c>
      <c r="F472" s="1" t="s">
        <v>1147</v>
      </c>
      <c r="G472" s="26">
        <v>2344.7179999999998</v>
      </c>
      <c r="H472" s="17">
        <f t="shared" si="21"/>
        <v>0.75199999999995271</v>
      </c>
      <c r="I472">
        <v>0.1</v>
      </c>
      <c r="J472">
        <f t="shared" si="22"/>
        <v>7.5199999999995271E-2</v>
      </c>
      <c r="K472">
        <v>0.35</v>
      </c>
      <c r="L472">
        <f t="shared" si="23"/>
        <v>2.6319999999998345E-2</v>
      </c>
    </row>
    <row r="473" spans="1:12" x14ac:dyDescent="0.3">
      <c r="A473" s="1" t="s">
        <v>470</v>
      </c>
      <c r="B473" s="5">
        <v>2343.873</v>
      </c>
      <c r="C473" s="2">
        <v>-9.3200000000000005E-2</v>
      </c>
      <c r="D473" s="1"/>
      <c r="E473" s="1">
        <v>470</v>
      </c>
      <c r="F473" s="1" t="s">
        <v>1148</v>
      </c>
      <c r="G473" s="26">
        <v>2344.576</v>
      </c>
      <c r="H473" s="17">
        <f t="shared" si="21"/>
        <v>0.70299999999997453</v>
      </c>
      <c r="I473">
        <v>0.1</v>
      </c>
      <c r="J473">
        <f t="shared" si="22"/>
        <v>7.0299999999997462E-2</v>
      </c>
      <c r="K473">
        <v>0.35</v>
      </c>
      <c r="L473">
        <f t="shared" si="23"/>
        <v>2.460499999999911E-2</v>
      </c>
    </row>
    <row r="474" spans="1:12" x14ac:dyDescent="0.3">
      <c r="A474" s="1" t="s">
        <v>471</v>
      </c>
      <c r="B474" s="5">
        <v>2343.7800000000002</v>
      </c>
      <c r="C474" s="2">
        <v>-9.3200000000000005E-2</v>
      </c>
      <c r="D474" s="1"/>
      <c r="E474" s="1">
        <v>471</v>
      </c>
      <c r="F474" s="1" t="s">
        <v>1149</v>
      </c>
      <c r="G474" s="26">
        <v>2344.433</v>
      </c>
      <c r="H474" s="17">
        <f t="shared" si="21"/>
        <v>0.65299999999979264</v>
      </c>
      <c r="I474">
        <v>0.1</v>
      </c>
      <c r="J474">
        <f t="shared" si="22"/>
        <v>6.5299999999979264E-2</v>
      </c>
      <c r="K474">
        <v>0.35</v>
      </c>
      <c r="L474">
        <f t="shared" si="23"/>
        <v>2.2854999999992742E-2</v>
      </c>
    </row>
    <row r="475" spans="1:12" x14ac:dyDescent="0.3">
      <c r="A475" s="1" t="s">
        <v>472</v>
      </c>
      <c r="B475" s="5">
        <v>2343.6869999999999</v>
      </c>
      <c r="C475" s="2">
        <v>-9.3200000000000005E-2</v>
      </c>
      <c r="D475" s="1"/>
      <c r="E475" s="1">
        <v>472</v>
      </c>
      <c r="F475" s="1" t="s">
        <v>1150</v>
      </c>
      <c r="G475" s="26">
        <v>2344.3000000000002</v>
      </c>
      <c r="H475" s="17">
        <f t="shared" si="21"/>
        <v>0.61300000000028376</v>
      </c>
      <c r="I475">
        <v>0.1</v>
      </c>
      <c r="J475">
        <f t="shared" si="22"/>
        <v>6.130000000002838E-2</v>
      </c>
      <c r="K475">
        <v>0.35</v>
      </c>
      <c r="L475">
        <f t="shared" si="23"/>
        <v>2.1455000000009931E-2</v>
      </c>
    </row>
    <row r="476" spans="1:12" x14ac:dyDescent="0.3">
      <c r="A476" s="1" t="s">
        <v>2874</v>
      </c>
      <c r="B476" s="5">
        <v>2343.683</v>
      </c>
      <c r="C476" s="2">
        <v>-9.3200000000000005E-2</v>
      </c>
      <c r="D476" s="1" t="s">
        <v>2</v>
      </c>
      <c r="E476" s="1">
        <v>473</v>
      </c>
      <c r="F476" s="1" t="str">
        <f>+A476</f>
        <v>0+465.04</v>
      </c>
      <c r="G476" s="26">
        <f>+B476</f>
        <v>2343.683</v>
      </c>
      <c r="H476" s="17">
        <f t="shared" si="21"/>
        <v>0</v>
      </c>
      <c r="I476">
        <v>0.1</v>
      </c>
      <c r="J476">
        <f t="shared" si="22"/>
        <v>0</v>
      </c>
      <c r="K476">
        <v>0.35</v>
      </c>
      <c r="L476">
        <f t="shared" si="23"/>
        <v>0</v>
      </c>
    </row>
    <row r="477" spans="1:12" x14ac:dyDescent="0.3">
      <c r="A477" s="1" t="s">
        <v>473</v>
      </c>
      <c r="B477" s="5">
        <v>2343.5940000000001</v>
      </c>
      <c r="C477" s="2">
        <v>-9.2600000000000002E-2</v>
      </c>
      <c r="D477" s="1"/>
      <c r="E477" s="1">
        <v>474</v>
      </c>
      <c r="F477" s="1" t="s">
        <v>1151</v>
      </c>
      <c r="G477" s="26">
        <v>2344.2600000000002</v>
      </c>
      <c r="H477" s="17">
        <f t="shared" si="21"/>
        <v>0.66600000000016735</v>
      </c>
      <c r="I477">
        <v>0.1</v>
      </c>
      <c r="J477">
        <f t="shared" si="22"/>
        <v>6.6600000000016743E-2</v>
      </c>
      <c r="K477">
        <v>0.35</v>
      </c>
      <c r="L477">
        <f t="shared" si="23"/>
        <v>2.3310000000005857E-2</v>
      </c>
    </row>
    <row r="478" spans="1:12" x14ac:dyDescent="0.3">
      <c r="A478" s="1" t="s">
        <v>474</v>
      </c>
      <c r="B478" s="5">
        <v>2343.5010000000002</v>
      </c>
      <c r="C478" s="2">
        <v>-9.2600000000000002E-2</v>
      </c>
      <c r="D478" s="1"/>
      <c r="E478" s="1">
        <v>475</v>
      </c>
      <c r="F478" s="1" t="s">
        <v>1152</v>
      </c>
      <c r="G478" s="26">
        <v>2344.2130000000002</v>
      </c>
      <c r="H478" s="17">
        <f t="shared" si="21"/>
        <v>0.71199999999998909</v>
      </c>
      <c r="I478">
        <v>0.1</v>
      </c>
      <c r="J478">
        <f t="shared" si="22"/>
        <v>7.1199999999998917E-2</v>
      </c>
      <c r="K478">
        <v>0.35</v>
      </c>
      <c r="L478">
        <f t="shared" si="23"/>
        <v>2.491999999999962E-2</v>
      </c>
    </row>
    <row r="479" spans="1:12" x14ac:dyDescent="0.3">
      <c r="A479" s="1" t="s">
        <v>475</v>
      </c>
      <c r="B479" s="5">
        <v>2343.4090000000001</v>
      </c>
      <c r="C479" s="2">
        <v>-9.2600000000000002E-2</v>
      </c>
      <c r="D479" s="1"/>
      <c r="E479" s="1">
        <v>476</v>
      </c>
      <c r="F479" s="1" t="s">
        <v>1153</v>
      </c>
      <c r="G479" s="26">
        <v>2344.1460000000002</v>
      </c>
      <c r="H479" s="17">
        <f t="shared" si="21"/>
        <v>0.73700000000008004</v>
      </c>
      <c r="I479">
        <v>0.1</v>
      </c>
      <c r="J479">
        <f t="shared" si="22"/>
        <v>7.3700000000008009E-2</v>
      </c>
      <c r="K479">
        <v>0.35</v>
      </c>
      <c r="L479">
        <f t="shared" si="23"/>
        <v>2.5795000000002802E-2</v>
      </c>
    </row>
    <row r="480" spans="1:12" x14ac:dyDescent="0.3">
      <c r="A480" s="1" t="s">
        <v>476</v>
      </c>
      <c r="B480" s="5">
        <v>2343.3159999999998</v>
      </c>
      <c r="C480" s="2">
        <v>-9.2600000000000002E-2</v>
      </c>
      <c r="D480" s="1"/>
      <c r="E480" s="1">
        <v>477</v>
      </c>
      <c r="F480" s="1" t="s">
        <v>1154</v>
      </c>
      <c r="G480" s="26">
        <v>2344.08</v>
      </c>
      <c r="H480" s="17">
        <f t="shared" si="21"/>
        <v>0.76400000000012369</v>
      </c>
      <c r="I480">
        <v>0.1</v>
      </c>
      <c r="J480">
        <f t="shared" si="22"/>
        <v>7.6400000000012375E-2</v>
      </c>
      <c r="K480">
        <v>0.35</v>
      </c>
      <c r="L480">
        <f t="shared" si="23"/>
        <v>2.674000000000433E-2</v>
      </c>
    </row>
    <row r="481" spans="1:12" x14ac:dyDescent="0.3">
      <c r="A481" s="1" t="s">
        <v>477</v>
      </c>
      <c r="B481" s="5">
        <v>2343.223</v>
      </c>
      <c r="C481" s="2">
        <v>-9.2600000000000002E-2</v>
      </c>
      <c r="D481" s="1"/>
      <c r="E481" s="1">
        <v>478</v>
      </c>
      <c r="F481" s="1" t="s">
        <v>1155</v>
      </c>
      <c r="G481" s="26">
        <v>2344.018</v>
      </c>
      <c r="H481" s="17">
        <f t="shared" si="21"/>
        <v>0.79500000000007276</v>
      </c>
      <c r="I481">
        <v>0.1</v>
      </c>
      <c r="J481">
        <f t="shared" si="22"/>
        <v>7.9500000000007287E-2</v>
      </c>
      <c r="K481">
        <v>0.35</v>
      </c>
      <c r="L481">
        <f t="shared" si="23"/>
        <v>2.7825000000002549E-2</v>
      </c>
    </row>
    <row r="482" spans="1:12" x14ac:dyDescent="0.3">
      <c r="A482" s="1" t="s">
        <v>478</v>
      </c>
      <c r="B482" s="5">
        <v>2343.1309999999999</v>
      </c>
      <c r="C482" s="2">
        <v>-9.2600000000000002E-2</v>
      </c>
      <c r="D482" s="1"/>
      <c r="E482" s="1">
        <v>479</v>
      </c>
      <c r="F482" s="1" t="s">
        <v>1156</v>
      </c>
      <c r="G482" s="26">
        <v>2343.9749999999999</v>
      </c>
      <c r="H482" s="17">
        <f t="shared" si="21"/>
        <v>0.84400000000005093</v>
      </c>
      <c r="I482">
        <v>0.1</v>
      </c>
      <c r="J482">
        <f t="shared" si="22"/>
        <v>8.4400000000005096E-2</v>
      </c>
      <c r="K482">
        <v>0.35</v>
      </c>
      <c r="L482">
        <f t="shared" si="23"/>
        <v>2.954000000000178E-2</v>
      </c>
    </row>
    <row r="483" spans="1:12" x14ac:dyDescent="0.3">
      <c r="A483" s="1" t="s">
        <v>479</v>
      </c>
      <c r="B483" s="5">
        <v>2343.038</v>
      </c>
      <c r="C483" s="2">
        <v>-9.2600000000000002E-2</v>
      </c>
      <c r="D483" s="1"/>
      <c r="E483" s="1">
        <v>480</v>
      </c>
      <c r="F483" s="1" t="s">
        <v>1157</v>
      </c>
      <c r="G483" s="26">
        <v>2343.9430000000002</v>
      </c>
      <c r="H483" s="17">
        <f t="shared" si="21"/>
        <v>0.90500000000020009</v>
      </c>
      <c r="I483">
        <v>0.1</v>
      </c>
      <c r="J483">
        <f t="shared" si="22"/>
        <v>9.0500000000020009E-2</v>
      </c>
      <c r="K483">
        <v>0.35</v>
      </c>
      <c r="L483">
        <f t="shared" si="23"/>
        <v>3.1675000000007003E-2</v>
      </c>
    </row>
    <row r="484" spans="1:12" x14ac:dyDescent="0.3">
      <c r="A484" s="1" t="s">
        <v>480</v>
      </c>
      <c r="B484" s="5">
        <v>2342.9459999999999</v>
      </c>
      <c r="C484" s="2">
        <v>-9.2600000000000002E-2</v>
      </c>
      <c r="D484" s="1"/>
      <c r="E484" s="1">
        <v>481</v>
      </c>
      <c r="F484" s="1" t="s">
        <v>1158</v>
      </c>
      <c r="G484" s="26">
        <v>2343.9229999999998</v>
      </c>
      <c r="H484" s="17">
        <f t="shared" si="21"/>
        <v>0.97699999999986176</v>
      </c>
      <c r="I484">
        <v>0.1</v>
      </c>
      <c r="J484">
        <f t="shared" si="22"/>
        <v>9.7699999999986187E-2</v>
      </c>
      <c r="K484">
        <v>0.35</v>
      </c>
      <c r="L484">
        <f t="shared" si="23"/>
        <v>3.419499999999516E-2</v>
      </c>
    </row>
    <row r="485" spans="1:12" x14ac:dyDescent="0.3">
      <c r="A485" s="1" t="s">
        <v>481</v>
      </c>
      <c r="B485" s="5">
        <v>2342.8530000000001</v>
      </c>
      <c r="C485" s="2">
        <v>-9.2600000000000002E-2</v>
      </c>
      <c r="D485" s="1"/>
      <c r="E485" s="1">
        <v>482</v>
      </c>
      <c r="F485" s="1" t="s">
        <v>1159</v>
      </c>
      <c r="G485" s="26">
        <v>2343.9070000000002</v>
      </c>
      <c r="H485" s="17">
        <f t="shared" si="21"/>
        <v>1.0540000000000873</v>
      </c>
      <c r="I485">
        <v>0.1</v>
      </c>
      <c r="J485">
        <f t="shared" si="22"/>
        <v>0.10540000000000874</v>
      </c>
      <c r="K485">
        <v>0.35</v>
      </c>
      <c r="L485">
        <f t="shared" si="23"/>
        <v>3.6890000000003052E-2</v>
      </c>
    </row>
    <row r="486" spans="1:12" x14ac:dyDescent="0.3">
      <c r="A486" s="1" t="s">
        <v>482</v>
      </c>
      <c r="B486" s="5">
        <v>2342.7600000000002</v>
      </c>
      <c r="C486" s="2">
        <v>-9.2600000000000002E-2</v>
      </c>
      <c r="D486" s="1"/>
      <c r="E486" s="1">
        <v>483</v>
      </c>
      <c r="F486" s="1" t="s">
        <v>1160</v>
      </c>
      <c r="G486" s="26">
        <v>2343.8910000000001</v>
      </c>
      <c r="H486" s="17">
        <f t="shared" si="21"/>
        <v>1.1309999999998581</v>
      </c>
      <c r="I486">
        <v>0.1</v>
      </c>
      <c r="J486">
        <f t="shared" si="22"/>
        <v>0.11309999999998582</v>
      </c>
      <c r="K486">
        <v>0.35</v>
      </c>
      <c r="L486">
        <f t="shared" si="23"/>
        <v>3.9584999999995034E-2</v>
      </c>
    </row>
    <row r="487" spans="1:12" x14ac:dyDescent="0.3">
      <c r="A487" s="1" t="s">
        <v>483</v>
      </c>
      <c r="B487" s="5">
        <v>2342.6680000000001</v>
      </c>
      <c r="C487" s="2">
        <v>-9.2600000000000002E-2</v>
      </c>
      <c r="D487" s="1"/>
      <c r="E487" s="1">
        <v>484</v>
      </c>
      <c r="F487" s="1" t="s">
        <v>1161</v>
      </c>
      <c r="G487" s="26">
        <v>2343.8760000000002</v>
      </c>
      <c r="H487" s="17">
        <f t="shared" si="21"/>
        <v>1.2080000000000837</v>
      </c>
      <c r="I487">
        <v>0.1</v>
      </c>
      <c r="J487">
        <f t="shared" si="22"/>
        <v>0.12080000000000837</v>
      </c>
      <c r="K487">
        <v>0.35</v>
      </c>
      <c r="L487">
        <f t="shared" si="23"/>
        <v>4.2280000000002926E-2</v>
      </c>
    </row>
    <row r="488" spans="1:12" x14ac:dyDescent="0.3">
      <c r="A488" s="1" t="s">
        <v>484</v>
      </c>
      <c r="B488" s="5">
        <v>2342.5749999999998</v>
      </c>
      <c r="C488" s="2">
        <v>-9.2600000000000002E-2</v>
      </c>
      <c r="D488" s="1"/>
      <c r="E488" s="1">
        <v>485</v>
      </c>
      <c r="F488" s="1" t="s">
        <v>1162</v>
      </c>
      <c r="G488" s="26">
        <v>2343.86</v>
      </c>
      <c r="H488" s="17">
        <f t="shared" si="21"/>
        <v>1.2850000000003092</v>
      </c>
      <c r="I488">
        <v>0.1</v>
      </c>
      <c r="J488">
        <f t="shared" si="22"/>
        <v>0.12850000000003092</v>
      </c>
      <c r="K488">
        <v>0.35</v>
      </c>
      <c r="L488">
        <f t="shared" si="23"/>
        <v>4.4975000000010819E-2</v>
      </c>
    </row>
    <row r="489" spans="1:12" x14ac:dyDescent="0.3">
      <c r="A489" s="1" t="s">
        <v>485</v>
      </c>
      <c r="B489" s="5">
        <v>2342.482</v>
      </c>
      <c r="C489" s="2">
        <v>-9.2600000000000002E-2</v>
      </c>
      <c r="D489" s="1"/>
      <c r="E489" s="1">
        <v>486</v>
      </c>
      <c r="F489" s="1" t="s">
        <v>1163</v>
      </c>
      <c r="G489" s="26">
        <v>2343.8440000000001</v>
      </c>
      <c r="H489" s="17">
        <f t="shared" si="21"/>
        <v>1.36200000000008</v>
      </c>
      <c r="I489">
        <v>0.1</v>
      </c>
      <c r="J489">
        <f t="shared" si="22"/>
        <v>0.13620000000000801</v>
      </c>
      <c r="K489">
        <v>0.35</v>
      </c>
      <c r="L489">
        <f t="shared" si="23"/>
        <v>4.76700000000028E-2</v>
      </c>
    </row>
    <row r="490" spans="1:12" x14ac:dyDescent="0.3">
      <c r="A490" s="1" t="s">
        <v>486</v>
      </c>
      <c r="B490" s="5">
        <v>2342.39</v>
      </c>
      <c r="C490" s="2">
        <v>-9.2600000000000002E-2</v>
      </c>
      <c r="D490" s="1"/>
      <c r="E490" s="1">
        <v>487</v>
      </c>
      <c r="F490" s="1" t="s">
        <v>1164</v>
      </c>
      <c r="G490" s="26">
        <v>2343.8270000000002</v>
      </c>
      <c r="H490" s="17">
        <f t="shared" si="21"/>
        <v>1.4370000000003529</v>
      </c>
      <c r="I490">
        <v>0.1</v>
      </c>
      <c r="J490">
        <f t="shared" si="22"/>
        <v>0.1437000000000353</v>
      </c>
      <c r="K490">
        <v>0.35</v>
      </c>
      <c r="L490">
        <f t="shared" si="23"/>
        <v>5.0295000000012351E-2</v>
      </c>
    </row>
    <row r="491" spans="1:12" x14ac:dyDescent="0.3">
      <c r="A491" s="1" t="s">
        <v>487</v>
      </c>
      <c r="B491" s="5">
        <v>2342.297</v>
      </c>
      <c r="C491" s="2">
        <v>-9.2600000000000002E-2</v>
      </c>
      <c r="D491" s="1"/>
      <c r="E491" s="1">
        <v>488</v>
      </c>
      <c r="F491" s="1" t="s">
        <v>1165</v>
      </c>
      <c r="G491" s="26">
        <v>2343.81</v>
      </c>
      <c r="H491" s="17">
        <f t="shared" si="21"/>
        <v>1.51299999999992</v>
      </c>
      <c r="I491">
        <v>0.1</v>
      </c>
      <c r="J491">
        <f t="shared" si="22"/>
        <v>0.151299999999992</v>
      </c>
      <c r="K491">
        <v>0.35</v>
      </c>
      <c r="L491">
        <f t="shared" si="23"/>
        <v>5.2954999999997199E-2</v>
      </c>
    </row>
    <row r="492" spans="1:12" x14ac:dyDescent="0.3">
      <c r="A492" s="1" t="s">
        <v>488</v>
      </c>
      <c r="B492" s="5">
        <v>2342.2040000000002</v>
      </c>
      <c r="C492" s="2">
        <v>-9.2600000000000002E-2</v>
      </c>
      <c r="D492" s="1"/>
      <c r="E492" s="1">
        <v>489</v>
      </c>
      <c r="F492" s="1" t="s">
        <v>1166</v>
      </c>
      <c r="G492" s="26">
        <v>2343.7930000000001</v>
      </c>
      <c r="H492" s="17">
        <f t="shared" si="21"/>
        <v>1.5889999999999418</v>
      </c>
      <c r="I492">
        <v>0.1</v>
      </c>
      <c r="J492">
        <f t="shared" si="22"/>
        <v>0.15889999999999418</v>
      </c>
      <c r="K492">
        <v>0.35</v>
      </c>
      <c r="L492">
        <f t="shared" si="23"/>
        <v>5.5614999999997958E-2</v>
      </c>
    </row>
    <row r="493" spans="1:12" x14ac:dyDescent="0.3">
      <c r="A493" s="1" t="s">
        <v>489</v>
      </c>
      <c r="B493" s="5">
        <v>2342.1120000000001</v>
      </c>
      <c r="C493" s="2">
        <v>-9.2600000000000002E-2</v>
      </c>
      <c r="D493" s="1"/>
      <c r="E493" s="1">
        <v>490</v>
      </c>
      <c r="F493" s="1" t="s">
        <v>1167</v>
      </c>
      <c r="G493" s="26">
        <v>2343.777</v>
      </c>
      <c r="H493" s="17">
        <f t="shared" si="21"/>
        <v>1.6649999999999636</v>
      </c>
      <c r="I493">
        <v>0.1</v>
      </c>
      <c r="J493">
        <f t="shared" si="22"/>
        <v>0.16649999999999637</v>
      </c>
      <c r="K493">
        <v>0.35</v>
      </c>
      <c r="L493">
        <f t="shared" si="23"/>
        <v>5.8274999999998724E-2</v>
      </c>
    </row>
    <row r="494" spans="1:12" x14ac:dyDescent="0.3">
      <c r="A494" s="1" t="s">
        <v>490</v>
      </c>
      <c r="B494" s="5">
        <v>2342.0189999999998</v>
      </c>
      <c r="C494" s="2">
        <v>-9.2600000000000002E-2</v>
      </c>
      <c r="D494" s="1"/>
      <c r="E494" s="1">
        <v>491</v>
      </c>
      <c r="F494" s="1" t="s">
        <v>1168</v>
      </c>
      <c r="G494" s="26">
        <v>2343.761</v>
      </c>
      <c r="H494" s="17">
        <f t="shared" si="21"/>
        <v>1.7420000000001892</v>
      </c>
      <c r="I494">
        <v>0.1</v>
      </c>
      <c r="J494">
        <f t="shared" si="22"/>
        <v>0.17420000000001892</v>
      </c>
      <c r="K494">
        <v>0.35</v>
      </c>
      <c r="L494">
        <f t="shared" si="23"/>
        <v>6.0970000000006616E-2</v>
      </c>
    </row>
    <row r="495" spans="1:12" x14ac:dyDescent="0.3">
      <c r="A495" s="1" t="s">
        <v>491</v>
      </c>
      <c r="B495" s="5">
        <v>2341.9270000000001</v>
      </c>
      <c r="C495" s="2">
        <v>-9.2600000000000002E-2</v>
      </c>
      <c r="D495" s="1"/>
      <c r="E495" s="1">
        <v>492</v>
      </c>
      <c r="F495" s="1" t="s">
        <v>1169</v>
      </c>
      <c r="G495" s="26">
        <v>2343.7440000000001</v>
      </c>
      <c r="H495" s="17">
        <f t="shared" si="21"/>
        <v>1.8170000000000073</v>
      </c>
      <c r="I495">
        <v>0.1</v>
      </c>
      <c r="J495">
        <f t="shared" si="22"/>
        <v>0.18170000000000075</v>
      </c>
      <c r="K495">
        <v>0.35</v>
      </c>
      <c r="L495">
        <f t="shared" si="23"/>
        <v>6.3595000000000262E-2</v>
      </c>
    </row>
    <row r="496" spans="1:12" x14ac:dyDescent="0.3">
      <c r="A496" s="1" t="s">
        <v>492</v>
      </c>
      <c r="B496" s="5">
        <v>2341.8339999999998</v>
      </c>
      <c r="C496" s="2">
        <v>-9.2600000000000002E-2</v>
      </c>
      <c r="D496" s="1"/>
      <c r="E496" s="1">
        <v>493</v>
      </c>
      <c r="F496" s="1" t="s">
        <v>1170</v>
      </c>
      <c r="G496" s="26">
        <v>2343.7280000000001</v>
      </c>
      <c r="H496" s="17">
        <f t="shared" si="21"/>
        <v>1.8940000000002328</v>
      </c>
      <c r="I496">
        <v>0.1</v>
      </c>
      <c r="J496">
        <f t="shared" si="22"/>
        <v>0.1894000000000233</v>
      </c>
      <c r="K496">
        <v>0.35</v>
      </c>
      <c r="L496">
        <f t="shared" si="23"/>
        <v>6.6290000000008148E-2</v>
      </c>
    </row>
    <row r="497" spans="1:12" x14ac:dyDescent="0.3">
      <c r="A497" s="1" t="s">
        <v>494</v>
      </c>
      <c r="B497" s="5">
        <v>2341.741</v>
      </c>
      <c r="C497" s="2">
        <v>-9.2600000000000002E-2</v>
      </c>
      <c r="D497" s="1"/>
      <c r="E497" s="1">
        <v>494</v>
      </c>
      <c r="F497" s="1" t="s">
        <v>1171</v>
      </c>
      <c r="G497" s="26">
        <v>2343.712</v>
      </c>
      <c r="H497" s="17">
        <f t="shared" si="21"/>
        <v>1.9710000000000036</v>
      </c>
      <c r="I497">
        <v>0.1</v>
      </c>
      <c r="J497">
        <f t="shared" si="22"/>
        <v>0.19710000000000039</v>
      </c>
      <c r="K497">
        <v>0.35</v>
      </c>
      <c r="L497">
        <f t="shared" si="23"/>
        <v>6.898500000000013E-2</v>
      </c>
    </row>
    <row r="498" spans="1:12" x14ac:dyDescent="0.3">
      <c r="A498" s="1" t="s">
        <v>495</v>
      </c>
      <c r="B498" s="5">
        <v>2341.6489999999999</v>
      </c>
      <c r="C498" s="2">
        <v>-9.2600000000000002E-2</v>
      </c>
      <c r="D498" s="1"/>
      <c r="E498" s="1">
        <v>495</v>
      </c>
      <c r="F498" s="1" t="s">
        <v>1172</v>
      </c>
      <c r="G498" s="26">
        <v>2343.6959999999999</v>
      </c>
      <c r="H498" s="17">
        <f t="shared" si="21"/>
        <v>2.0470000000000255</v>
      </c>
      <c r="I498">
        <v>0.1</v>
      </c>
      <c r="J498">
        <f t="shared" si="22"/>
        <v>0.20470000000000255</v>
      </c>
      <c r="K498">
        <v>0.35</v>
      </c>
      <c r="L498">
        <f t="shared" si="23"/>
        <v>7.1645000000000889E-2</v>
      </c>
    </row>
    <row r="499" spans="1:12" x14ac:dyDescent="0.3">
      <c r="A499" s="1" t="s">
        <v>496</v>
      </c>
      <c r="B499" s="5">
        <v>2341.556</v>
      </c>
      <c r="C499" s="2">
        <v>-9.2600000000000002E-2</v>
      </c>
      <c r="D499" s="1"/>
      <c r="E499" s="1">
        <v>496</v>
      </c>
      <c r="F499" s="1" t="s">
        <v>1173</v>
      </c>
      <c r="G499" s="26">
        <v>2343.6790000000001</v>
      </c>
      <c r="H499" s="17">
        <f t="shared" si="21"/>
        <v>2.1230000000000473</v>
      </c>
      <c r="I499">
        <v>0.1</v>
      </c>
      <c r="J499">
        <f t="shared" si="22"/>
        <v>0.21230000000000473</v>
      </c>
      <c r="K499">
        <v>0.35</v>
      </c>
      <c r="L499">
        <f t="shared" si="23"/>
        <v>7.4305000000001648E-2</v>
      </c>
    </row>
    <row r="500" spans="1:12" x14ac:dyDescent="0.3">
      <c r="A500" s="1" t="s">
        <v>497</v>
      </c>
      <c r="B500" s="5">
        <v>2341.4630000000002</v>
      </c>
      <c r="C500" s="2">
        <v>-9.2600000000000002E-2</v>
      </c>
      <c r="D500" s="1"/>
      <c r="E500" s="1">
        <v>497</v>
      </c>
      <c r="F500" s="1" t="s">
        <v>1174</v>
      </c>
      <c r="G500" s="26">
        <v>2343.663</v>
      </c>
      <c r="H500" s="17">
        <f t="shared" si="21"/>
        <v>2.1999999999998181</v>
      </c>
      <c r="I500">
        <v>0.1</v>
      </c>
      <c r="J500">
        <f t="shared" si="22"/>
        <v>0.21999999999998182</v>
      </c>
      <c r="K500">
        <v>0.35</v>
      </c>
      <c r="L500">
        <f t="shared" si="23"/>
        <v>7.6999999999993629E-2</v>
      </c>
    </row>
    <row r="501" spans="1:12" x14ac:dyDescent="0.3">
      <c r="A501" s="1" t="s">
        <v>498</v>
      </c>
      <c r="B501" s="5">
        <v>2341.3710000000001</v>
      </c>
      <c r="C501" s="2">
        <v>-9.2600000000000002E-2</v>
      </c>
      <c r="D501" s="1"/>
      <c r="E501" s="1">
        <v>498</v>
      </c>
      <c r="F501" s="1" t="s">
        <v>1175</v>
      </c>
      <c r="G501" s="26">
        <v>2343.6460000000002</v>
      </c>
      <c r="H501" s="17">
        <f t="shared" si="21"/>
        <v>2.2750000000000909</v>
      </c>
      <c r="I501">
        <v>0.1</v>
      </c>
      <c r="J501">
        <f t="shared" si="22"/>
        <v>0.22750000000000911</v>
      </c>
      <c r="K501">
        <v>0.35</v>
      </c>
      <c r="L501">
        <f t="shared" si="23"/>
        <v>7.9625000000003179E-2</v>
      </c>
    </row>
    <row r="502" spans="1:12" x14ac:dyDescent="0.3">
      <c r="A502" s="1" t="s">
        <v>499</v>
      </c>
      <c r="B502" s="5">
        <v>2341.2779999999998</v>
      </c>
      <c r="C502" s="2">
        <v>-9.2600000000000002E-2</v>
      </c>
      <c r="D502" s="1"/>
      <c r="E502" s="1">
        <v>499</v>
      </c>
      <c r="F502" s="1" t="s">
        <v>1176</v>
      </c>
      <c r="G502" s="26">
        <v>2343.63</v>
      </c>
      <c r="H502" s="17">
        <f t="shared" si="21"/>
        <v>2.3520000000003165</v>
      </c>
      <c r="I502">
        <v>0.1</v>
      </c>
      <c r="J502">
        <f t="shared" si="22"/>
        <v>0.23520000000003166</v>
      </c>
      <c r="K502">
        <v>0.35</v>
      </c>
      <c r="L502">
        <f t="shared" si="23"/>
        <v>8.2320000000011079E-2</v>
      </c>
    </row>
    <row r="503" spans="1:12" x14ac:dyDescent="0.3">
      <c r="A503" s="1" t="s">
        <v>500</v>
      </c>
      <c r="B503" s="5">
        <v>2341.1860000000001</v>
      </c>
      <c r="C503" s="2">
        <v>-9.2600000000000002E-2</v>
      </c>
      <c r="D503" s="1"/>
      <c r="E503" s="1">
        <v>500</v>
      </c>
      <c r="F503" s="1" t="s">
        <v>1177</v>
      </c>
      <c r="G503" s="26">
        <v>2343.6149999999998</v>
      </c>
      <c r="H503" s="17">
        <f t="shared" si="21"/>
        <v>2.4289999999996326</v>
      </c>
      <c r="I503">
        <v>0.1</v>
      </c>
      <c r="J503">
        <f t="shared" si="22"/>
        <v>0.24289999999996326</v>
      </c>
      <c r="K503">
        <v>0.35</v>
      </c>
      <c r="L503">
        <f t="shared" si="23"/>
        <v>8.5014999999987129E-2</v>
      </c>
    </row>
    <row r="504" spans="1:12" x14ac:dyDescent="0.3">
      <c r="A504" s="1" t="s">
        <v>501</v>
      </c>
      <c r="B504" s="5">
        <v>2341.0929999999998</v>
      </c>
      <c r="C504" s="2">
        <v>-9.2600000000000002E-2</v>
      </c>
      <c r="D504" s="1"/>
      <c r="E504" s="1">
        <v>501</v>
      </c>
      <c r="F504" s="1" t="s">
        <v>1178</v>
      </c>
      <c r="G504" s="26">
        <v>2343.596</v>
      </c>
      <c r="H504" s="17">
        <f t="shared" si="21"/>
        <v>2.5030000000001564</v>
      </c>
      <c r="I504">
        <v>0.1</v>
      </c>
      <c r="J504">
        <f t="shared" si="22"/>
        <v>0.25030000000001568</v>
      </c>
      <c r="K504">
        <v>0.35</v>
      </c>
      <c r="L504">
        <f t="shared" si="23"/>
        <v>8.7605000000005484E-2</v>
      </c>
    </row>
    <row r="505" spans="1:12" x14ac:dyDescent="0.3">
      <c r="A505" s="1" t="s">
        <v>502</v>
      </c>
      <c r="B505" s="5">
        <v>2341</v>
      </c>
      <c r="C505" s="2">
        <v>-9.2600000000000002E-2</v>
      </c>
      <c r="D505" s="1"/>
      <c r="E505" s="1">
        <v>502</v>
      </c>
      <c r="F505" s="1" t="s">
        <v>1179</v>
      </c>
      <c r="G505" s="26">
        <v>2343.5610000000001</v>
      </c>
      <c r="H505" s="17">
        <f t="shared" si="21"/>
        <v>2.5610000000001492</v>
      </c>
      <c r="I505">
        <v>0.1</v>
      </c>
      <c r="J505">
        <f t="shared" si="22"/>
        <v>0.25610000000001493</v>
      </c>
      <c r="K505">
        <v>0.35</v>
      </c>
      <c r="L505">
        <f t="shared" si="23"/>
        <v>8.9635000000005224E-2</v>
      </c>
    </row>
    <row r="506" spans="1:12" x14ac:dyDescent="0.3">
      <c r="A506" s="1" t="s">
        <v>503</v>
      </c>
      <c r="B506" s="5">
        <v>2340.9079999999999</v>
      </c>
      <c r="C506" s="2">
        <v>-9.2600000000000002E-2</v>
      </c>
      <c r="D506" s="1"/>
      <c r="E506" s="1">
        <v>503</v>
      </c>
      <c r="F506" s="1" t="s">
        <v>1180</v>
      </c>
      <c r="G506" s="26">
        <v>2343.5230000000001</v>
      </c>
      <c r="H506" s="17">
        <f t="shared" si="21"/>
        <v>2.6150000000002365</v>
      </c>
      <c r="I506">
        <v>0.1</v>
      </c>
      <c r="J506">
        <f t="shared" si="22"/>
        <v>0.26150000000002366</v>
      </c>
      <c r="K506">
        <v>0.35</v>
      </c>
      <c r="L506">
        <f t="shared" si="23"/>
        <v>9.152500000000828E-2</v>
      </c>
    </row>
    <row r="507" spans="1:12" x14ac:dyDescent="0.3">
      <c r="A507" s="1" t="s">
        <v>504</v>
      </c>
      <c r="B507" s="5">
        <v>2340.8150000000001</v>
      </c>
      <c r="C507" s="2">
        <v>-9.2600000000000002E-2</v>
      </c>
      <c r="D507" s="1"/>
      <c r="E507" s="1">
        <v>504</v>
      </c>
      <c r="F507" s="1" t="s">
        <v>1181</v>
      </c>
      <c r="G507" s="26">
        <v>2343.4850000000001</v>
      </c>
      <c r="H507" s="17">
        <f t="shared" si="21"/>
        <v>2.6700000000000728</v>
      </c>
      <c r="I507">
        <v>0.1</v>
      </c>
      <c r="J507">
        <f t="shared" si="22"/>
        <v>0.26700000000000729</v>
      </c>
      <c r="K507">
        <v>0.35</v>
      </c>
      <c r="L507">
        <f t="shared" si="23"/>
        <v>9.3450000000002545E-2</v>
      </c>
    </row>
    <row r="508" spans="1:12" x14ac:dyDescent="0.3">
      <c r="A508" s="1" t="s">
        <v>505</v>
      </c>
      <c r="B508" s="5">
        <v>2340.7220000000002</v>
      </c>
      <c r="C508" s="2">
        <v>-9.2600000000000002E-2</v>
      </c>
      <c r="D508" s="1"/>
      <c r="E508" s="1">
        <v>505</v>
      </c>
      <c r="F508" s="1" t="s">
        <v>1182</v>
      </c>
      <c r="G508" s="26">
        <v>2343.4470000000001</v>
      </c>
      <c r="H508" s="17">
        <f t="shared" si="21"/>
        <v>2.7249999999999091</v>
      </c>
      <c r="I508">
        <v>0.1</v>
      </c>
      <c r="J508">
        <f t="shared" si="22"/>
        <v>0.27249999999999092</v>
      </c>
      <c r="K508">
        <v>0.35</v>
      </c>
      <c r="L508">
        <f t="shared" si="23"/>
        <v>9.537499999999681E-2</v>
      </c>
    </row>
    <row r="509" spans="1:12" x14ac:dyDescent="0.3">
      <c r="A509" s="1" t="s">
        <v>506</v>
      </c>
      <c r="B509" s="5">
        <v>2340.63</v>
      </c>
      <c r="C509" s="2">
        <v>-9.2600000000000002E-2</v>
      </c>
      <c r="D509" s="1"/>
      <c r="E509" s="1">
        <v>506</v>
      </c>
      <c r="F509" s="1" t="s">
        <v>1183</v>
      </c>
      <c r="G509" s="26">
        <v>2343.41</v>
      </c>
      <c r="H509" s="17">
        <f t="shared" si="21"/>
        <v>2.7799999999997453</v>
      </c>
      <c r="I509">
        <v>0.1</v>
      </c>
      <c r="J509">
        <f t="shared" si="22"/>
        <v>0.27799999999997455</v>
      </c>
      <c r="K509">
        <v>0.35</v>
      </c>
      <c r="L509">
        <f t="shared" si="23"/>
        <v>9.7299999999991088E-2</v>
      </c>
    </row>
    <row r="510" spans="1:12" x14ac:dyDescent="0.3">
      <c r="A510" s="1" t="s">
        <v>507</v>
      </c>
      <c r="B510" s="5">
        <v>2340.5369999999998</v>
      </c>
      <c r="C510" s="2">
        <v>-9.2600000000000002E-2</v>
      </c>
      <c r="D510" s="1"/>
      <c r="E510" s="1">
        <v>507</v>
      </c>
      <c r="F510" s="1" t="s">
        <v>1184</v>
      </c>
      <c r="G510" s="26">
        <v>2343.3690000000001</v>
      </c>
      <c r="H510" s="17">
        <f t="shared" si="21"/>
        <v>2.8320000000003347</v>
      </c>
      <c r="I510">
        <v>0.1</v>
      </c>
      <c r="J510">
        <f t="shared" si="22"/>
        <v>0.28320000000003348</v>
      </c>
      <c r="K510">
        <v>0.35</v>
      </c>
      <c r="L510">
        <f t="shared" si="23"/>
        <v>9.9120000000011713E-2</v>
      </c>
    </row>
    <row r="511" spans="1:12" x14ac:dyDescent="0.3">
      <c r="A511" s="1" t="s">
        <v>508</v>
      </c>
      <c r="B511" s="5">
        <v>2340.4450000000002</v>
      </c>
      <c r="C511" s="2">
        <v>-9.2600000000000002E-2</v>
      </c>
      <c r="D511" s="1"/>
      <c r="E511" s="1">
        <v>508</v>
      </c>
      <c r="F511" s="1" t="s">
        <v>1185</v>
      </c>
      <c r="G511" s="26">
        <v>2343.3229999999999</v>
      </c>
      <c r="H511" s="17">
        <f t="shared" si="21"/>
        <v>2.8779999999997017</v>
      </c>
      <c r="I511">
        <v>0.1</v>
      </c>
      <c r="J511">
        <f t="shared" si="22"/>
        <v>0.28779999999997019</v>
      </c>
      <c r="K511">
        <v>0.35</v>
      </c>
      <c r="L511">
        <f t="shared" si="23"/>
        <v>0.10072999999998956</v>
      </c>
    </row>
    <row r="512" spans="1:12" x14ac:dyDescent="0.3">
      <c r="A512" s="1" t="s">
        <v>509</v>
      </c>
      <c r="B512" s="5">
        <v>2340.3519999999999</v>
      </c>
      <c r="C512" s="2">
        <v>-9.2600000000000002E-2</v>
      </c>
      <c r="D512" s="1"/>
      <c r="E512" s="1">
        <v>509</v>
      </c>
      <c r="F512" s="1" t="s">
        <v>1186</v>
      </c>
      <c r="G512" s="26">
        <v>2343.2759999999998</v>
      </c>
      <c r="H512" s="17">
        <f t="shared" si="21"/>
        <v>2.9239999999999782</v>
      </c>
      <c r="I512">
        <v>0.1</v>
      </c>
      <c r="J512">
        <f t="shared" si="22"/>
        <v>0.29239999999999783</v>
      </c>
      <c r="K512">
        <v>0.35</v>
      </c>
      <c r="L512">
        <f t="shared" si="23"/>
        <v>0.10233999999999924</v>
      </c>
    </row>
    <row r="513" spans="1:12" x14ac:dyDescent="0.3">
      <c r="A513" s="1" t="s">
        <v>510</v>
      </c>
      <c r="B513" s="5">
        <v>2340.259</v>
      </c>
      <c r="C513" s="2">
        <v>-9.2600000000000002E-2</v>
      </c>
      <c r="D513" s="1"/>
      <c r="E513" s="1">
        <v>510</v>
      </c>
      <c r="F513" s="1" t="s">
        <v>1187</v>
      </c>
      <c r="G513" s="26">
        <v>2343.2289999999998</v>
      </c>
      <c r="H513" s="17">
        <f t="shared" si="21"/>
        <v>2.9699999999997999</v>
      </c>
      <c r="I513">
        <v>0.1</v>
      </c>
      <c r="J513">
        <f t="shared" si="22"/>
        <v>0.29699999999998</v>
      </c>
      <c r="K513">
        <v>0.35</v>
      </c>
      <c r="L513">
        <f t="shared" si="23"/>
        <v>0.10394999999999299</v>
      </c>
    </row>
    <row r="514" spans="1:12" x14ac:dyDescent="0.3">
      <c r="A514" s="1" t="s">
        <v>511</v>
      </c>
      <c r="B514" s="5">
        <v>2340.1669999999999</v>
      </c>
      <c r="C514" s="2">
        <v>-9.2600000000000002E-2</v>
      </c>
      <c r="D514" s="1"/>
      <c r="E514" s="1">
        <v>511</v>
      </c>
      <c r="F514" s="1" t="s">
        <v>1188</v>
      </c>
      <c r="G514" s="26">
        <v>2343.1819999999998</v>
      </c>
      <c r="H514" s="17">
        <f t="shared" si="21"/>
        <v>3.0149999999998727</v>
      </c>
      <c r="I514">
        <v>0.1</v>
      </c>
      <c r="J514">
        <f t="shared" si="22"/>
        <v>0.30149999999998728</v>
      </c>
      <c r="K514">
        <v>0.35</v>
      </c>
      <c r="L514">
        <f t="shared" si="23"/>
        <v>0.10552499999999554</v>
      </c>
    </row>
    <row r="515" spans="1:12" x14ac:dyDescent="0.3">
      <c r="A515" s="1" t="s">
        <v>512</v>
      </c>
      <c r="B515" s="5">
        <v>2340.0740000000001</v>
      </c>
      <c r="C515" s="2">
        <v>-9.2600000000000002E-2</v>
      </c>
      <c r="D515" s="1"/>
      <c r="E515" s="1">
        <v>512</v>
      </c>
      <c r="F515" s="1" t="s">
        <v>1189</v>
      </c>
      <c r="G515" s="26">
        <v>2343.134</v>
      </c>
      <c r="H515" s="17">
        <f t="shared" si="21"/>
        <v>3.0599999999999454</v>
      </c>
      <c r="I515">
        <v>0.1</v>
      </c>
      <c r="J515">
        <f t="shared" si="22"/>
        <v>0.30599999999999455</v>
      </c>
      <c r="K515">
        <v>0.35</v>
      </c>
      <c r="L515">
        <f t="shared" si="23"/>
        <v>0.10709999999999809</v>
      </c>
    </row>
    <row r="516" spans="1:12" x14ac:dyDescent="0.3">
      <c r="A516" s="1" t="s">
        <v>513</v>
      </c>
      <c r="B516" s="5">
        <v>2339.9810000000002</v>
      </c>
      <c r="C516" s="2">
        <v>-9.2600000000000002E-2</v>
      </c>
      <c r="D516" s="1"/>
      <c r="E516" s="1">
        <v>513</v>
      </c>
      <c r="F516" s="1" t="s">
        <v>1190</v>
      </c>
      <c r="G516" s="26">
        <v>2343.0819999999999</v>
      </c>
      <c r="H516" s="17">
        <f t="shared" ref="H516:H579" si="24">+G516-B516</f>
        <v>3.100999999999658</v>
      </c>
      <c r="I516">
        <v>0.1</v>
      </c>
      <c r="J516">
        <f t="shared" ref="J516:J579" si="25">+H516*I516</f>
        <v>0.31009999999996585</v>
      </c>
      <c r="K516">
        <v>0.35</v>
      </c>
      <c r="L516">
        <f t="shared" ref="L516:L579" si="26">+J516*K516</f>
        <v>0.10853499999998804</v>
      </c>
    </row>
    <row r="517" spans="1:12" x14ac:dyDescent="0.3">
      <c r="A517" s="1" t="s">
        <v>514</v>
      </c>
      <c r="B517" s="5">
        <v>2339.8890000000001</v>
      </c>
      <c r="C517" s="2">
        <v>-9.2600000000000002E-2</v>
      </c>
      <c r="D517" s="1"/>
      <c r="E517" s="1">
        <v>514</v>
      </c>
      <c r="F517" s="1" t="s">
        <v>1191</v>
      </c>
      <c r="G517" s="26">
        <v>2343.0320000000002</v>
      </c>
      <c r="H517" s="17">
        <f t="shared" si="24"/>
        <v>3.1430000000000291</v>
      </c>
      <c r="I517">
        <v>0.1</v>
      </c>
      <c r="J517">
        <f t="shared" si="25"/>
        <v>0.31430000000000291</v>
      </c>
      <c r="K517">
        <v>0.35</v>
      </c>
      <c r="L517">
        <f t="shared" si="26"/>
        <v>0.110005000000001</v>
      </c>
    </row>
    <row r="518" spans="1:12" x14ac:dyDescent="0.3">
      <c r="A518" s="1" t="s">
        <v>515</v>
      </c>
      <c r="B518" s="5">
        <v>2339.7959999999998</v>
      </c>
      <c r="C518" s="2">
        <v>-9.2600000000000002E-2</v>
      </c>
      <c r="D518" s="1"/>
      <c r="E518" s="1">
        <v>515</v>
      </c>
      <c r="F518" s="1" t="s">
        <v>1192</v>
      </c>
      <c r="G518" s="26">
        <v>2342.982</v>
      </c>
      <c r="H518" s="17">
        <f t="shared" si="24"/>
        <v>3.1860000000001492</v>
      </c>
      <c r="I518">
        <v>0.1</v>
      </c>
      <c r="J518">
        <f t="shared" si="25"/>
        <v>0.31860000000001493</v>
      </c>
      <c r="K518">
        <v>0.35</v>
      </c>
      <c r="L518">
        <f t="shared" si="26"/>
        <v>0.11151000000000522</v>
      </c>
    </row>
    <row r="519" spans="1:12" x14ac:dyDescent="0.3">
      <c r="A519" s="1" t="s">
        <v>516</v>
      </c>
      <c r="B519" s="5">
        <v>2339.7040000000002</v>
      </c>
      <c r="C519" s="2">
        <v>-9.2600000000000002E-2</v>
      </c>
      <c r="D519" s="1"/>
      <c r="E519" s="1">
        <v>516</v>
      </c>
      <c r="F519" s="1" t="s">
        <v>1193</v>
      </c>
      <c r="G519" s="26">
        <v>2342.9319999999998</v>
      </c>
      <c r="H519" s="17">
        <f t="shared" si="24"/>
        <v>3.2279999999996107</v>
      </c>
      <c r="I519">
        <v>0.1</v>
      </c>
      <c r="J519">
        <f t="shared" si="25"/>
        <v>0.32279999999996112</v>
      </c>
      <c r="K519">
        <v>0.35</v>
      </c>
      <c r="L519">
        <f t="shared" si="26"/>
        <v>0.11297999999998638</v>
      </c>
    </row>
    <row r="520" spans="1:12" x14ac:dyDescent="0.3">
      <c r="A520" s="1" t="s">
        <v>517</v>
      </c>
      <c r="B520" s="5">
        <v>2339.6109999999999</v>
      </c>
      <c r="C520" s="2">
        <v>-9.2600000000000002E-2</v>
      </c>
      <c r="D520" s="1"/>
      <c r="E520" s="1">
        <v>517</v>
      </c>
      <c r="F520" s="1" t="s">
        <v>1194</v>
      </c>
      <c r="G520" s="26">
        <v>2342.8820000000001</v>
      </c>
      <c r="H520" s="17">
        <f t="shared" si="24"/>
        <v>3.2710000000001855</v>
      </c>
      <c r="I520">
        <v>0.1</v>
      </c>
      <c r="J520">
        <f t="shared" si="25"/>
        <v>0.3271000000000186</v>
      </c>
      <c r="K520">
        <v>0.35</v>
      </c>
      <c r="L520">
        <f t="shared" si="26"/>
        <v>0.1144850000000065</v>
      </c>
    </row>
    <row r="521" spans="1:12" x14ac:dyDescent="0.3">
      <c r="A521" s="1" t="s">
        <v>518</v>
      </c>
      <c r="B521" s="5">
        <v>2339.518</v>
      </c>
      <c r="C521" s="2">
        <v>-9.2600000000000002E-2</v>
      </c>
      <c r="D521" s="1"/>
      <c r="E521" s="1">
        <v>518</v>
      </c>
      <c r="F521" s="1" t="s">
        <v>1195</v>
      </c>
      <c r="G521" s="26">
        <v>2342.8330000000001</v>
      </c>
      <c r="H521" s="17">
        <f t="shared" si="24"/>
        <v>3.3150000000000546</v>
      </c>
      <c r="I521">
        <v>0.1</v>
      </c>
      <c r="J521">
        <f t="shared" si="25"/>
        <v>0.33150000000000546</v>
      </c>
      <c r="K521">
        <v>0.35</v>
      </c>
      <c r="L521">
        <f t="shared" si="26"/>
        <v>0.1160250000000019</v>
      </c>
    </row>
    <row r="522" spans="1:12" x14ac:dyDescent="0.3">
      <c r="A522" s="1" t="s">
        <v>519</v>
      </c>
      <c r="B522" s="5">
        <v>2339.4259999999999</v>
      </c>
      <c r="C522" s="2">
        <v>-9.2600000000000002E-2</v>
      </c>
      <c r="D522" s="1"/>
      <c r="E522" s="1">
        <v>519</v>
      </c>
      <c r="F522" s="1" t="s">
        <v>1196</v>
      </c>
      <c r="G522" s="26">
        <v>2342.7860000000001</v>
      </c>
      <c r="H522" s="17">
        <f t="shared" si="24"/>
        <v>3.3600000000001273</v>
      </c>
      <c r="I522">
        <v>0.1</v>
      </c>
      <c r="J522">
        <f t="shared" si="25"/>
        <v>0.33600000000001273</v>
      </c>
      <c r="K522">
        <v>0.35</v>
      </c>
      <c r="L522">
        <f t="shared" si="26"/>
        <v>0.11760000000000445</v>
      </c>
    </row>
    <row r="523" spans="1:12" x14ac:dyDescent="0.3">
      <c r="A523" s="1" t="s">
        <v>520</v>
      </c>
      <c r="B523" s="5">
        <v>2339.3330000000001</v>
      </c>
      <c r="C523" s="2">
        <v>-9.2600000000000002E-2</v>
      </c>
      <c r="D523" s="1"/>
      <c r="E523" s="1">
        <v>520</v>
      </c>
      <c r="F523" s="1" t="s">
        <v>1197</v>
      </c>
      <c r="G523" s="26">
        <v>2342.7399999999998</v>
      </c>
      <c r="H523" s="17">
        <f t="shared" si="24"/>
        <v>3.406999999999698</v>
      </c>
      <c r="I523">
        <v>0.1</v>
      </c>
      <c r="J523">
        <f t="shared" si="25"/>
        <v>0.3406999999999698</v>
      </c>
      <c r="K523">
        <v>0.35</v>
      </c>
      <c r="L523">
        <f t="shared" si="26"/>
        <v>0.11924499999998943</v>
      </c>
    </row>
    <row r="524" spans="1:12" x14ac:dyDescent="0.3">
      <c r="A524" s="1" t="s">
        <v>521</v>
      </c>
      <c r="B524" s="5">
        <v>2339.2399999999998</v>
      </c>
      <c r="C524" s="2">
        <v>-9.2600000000000002E-2</v>
      </c>
      <c r="D524" s="1"/>
      <c r="E524" s="1">
        <v>521</v>
      </c>
      <c r="F524" s="1" t="s">
        <v>1198</v>
      </c>
      <c r="G524" s="26">
        <v>2342.6950000000002</v>
      </c>
      <c r="H524" s="17">
        <f t="shared" si="24"/>
        <v>3.455000000000382</v>
      </c>
      <c r="I524">
        <v>0.1</v>
      </c>
      <c r="J524">
        <f t="shared" si="25"/>
        <v>0.34550000000003822</v>
      </c>
      <c r="K524">
        <v>0.35</v>
      </c>
      <c r="L524">
        <f t="shared" si="26"/>
        <v>0.12092500000001337</v>
      </c>
    </row>
    <row r="525" spans="1:12" x14ac:dyDescent="0.3">
      <c r="A525" s="1" t="s">
        <v>522</v>
      </c>
      <c r="B525" s="5">
        <v>2339.1480000000001</v>
      </c>
      <c r="C525" s="2">
        <v>-9.2600000000000002E-2</v>
      </c>
      <c r="D525" s="1"/>
      <c r="E525" s="1">
        <v>522</v>
      </c>
      <c r="F525" s="1" t="s">
        <v>1199</v>
      </c>
      <c r="G525" s="26">
        <v>2342.6509999999998</v>
      </c>
      <c r="H525" s="17">
        <f t="shared" si="24"/>
        <v>3.5029999999997017</v>
      </c>
      <c r="I525">
        <v>0.1</v>
      </c>
      <c r="J525">
        <f t="shared" si="25"/>
        <v>0.35029999999997019</v>
      </c>
      <c r="K525">
        <v>0.35</v>
      </c>
      <c r="L525">
        <f t="shared" si="26"/>
        <v>0.12260499999998956</v>
      </c>
    </row>
    <row r="526" spans="1:12" x14ac:dyDescent="0.3">
      <c r="A526" s="1" t="s">
        <v>523</v>
      </c>
      <c r="B526" s="5">
        <v>2339.0549999999998</v>
      </c>
      <c r="C526" s="2">
        <v>-9.2600000000000002E-2</v>
      </c>
      <c r="D526" s="1"/>
      <c r="E526" s="1">
        <v>523</v>
      </c>
      <c r="F526" s="1" t="s">
        <v>1200</v>
      </c>
      <c r="G526" s="26">
        <v>2342.6060000000002</v>
      </c>
      <c r="H526" s="17">
        <f t="shared" si="24"/>
        <v>3.5510000000003856</v>
      </c>
      <c r="I526">
        <v>0.1</v>
      </c>
      <c r="J526">
        <f t="shared" si="25"/>
        <v>0.35510000000003861</v>
      </c>
      <c r="K526">
        <v>0.35</v>
      </c>
      <c r="L526">
        <f t="shared" si="26"/>
        <v>0.12428500000001351</v>
      </c>
    </row>
    <row r="527" spans="1:12" x14ac:dyDescent="0.3">
      <c r="A527" s="1" t="s">
        <v>524</v>
      </c>
      <c r="B527" s="5">
        <v>2338.9630000000002</v>
      </c>
      <c r="C527" s="2">
        <v>-9.2600000000000002E-2</v>
      </c>
      <c r="D527" s="1"/>
      <c r="E527" s="1">
        <v>524</v>
      </c>
      <c r="F527" s="1" t="s">
        <v>1201</v>
      </c>
      <c r="G527" s="26">
        <v>2342.529</v>
      </c>
      <c r="H527" s="17">
        <f t="shared" si="24"/>
        <v>3.5659999999998035</v>
      </c>
      <c r="I527">
        <v>0.1</v>
      </c>
      <c r="J527">
        <f t="shared" si="25"/>
        <v>0.35659999999998038</v>
      </c>
      <c r="K527">
        <v>0.35</v>
      </c>
      <c r="L527">
        <f t="shared" si="26"/>
        <v>0.12480999999999312</v>
      </c>
    </row>
    <row r="528" spans="1:12" x14ac:dyDescent="0.3">
      <c r="A528" s="1" t="s">
        <v>525</v>
      </c>
      <c r="B528" s="5">
        <v>2338.87</v>
      </c>
      <c r="C528" s="2">
        <v>-9.2600000000000002E-2</v>
      </c>
      <c r="D528" s="1"/>
      <c r="E528" s="1">
        <v>525</v>
      </c>
      <c r="F528" s="1" t="s">
        <v>1202</v>
      </c>
      <c r="G528" s="26">
        <v>2342.424</v>
      </c>
      <c r="H528" s="17">
        <f t="shared" si="24"/>
        <v>3.5540000000000873</v>
      </c>
      <c r="I528">
        <v>0.1</v>
      </c>
      <c r="J528">
        <f t="shared" si="25"/>
        <v>0.35540000000000876</v>
      </c>
      <c r="K528">
        <v>0.35</v>
      </c>
      <c r="L528">
        <f t="shared" si="26"/>
        <v>0.12439000000000305</v>
      </c>
    </row>
    <row r="529" spans="1:12" x14ac:dyDescent="0.3">
      <c r="A529" s="1" t="s">
        <v>526</v>
      </c>
      <c r="B529" s="5">
        <v>2338.777</v>
      </c>
      <c r="C529" s="2">
        <v>-9.2600000000000002E-2</v>
      </c>
      <c r="D529" s="1"/>
      <c r="E529" s="1">
        <v>526</v>
      </c>
      <c r="F529" s="1" t="s">
        <v>1203</v>
      </c>
      <c r="G529" s="26">
        <v>2342.3150000000001</v>
      </c>
      <c r="H529" s="17">
        <f t="shared" si="24"/>
        <v>3.5380000000000109</v>
      </c>
      <c r="I529">
        <v>0.1</v>
      </c>
      <c r="J529">
        <f t="shared" si="25"/>
        <v>0.35380000000000111</v>
      </c>
      <c r="K529">
        <v>0.35</v>
      </c>
      <c r="L529">
        <f t="shared" si="26"/>
        <v>0.12383000000000038</v>
      </c>
    </row>
    <row r="530" spans="1:12" x14ac:dyDescent="0.3">
      <c r="A530" s="1" t="s">
        <v>527</v>
      </c>
      <c r="B530" s="5">
        <v>2338.6849999999999</v>
      </c>
      <c r="C530" s="2">
        <v>-9.2600000000000002E-2</v>
      </c>
      <c r="D530" s="1"/>
      <c r="E530" s="1">
        <v>527</v>
      </c>
      <c r="F530" s="1" t="s">
        <v>1204</v>
      </c>
      <c r="G530" s="26">
        <v>2342.2150000000001</v>
      </c>
      <c r="H530" s="17">
        <f t="shared" si="24"/>
        <v>3.5300000000002001</v>
      </c>
      <c r="I530">
        <v>0.1</v>
      </c>
      <c r="J530">
        <f t="shared" si="25"/>
        <v>0.35300000000002002</v>
      </c>
      <c r="K530">
        <v>0.35</v>
      </c>
      <c r="L530">
        <f t="shared" si="26"/>
        <v>0.123550000000007</v>
      </c>
    </row>
    <row r="531" spans="1:12" x14ac:dyDescent="0.3">
      <c r="A531" s="1" t="s">
        <v>528</v>
      </c>
      <c r="B531" s="5">
        <v>2338.5920000000001</v>
      </c>
      <c r="C531" s="2">
        <v>-9.2600000000000002E-2</v>
      </c>
      <c r="D531" s="1"/>
      <c r="E531" s="1">
        <v>528</v>
      </c>
      <c r="F531" s="1" t="s">
        <v>1205</v>
      </c>
      <c r="G531" s="26">
        <v>2342.1190000000001</v>
      </c>
      <c r="H531" s="17">
        <f t="shared" si="24"/>
        <v>3.5270000000000437</v>
      </c>
      <c r="I531">
        <v>0.1</v>
      </c>
      <c r="J531">
        <f t="shared" si="25"/>
        <v>0.3527000000000044</v>
      </c>
      <c r="K531">
        <v>0.35</v>
      </c>
      <c r="L531">
        <f t="shared" si="26"/>
        <v>0.12344500000000153</v>
      </c>
    </row>
    <row r="532" spans="1:12" x14ac:dyDescent="0.3">
      <c r="A532" s="1" t="s">
        <v>529</v>
      </c>
      <c r="B532" s="5">
        <v>2338.4989999999998</v>
      </c>
      <c r="C532" s="2">
        <v>-9.2600000000000002E-2</v>
      </c>
      <c r="D532" s="1"/>
      <c r="E532" s="1">
        <v>529</v>
      </c>
      <c r="F532" s="1" t="s">
        <v>1206</v>
      </c>
      <c r="G532" s="26">
        <v>2342.027</v>
      </c>
      <c r="H532" s="17">
        <f t="shared" si="24"/>
        <v>3.5280000000002474</v>
      </c>
      <c r="I532">
        <v>0.1</v>
      </c>
      <c r="J532">
        <f t="shared" si="25"/>
        <v>0.35280000000002476</v>
      </c>
      <c r="K532">
        <v>0.35</v>
      </c>
      <c r="L532">
        <f t="shared" si="26"/>
        <v>0.12348000000000865</v>
      </c>
    </row>
    <row r="533" spans="1:12" x14ac:dyDescent="0.3">
      <c r="A533" s="1" t="s">
        <v>530</v>
      </c>
      <c r="B533" s="5">
        <v>2338.4070000000002</v>
      </c>
      <c r="C533" s="2">
        <v>-9.2600000000000002E-2</v>
      </c>
      <c r="D533" s="1"/>
      <c r="E533" s="1">
        <v>530</v>
      </c>
      <c r="F533" s="1" t="s">
        <v>1207</v>
      </c>
      <c r="G533" s="26">
        <v>2341.9290000000001</v>
      </c>
      <c r="H533" s="17">
        <f t="shared" si="24"/>
        <v>3.5219999999999345</v>
      </c>
      <c r="I533">
        <v>0.1</v>
      </c>
      <c r="J533">
        <f t="shared" si="25"/>
        <v>0.35219999999999346</v>
      </c>
      <c r="K533">
        <v>0.35</v>
      </c>
      <c r="L533">
        <f t="shared" si="26"/>
        <v>0.1232699999999977</v>
      </c>
    </row>
    <row r="534" spans="1:12" x14ac:dyDescent="0.3">
      <c r="A534" s="1" t="s">
        <v>531</v>
      </c>
      <c r="B534" s="5">
        <v>2338.3139999999999</v>
      </c>
      <c r="C534" s="2">
        <v>-9.2600000000000002E-2</v>
      </c>
      <c r="D534" s="1"/>
      <c r="E534" s="1">
        <v>531</v>
      </c>
      <c r="F534" s="1" t="s">
        <v>1208</v>
      </c>
      <c r="G534" s="26">
        <v>2341.8290000000002</v>
      </c>
      <c r="H534" s="17">
        <f t="shared" si="24"/>
        <v>3.5150000000003274</v>
      </c>
      <c r="I534">
        <v>0.1</v>
      </c>
      <c r="J534">
        <f t="shared" si="25"/>
        <v>0.35150000000003279</v>
      </c>
      <c r="K534">
        <v>0.35</v>
      </c>
      <c r="L534">
        <f t="shared" si="26"/>
        <v>0.12302500000001147</v>
      </c>
    </row>
    <row r="535" spans="1:12" x14ac:dyDescent="0.3">
      <c r="A535" s="1" t="s">
        <v>532</v>
      </c>
      <c r="B535" s="5">
        <v>2338.2220000000002</v>
      </c>
      <c r="C535" s="2">
        <v>-9.2600000000000002E-2</v>
      </c>
      <c r="D535" s="1"/>
      <c r="E535" s="1">
        <v>532</v>
      </c>
      <c r="F535" s="1" t="s">
        <v>1209</v>
      </c>
      <c r="G535" s="26">
        <v>2341.7220000000002</v>
      </c>
      <c r="H535" s="17">
        <f t="shared" si="24"/>
        <v>3.5</v>
      </c>
      <c r="I535">
        <v>0.1</v>
      </c>
      <c r="J535">
        <f t="shared" si="25"/>
        <v>0.35000000000000003</v>
      </c>
      <c r="K535">
        <v>0.35</v>
      </c>
      <c r="L535">
        <f t="shared" si="26"/>
        <v>0.1225</v>
      </c>
    </row>
    <row r="536" spans="1:12" x14ac:dyDescent="0.3">
      <c r="A536" s="1" t="s">
        <v>533</v>
      </c>
      <c r="B536" s="5">
        <v>2338.1289999999999</v>
      </c>
      <c r="C536" s="2">
        <v>-9.2600000000000002E-2</v>
      </c>
      <c r="D536" s="1"/>
      <c r="E536" s="1">
        <v>533</v>
      </c>
      <c r="F536" s="1" t="s">
        <v>1210</v>
      </c>
      <c r="G536" s="26">
        <v>2341.6109999999999</v>
      </c>
      <c r="H536" s="17">
        <f t="shared" si="24"/>
        <v>3.4819999999999709</v>
      </c>
      <c r="I536">
        <v>0.1</v>
      </c>
      <c r="J536">
        <f t="shared" si="25"/>
        <v>0.34819999999999712</v>
      </c>
      <c r="K536">
        <v>0.35</v>
      </c>
      <c r="L536">
        <f t="shared" si="26"/>
        <v>0.12186999999999898</v>
      </c>
    </row>
    <row r="537" spans="1:12" x14ac:dyDescent="0.3">
      <c r="A537" s="1" t="s">
        <v>534</v>
      </c>
      <c r="B537" s="5">
        <v>2338.0360000000001</v>
      </c>
      <c r="C537" s="2">
        <v>-9.2600000000000002E-2</v>
      </c>
      <c r="D537" s="1"/>
      <c r="E537" s="1">
        <v>534</v>
      </c>
      <c r="F537" s="1" t="s">
        <v>1211</v>
      </c>
      <c r="G537" s="26">
        <v>2341.5</v>
      </c>
      <c r="H537" s="17">
        <f t="shared" si="24"/>
        <v>3.4639999999999418</v>
      </c>
      <c r="I537">
        <v>0.1</v>
      </c>
      <c r="J537">
        <f t="shared" si="25"/>
        <v>0.34639999999999421</v>
      </c>
      <c r="K537">
        <v>0.35</v>
      </c>
      <c r="L537">
        <f t="shared" si="26"/>
        <v>0.12123999999999796</v>
      </c>
    </row>
    <row r="538" spans="1:12" x14ac:dyDescent="0.3">
      <c r="A538" s="1" t="s">
        <v>535</v>
      </c>
      <c r="B538" s="5">
        <v>2337.944</v>
      </c>
      <c r="C538" s="2">
        <v>-9.2600000000000002E-2</v>
      </c>
      <c r="D538" s="1"/>
      <c r="E538" s="1">
        <v>535</v>
      </c>
      <c r="F538" s="1" t="s">
        <v>1212</v>
      </c>
      <c r="G538" s="26">
        <v>2341.3910000000001</v>
      </c>
      <c r="H538" s="17">
        <f t="shared" si="24"/>
        <v>3.4470000000001164</v>
      </c>
      <c r="I538">
        <v>0.1</v>
      </c>
      <c r="J538">
        <f t="shared" si="25"/>
        <v>0.34470000000001166</v>
      </c>
      <c r="K538">
        <v>0.35</v>
      </c>
      <c r="L538">
        <f t="shared" si="26"/>
        <v>0.12064500000000407</v>
      </c>
    </row>
    <row r="539" spans="1:12" x14ac:dyDescent="0.3">
      <c r="A539" s="1" t="s">
        <v>536</v>
      </c>
      <c r="B539" s="5">
        <v>2337.8510000000001</v>
      </c>
      <c r="C539" s="2">
        <v>-9.2600000000000002E-2</v>
      </c>
      <c r="D539" s="1"/>
      <c r="E539" s="1">
        <v>536</v>
      </c>
      <c r="F539" s="1" t="s">
        <v>1213</v>
      </c>
      <c r="G539" s="26">
        <v>2341.2719999999999</v>
      </c>
      <c r="H539" s="17">
        <f t="shared" si="24"/>
        <v>3.4209999999998217</v>
      </c>
      <c r="I539">
        <v>0.1</v>
      </c>
      <c r="J539">
        <f t="shared" si="25"/>
        <v>0.3420999999999822</v>
      </c>
      <c r="K539">
        <v>0.35</v>
      </c>
      <c r="L539">
        <f t="shared" si="26"/>
        <v>0.11973499999999376</v>
      </c>
    </row>
    <row r="540" spans="1:12" x14ac:dyDescent="0.3">
      <c r="A540" s="1" t="s">
        <v>537</v>
      </c>
      <c r="B540" s="5">
        <v>2337.7579999999998</v>
      </c>
      <c r="C540" s="2">
        <v>-9.2600000000000002E-2</v>
      </c>
      <c r="D540" s="1"/>
      <c r="E540" s="1">
        <v>537</v>
      </c>
      <c r="F540" s="1" t="s">
        <v>1214</v>
      </c>
      <c r="G540" s="26">
        <v>2341.154</v>
      </c>
      <c r="H540" s="17">
        <f t="shared" si="24"/>
        <v>3.3960000000001855</v>
      </c>
      <c r="I540">
        <v>0.1</v>
      </c>
      <c r="J540">
        <f t="shared" si="25"/>
        <v>0.33960000000001855</v>
      </c>
      <c r="K540">
        <v>0.35</v>
      </c>
      <c r="L540">
        <f t="shared" si="26"/>
        <v>0.11886000000000649</v>
      </c>
    </row>
    <row r="541" spans="1:12" x14ac:dyDescent="0.3">
      <c r="A541" s="1" t="s">
        <v>538</v>
      </c>
      <c r="B541" s="5">
        <v>2337.6660000000002</v>
      </c>
      <c r="C541" s="2">
        <v>-9.2600000000000002E-2</v>
      </c>
      <c r="D541" s="1"/>
      <c r="E541" s="1">
        <v>538</v>
      </c>
      <c r="F541" s="1" t="s">
        <v>1215</v>
      </c>
      <c r="G541" s="26">
        <v>2341.0320000000002</v>
      </c>
      <c r="H541" s="17">
        <f t="shared" si="24"/>
        <v>3.3659999999999854</v>
      </c>
      <c r="I541">
        <v>0.1</v>
      </c>
      <c r="J541">
        <f t="shared" si="25"/>
        <v>0.33659999999999857</v>
      </c>
      <c r="K541">
        <v>0.35</v>
      </c>
      <c r="L541">
        <f t="shared" si="26"/>
        <v>0.11780999999999948</v>
      </c>
    </row>
    <row r="542" spans="1:12" x14ac:dyDescent="0.3">
      <c r="A542" s="1" t="s">
        <v>539</v>
      </c>
      <c r="B542" s="5">
        <v>2337.5729999999999</v>
      </c>
      <c r="C542" s="2">
        <v>-9.2600000000000002E-2</v>
      </c>
      <c r="D542" s="1"/>
      <c r="E542" s="1">
        <v>539</v>
      </c>
      <c r="F542" s="1" t="s">
        <v>1216</v>
      </c>
      <c r="G542" s="26">
        <v>2340.8980000000001</v>
      </c>
      <c r="H542" s="17">
        <f t="shared" si="24"/>
        <v>3.3250000000002728</v>
      </c>
      <c r="I542">
        <v>0.1</v>
      </c>
      <c r="J542">
        <f t="shared" si="25"/>
        <v>0.33250000000002733</v>
      </c>
      <c r="K542">
        <v>0.35</v>
      </c>
      <c r="L542">
        <f t="shared" si="26"/>
        <v>0.11637500000000955</v>
      </c>
    </row>
    <row r="543" spans="1:12" x14ac:dyDescent="0.3">
      <c r="A543" s="1" t="s">
        <v>540</v>
      </c>
      <c r="B543" s="5">
        <v>2337.4810000000002</v>
      </c>
      <c r="C543" s="2">
        <v>-9.2600000000000002E-2</v>
      </c>
      <c r="D543" s="1"/>
      <c r="E543" s="1">
        <v>540</v>
      </c>
      <c r="F543" s="1" t="s">
        <v>1217</v>
      </c>
      <c r="G543" s="26">
        <v>2340.768</v>
      </c>
      <c r="H543" s="17">
        <f t="shared" si="24"/>
        <v>3.2869999999998072</v>
      </c>
      <c r="I543">
        <v>0.1</v>
      </c>
      <c r="J543">
        <f t="shared" si="25"/>
        <v>0.32869999999998073</v>
      </c>
      <c r="K543">
        <v>0.35</v>
      </c>
      <c r="L543">
        <f t="shared" si="26"/>
        <v>0.11504499999999325</v>
      </c>
    </row>
    <row r="544" spans="1:12" x14ac:dyDescent="0.3">
      <c r="A544" s="1" t="s">
        <v>541</v>
      </c>
      <c r="B544" s="5">
        <v>2337.3879999999999</v>
      </c>
      <c r="C544" s="2">
        <v>-9.2600000000000002E-2</v>
      </c>
      <c r="D544" s="1"/>
      <c r="E544" s="1">
        <v>541</v>
      </c>
      <c r="F544" s="1" t="s">
        <v>1218</v>
      </c>
      <c r="G544" s="26">
        <v>2340.6239999999998</v>
      </c>
      <c r="H544" s="17">
        <f t="shared" si="24"/>
        <v>3.2359999999998763</v>
      </c>
      <c r="I544">
        <v>0.1</v>
      </c>
      <c r="J544">
        <f t="shared" si="25"/>
        <v>0.32359999999998768</v>
      </c>
      <c r="K544">
        <v>0.35</v>
      </c>
      <c r="L544">
        <f t="shared" si="26"/>
        <v>0.11325999999999568</v>
      </c>
    </row>
    <row r="545" spans="1:12" x14ac:dyDescent="0.3">
      <c r="A545" s="1" t="s">
        <v>542</v>
      </c>
      <c r="B545" s="5">
        <v>2337.2950000000001</v>
      </c>
      <c r="C545" s="2">
        <v>-9.2600000000000002E-2</v>
      </c>
      <c r="D545" s="1"/>
      <c r="E545" s="1">
        <v>542</v>
      </c>
      <c r="F545" s="1" t="s">
        <v>1219</v>
      </c>
      <c r="G545" s="26">
        <v>2340.462</v>
      </c>
      <c r="H545" s="17">
        <f t="shared" si="24"/>
        <v>3.1669999999999163</v>
      </c>
      <c r="I545">
        <v>0.1</v>
      </c>
      <c r="J545">
        <f t="shared" si="25"/>
        <v>0.31669999999999165</v>
      </c>
      <c r="K545">
        <v>0.35</v>
      </c>
      <c r="L545">
        <f t="shared" si="26"/>
        <v>0.11084499999999707</v>
      </c>
    </row>
    <row r="546" spans="1:12" x14ac:dyDescent="0.3">
      <c r="A546" s="1" t="s">
        <v>543</v>
      </c>
      <c r="B546" s="5">
        <v>2337.203</v>
      </c>
      <c r="C546" s="2">
        <v>-9.2600000000000002E-2</v>
      </c>
      <c r="D546" s="1"/>
      <c r="E546" s="1">
        <v>543</v>
      </c>
      <c r="F546" s="1" t="s">
        <v>1220</v>
      </c>
      <c r="G546" s="26">
        <v>2340.3069999999998</v>
      </c>
      <c r="H546" s="17">
        <f t="shared" si="24"/>
        <v>3.1039999999998145</v>
      </c>
      <c r="I546">
        <v>0.1</v>
      </c>
      <c r="J546">
        <f t="shared" si="25"/>
        <v>0.31039999999998147</v>
      </c>
      <c r="K546">
        <v>0.35</v>
      </c>
      <c r="L546">
        <f t="shared" si="26"/>
        <v>0.10863999999999351</v>
      </c>
    </row>
    <row r="547" spans="1:12" x14ac:dyDescent="0.3">
      <c r="A547" s="1" t="s">
        <v>544</v>
      </c>
      <c r="B547" s="5">
        <v>2337.11</v>
      </c>
      <c r="C547" s="2">
        <v>-9.2600000000000002E-2</v>
      </c>
      <c r="D547" s="1"/>
      <c r="E547" s="1">
        <v>544</v>
      </c>
      <c r="F547" s="1" t="s">
        <v>1221</v>
      </c>
      <c r="G547" s="26">
        <v>2340.1489999999999</v>
      </c>
      <c r="H547" s="17">
        <f t="shared" si="24"/>
        <v>3.0389999999997599</v>
      </c>
      <c r="I547">
        <v>0.1</v>
      </c>
      <c r="J547">
        <f t="shared" si="25"/>
        <v>0.30389999999997602</v>
      </c>
      <c r="K547">
        <v>0.35</v>
      </c>
      <c r="L547">
        <f t="shared" si="26"/>
        <v>0.10636499999999161</v>
      </c>
    </row>
    <row r="548" spans="1:12" x14ac:dyDescent="0.3">
      <c r="A548" s="1" t="s">
        <v>545</v>
      </c>
      <c r="B548" s="5">
        <v>2337.0169999999998</v>
      </c>
      <c r="C548" s="2">
        <v>-9.2600000000000002E-2</v>
      </c>
      <c r="D548" s="1"/>
      <c r="E548" s="1">
        <v>545</v>
      </c>
      <c r="F548" s="1" t="s">
        <v>1222</v>
      </c>
      <c r="G548" s="26">
        <v>2339.9929999999999</v>
      </c>
      <c r="H548" s="17">
        <f t="shared" si="24"/>
        <v>2.9760000000001128</v>
      </c>
      <c r="I548">
        <v>0.1</v>
      </c>
      <c r="J548">
        <f t="shared" si="25"/>
        <v>0.2976000000000113</v>
      </c>
      <c r="K548">
        <v>0.35</v>
      </c>
      <c r="L548">
        <f t="shared" si="26"/>
        <v>0.10416000000000394</v>
      </c>
    </row>
    <row r="549" spans="1:12" x14ac:dyDescent="0.3">
      <c r="A549" s="1" t="s">
        <v>546</v>
      </c>
      <c r="B549" s="5">
        <v>2336.9250000000002</v>
      </c>
      <c r="C549" s="2">
        <v>-9.2600000000000002E-2</v>
      </c>
      <c r="D549" s="1"/>
      <c r="E549" s="1">
        <v>546</v>
      </c>
      <c r="F549" s="1" t="s">
        <v>1223</v>
      </c>
      <c r="G549" s="26">
        <v>2339.835</v>
      </c>
      <c r="H549" s="17">
        <f t="shared" si="24"/>
        <v>2.9099999999998545</v>
      </c>
      <c r="I549">
        <v>0.1</v>
      </c>
      <c r="J549">
        <f t="shared" si="25"/>
        <v>0.29099999999998544</v>
      </c>
      <c r="K549">
        <v>0.35</v>
      </c>
      <c r="L549">
        <f t="shared" si="26"/>
        <v>0.1018499999999949</v>
      </c>
    </row>
    <row r="550" spans="1:12" x14ac:dyDescent="0.3">
      <c r="A550" s="1" t="s">
        <v>547</v>
      </c>
      <c r="B550" s="5">
        <v>2336.8319999999999</v>
      </c>
      <c r="C550" s="2">
        <v>-9.2600000000000002E-2</v>
      </c>
      <c r="D550" s="1"/>
      <c r="E550" s="1">
        <v>547</v>
      </c>
      <c r="F550" s="1" t="s">
        <v>1224</v>
      </c>
      <c r="G550" s="26">
        <v>2339.6799999999998</v>
      </c>
      <c r="H550" s="17">
        <f t="shared" si="24"/>
        <v>2.8479999999999563</v>
      </c>
      <c r="I550">
        <v>0.1</v>
      </c>
      <c r="J550">
        <f t="shared" si="25"/>
        <v>0.28479999999999567</v>
      </c>
      <c r="K550">
        <v>0.35</v>
      </c>
      <c r="L550">
        <f t="shared" si="26"/>
        <v>9.9679999999998478E-2</v>
      </c>
    </row>
    <row r="551" spans="1:12" x14ac:dyDescent="0.3">
      <c r="A551" s="1" t="s">
        <v>548</v>
      </c>
      <c r="B551" s="5">
        <v>2336.7399999999998</v>
      </c>
      <c r="C551" s="2">
        <v>-9.2600000000000002E-2</v>
      </c>
      <c r="D551" s="1"/>
      <c r="E551" s="1">
        <v>548</v>
      </c>
      <c r="F551" s="1" t="s">
        <v>1225</v>
      </c>
      <c r="G551" s="26">
        <v>2339.5250000000001</v>
      </c>
      <c r="H551" s="17">
        <f t="shared" si="24"/>
        <v>2.7850000000003092</v>
      </c>
      <c r="I551">
        <v>0.1</v>
      </c>
      <c r="J551">
        <f t="shared" si="25"/>
        <v>0.27850000000003095</v>
      </c>
      <c r="K551">
        <v>0.35</v>
      </c>
      <c r="L551">
        <f t="shared" si="26"/>
        <v>9.7475000000010831E-2</v>
      </c>
    </row>
    <row r="552" spans="1:12" x14ac:dyDescent="0.3">
      <c r="A552" s="1" t="s">
        <v>549</v>
      </c>
      <c r="B552" s="5">
        <v>2336.6469999999999</v>
      </c>
      <c r="C552" s="2">
        <v>-9.2600000000000002E-2</v>
      </c>
      <c r="D552" s="1"/>
      <c r="E552" s="1">
        <v>549</v>
      </c>
      <c r="F552" s="1" t="s">
        <v>1226</v>
      </c>
      <c r="G552" s="26">
        <v>2339.3609999999999</v>
      </c>
      <c r="H552" s="17">
        <f t="shared" si="24"/>
        <v>2.7139999999999418</v>
      </c>
      <c r="I552">
        <v>0.1</v>
      </c>
      <c r="J552">
        <f t="shared" si="25"/>
        <v>0.2713999999999942</v>
      </c>
      <c r="K552">
        <v>0.35</v>
      </c>
      <c r="L552">
        <f t="shared" si="26"/>
        <v>9.4989999999997965E-2</v>
      </c>
    </row>
    <row r="553" spans="1:12" x14ac:dyDescent="0.3">
      <c r="A553" s="1" t="s">
        <v>550</v>
      </c>
      <c r="B553" s="5">
        <v>2336.5540000000001</v>
      </c>
      <c r="C553" s="2">
        <v>-9.2600000000000002E-2</v>
      </c>
      <c r="D553" s="1"/>
      <c r="E553" s="1">
        <v>550</v>
      </c>
      <c r="F553" s="1" t="s">
        <v>1227</v>
      </c>
      <c r="G553" s="26">
        <v>2339.223</v>
      </c>
      <c r="H553" s="17">
        <f t="shared" si="24"/>
        <v>2.668999999999869</v>
      </c>
      <c r="I553">
        <v>0.1</v>
      </c>
      <c r="J553">
        <f t="shared" si="25"/>
        <v>0.26689999999998693</v>
      </c>
      <c r="K553">
        <v>0.35</v>
      </c>
      <c r="L553">
        <f t="shared" si="26"/>
        <v>9.3414999999995418E-2</v>
      </c>
    </row>
    <row r="554" spans="1:12" x14ac:dyDescent="0.3">
      <c r="A554" s="1" t="s">
        <v>551</v>
      </c>
      <c r="B554" s="5">
        <v>2336.462</v>
      </c>
      <c r="C554" s="2">
        <v>-9.2600000000000002E-2</v>
      </c>
      <c r="D554" s="1"/>
      <c r="E554" s="1">
        <v>551</v>
      </c>
      <c r="F554" s="1" t="s">
        <v>1228</v>
      </c>
      <c r="G554" s="26">
        <v>2339.0610000000001</v>
      </c>
      <c r="H554" s="17">
        <f t="shared" si="24"/>
        <v>2.5990000000001601</v>
      </c>
      <c r="I554">
        <v>0.1</v>
      </c>
      <c r="J554">
        <f t="shared" si="25"/>
        <v>0.25990000000001601</v>
      </c>
      <c r="K554">
        <v>0.35</v>
      </c>
      <c r="L554">
        <f t="shared" si="26"/>
        <v>9.0965000000005597E-2</v>
      </c>
    </row>
    <row r="555" spans="1:12" x14ac:dyDescent="0.3">
      <c r="A555" s="1" t="s">
        <v>552</v>
      </c>
      <c r="B555" s="5">
        <v>2336.3690000000001</v>
      </c>
      <c r="C555" s="2">
        <v>-9.2600000000000002E-2</v>
      </c>
      <c r="D555" s="1"/>
      <c r="E555" s="1">
        <v>552</v>
      </c>
      <c r="F555" s="1" t="s">
        <v>1229</v>
      </c>
      <c r="G555" s="26">
        <v>2338.8649999999998</v>
      </c>
      <c r="H555" s="17">
        <f t="shared" si="24"/>
        <v>2.4959999999996398</v>
      </c>
      <c r="I555">
        <v>0.1</v>
      </c>
      <c r="J555">
        <f t="shared" si="25"/>
        <v>0.24959999999996399</v>
      </c>
      <c r="K555">
        <v>0.35</v>
      </c>
      <c r="L555">
        <f t="shared" si="26"/>
        <v>8.7359999999987392E-2</v>
      </c>
    </row>
    <row r="556" spans="1:12" x14ac:dyDescent="0.3">
      <c r="A556" s="1" t="s">
        <v>553</v>
      </c>
      <c r="B556" s="5">
        <v>2336.2759999999998</v>
      </c>
      <c r="C556" s="2">
        <v>-9.2600000000000002E-2</v>
      </c>
      <c r="D556" s="1"/>
      <c r="E556" s="1">
        <v>553</v>
      </c>
      <c r="F556" s="1" t="s">
        <v>1230</v>
      </c>
      <c r="G556" s="26">
        <v>2338.6819999999998</v>
      </c>
      <c r="H556" s="17">
        <f t="shared" si="24"/>
        <v>2.4059999999999491</v>
      </c>
      <c r="I556">
        <v>0.1</v>
      </c>
      <c r="J556">
        <f t="shared" si="25"/>
        <v>0.24059999999999493</v>
      </c>
      <c r="K556">
        <v>0.35</v>
      </c>
      <c r="L556">
        <f t="shared" si="26"/>
        <v>8.4209999999998217E-2</v>
      </c>
    </row>
    <row r="557" spans="1:12" x14ac:dyDescent="0.3">
      <c r="A557" s="1" t="s">
        <v>554</v>
      </c>
      <c r="B557" s="5">
        <v>2336.1840000000002</v>
      </c>
      <c r="C557" s="2">
        <v>-9.2600000000000002E-2</v>
      </c>
      <c r="D557" s="1"/>
      <c r="E557" s="1">
        <v>554</v>
      </c>
      <c r="F557" s="1" t="s">
        <v>1231</v>
      </c>
      <c r="G557" s="26">
        <v>2338.5</v>
      </c>
      <c r="H557" s="17">
        <f t="shared" si="24"/>
        <v>2.3159999999998035</v>
      </c>
      <c r="I557">
        <v>0.1</v>
      </c>
      <c r="J557">
        <f t="shared" si="25"/>
        <v>0.23159999999998038</v>
      </c>
      <c r="K557">
        <v>0.35</v>
      </c>
      <c r="L557">
        <f t="shared" si="26"/>
        <v>8.1059999999993124E-2</v>
      </c>
    </row>
    <row r="558" spans="1:12" x14ac:dyDescent="0.3">
      <c r="A558" s="1" t="s">
        <v>555</v>
      </c>
      <c r="B558" s="5">
        <v>2336.0909999999999</v>
      </c>
      <c r="C558" s="2">
        <v>-9.2600000000000002E-2</v>
      </c>
      <c r="D558" s="1"/>
      <c r="E558" s="1">
        <v>555</v>
      </c>
      <c r="F558" s="1" t="s">
        <v>1232</v>
      </c>
      <c r="G558" s="26">
        <v>2338.3200000000002</v>
      </c>
      <c r="H558" s="17">
        <f t="shared" si="24"/>
        <v>2.2290000000002692</v>
      </c>
      <c r="I558">
        <v>0.1</v>
      </c>
      <c r="J558">
        <f t="shared" si="25"/>
        <v>0.22290000000002694</v>
      </c>
      <c r="K558">
        <v>0.35</v>
      </c>
      <c r="L558">
        <f t="shared" si="26"/>
        <v>7.8015000000009424E-2</v>
      </c>
    </row>
    <row r="559" spans="1:12" x14ac:dyDescent="0.3">
      <c r="A559" s="1" t="s">
        <v>556</v>
      </c>
      <c r="B559" s="5">
        <v>2335.9989999999998</v>
      </c>
      <c r="C559" s="2">
        <v>-9.2600000000000002E-2</v>
      </c>
      <c r="D559" s="1"/>
      <c r="E559" s="1">
        <v>556</v>
      </c>
      <c r="F559" s="1" t="s">
        <v>1233</v>
      </c>
      <c r="G559" s="26">
        <v>2338.1419999999998</v>
      </c>
      <c r="H559" s="17">
        <f t="shared" si="24"/>
        <v>2.1430000000000291</v>
      </c>
      <c r="I559">
        <v>0.1</v>
      </c>
      <c r="J559">
        <f t="shared" si="25"/>
        <v>0.21430000000000293</v>
      </c>
      <c r="K559">
        <v>0.35</v>
      </c>
      <c r="L559">
        <f t="shared" si="26"/>
        <v>7.5005000000001015E-2</v>
      </c>
    </row>
    <row r="560" spans="1:12" x14ac:dyDescent="0.3">
      <c r="A560" s="1" t="s">
        <v>557</v>
      </c>
      <c r="B560" s="5">
        <v>2335.9059999999999</v>
      </c>
      <c r="C560" s="2">
        <v>-9.2600000000000002E-2</v>
      </c>
      <c r="D560" s="1"/>
      <c r="E560" s="1">
        <v>557</v>
      </c>
      <c r="F560" s="1" t="s">
        <v>1234</v>
      </c>
      <c r="G560" s="26">
        <v>2337.9589999999998</v>
      </c>
      <c r="H560" s="17">
        <f t="shared" si="24"/>
        <v>2.0529999999998836</v>
      </c>
      <c r="I560">
        <v>0.1</v>
      </c>
      <c r="J560">
        <f t="shared" si="25"/>
        <v>0.20529999999998838</v>
      </c>
      <c r="K560">
        <v>0.35</v>
      </c>
      <c r="L560">
        <f t="shared" si="26"/>
        <v>7.1854999999995922E-2</v>
      </c>
    </row>
    <row r="561" spans="1:12" x14ac:dyDescent="0.3">
      <c r="A561" s="1" t="s">
        <v>558</v>
      </c>
      <c r="B561" s="5">
        <v>2335.8130000000001</v>
      </c>
      <c r="C561" s="2">
        <v>-9.2600000000000002E-2</v>
      </c>
      <c r="D561" s="1"/>
      <c r="E561" s="1">
        <v>558</v>
      </c>
      <c r="F561" s="1" t="s">
        <v>1235</v>
      </c>
      <c r="G561" s="26">
        <v>2337.761</v>
      </c>
      <c r="H561" s="17">
        <f t="shared" si="24"/>
        <v>1.9479999999998654</v>
      </c>
      <c r="I561">
        <v>0.1</v>
      </c>
      <c r="J561">
        <f t="shared" si="25"/>
        <v>0.19479999999998654</v>
      </c>
      <c r="K561">
        <v>0.35</v>
      </c>
      <c r="L561">
        <f t="shared" si="26"/>
        <v>6.8179999999995286E-2</v>
      </c>
    </row>
    <row r="562" spans="1:12" x14ac:dyDescent="0.3">
      <c r="A562" s="1" t="s">
        <v>559</v>
      </c>
      <c r="B562" s="5">
        <v>2335.721</v>
      </c>
      <c r="C562" s="2">
        <v>-9.2600000000000002E-2</v>
      </c>
      <c r="D562" s="1"/>
      <c r="E562" s="1">
        <v>559</v>
      </c>
      <c r="F562" s="1" t="s">
        <v>1236</v>
      </c>
      <c r="G562" s="26">
        <v>2337.5189999999998</v>
      </c>
      <c r="H562" s="17">
        <f t="shared" si="24"/>
        <v>1.7979999999997744</v>
      </c>
      <c r="I562">
        <v>0.1</v>
      </c>
      <c r="J562">
        <f t="shared" si="25"/>
        <v>0.17979999999997745</v>
      </c>
      <c r="K562">
        <v>0.35</v>
      </c>
      <c r="L562">
        <f t="shared" si="26"/>
        <v>6.2929999999992103E-2</v>
      </c>
    </row>
    <row r="563" spans="1:12" x14ac:dyDescent="0.3">
      <c r="A563" s="1" t="s">
        <v>560</v>
      </c>
      <c r="B563" s="5">
        <v>2335.6280000000002</v>
      </c>
      <c r="C563" s="2">
        <v>-9.2600000000000002E-2</v>
      </c>
      <c r="D563" s="1"/>
      <c r="E563" s="1">
        <v>560</v>
      </c>
      <c r="F563" s="1" t="s">
        <v>1237</v>
      </c>
      <c r="G563" s="26">
        <v>2337.3150000000001</v>
      </c>
      <c r="H563" s="17">
        <f t="shared" si="24"/>
        <v>1.6869999999998981</v>
      </c>
      <c r="I563">
        <v>0.1</v>
      </c>
      <c r="J563">
        <f t="shared" si="25"/>
        <v>0.16869999999998983</v>
      </c>
      <c r="K563">
        <v>0.35</v>
      </c>
      <c r="L563">
        <f t="shared" si="26"/>
        <v>5.9044999999996434E-2</v>
      </c>
    </row>
    <row r="564" spans="1:12" x14ac:dyDescent="0.3">
      <c r="A564" s="1" t="s">
        <v>561</v>
      </c>
      <c r="B564" s="5">
        <v>2335.5349999999999</v>
      </c>
      <c r="C564" s="2">
        <v>-9.2600000000000002E-2</v>
      </c>
      <c r="D564" s="1"/>
      <c r="E564" s="1">
        <v>561</v>
      </c>
      <c r="F564" s="1" t="s">
        <v>1238</v>
      </c>
      <c r="G564" s="26">
        <v>2337.0859999999998</v>
      </c>
      <c r="H564" s="17">
        <f t="shared" si="24"/>
        <v>1.5509999999999309</v>
      </c>
      <c r="I564">
        <v>0.1</v>
      </c>
      <c r="J564">
        <f t="shared" si="25"/>
        <v>0.1550999999999931</v>
      </c>
      <c r="K564">
        <v>0.35</v>
      </c>
      <c r="L564">
        <f t="shared" si="26"/>
        <v>5.4284999999997585E-2</v>
      </c>
    </row>
    <row r="565" spans="1:12" x14ac:dyDescent="0.3">
      <c r="A565" s="1" t="s">
        <v>562</v>
      </c>
      <c r="B565" s="5">
        <v>2335.4430000000002</v>
      </c>
      <c r="C565" s="2">
        <v>-9.2600000000000002E-2</v>
      </c>
      <c r="D565" s="1"/>
      <c r="E565" s="1">
        <v>562</v>
      </c>
      <c r="F565" s="1" t="s">
        <v>1239</v>
      </c>
      <c r="G565" s="26">
        <v>2336.8809999999999</v>
      </c>
      <c r="H565" s="17">
        <f t="shared" si="24"/>
        <v>1.4379999999996471</v>
      </c>
      <c r="I565">
        <v>0.1</v>
      </c>
      <c r="J565">
        <f t="shared" si="25"/>
        <v>0.14379999999996471</v>
      </c>
      <c r="K565">
        <v>0.35</v>
      </c>
      <c r="L565">
        <f t="shared" si="26"/>
        <v>5.0329999999987642E-2</v>
      </c>
    </row>
    <row r="566" spans="1:12" x14ac:dyDescent="0.3">
      <c r="A566" s="1" t="s">
        <v>564</v>
      </c>
      <c r="B566" s="5">
        <v>2335.35</v>
      </c>
      <c r="C566" s="2">
        <v>-9.2600000000000002E-2</v>
      </c>
      <c r="D566" s="1"/>
      <c r="E566" s="1">
        <v>563</v>
      </c>
      <c r="F566" s="1" t="s">
        <v>1240</v>
      </c>
      <c r="G566" s="26">
        <v>2336.663</v>
      </c>
      <c r="H566" s="17">
        <f t="shared" si="24"/>
        <v>1.3130000000001019</v>
      </c>
      <c r="I566">
        <v>0.1</v>
      </c>
      <c r="J566">
        <f t="shared" si="25"/>
        <v>0.13130000000001019</v>
      </c>
      <c r="K566">
        <v>0.35</v>
      </c>
      <c r="L566">
        <f t="shared" si="26"/>
        <v>4.5955000000003562E-2</v>
      </c>
    </row>
    <row r="567" spans="1:12" x14ac:dyDescent="0.3">
      <c r="A567" s="1" t="s">
        <v>565</v>
      </c>
      <c r="B567" s="5">
        <v>2335.2570000000001</v>
      </c>
      <c r="C567" s="2">
        <v>-9.2600000000000002E-2</v>
      </c>
      <c r="D567" s="1"/>
      <c r="E567" s="1">
        <v>564</v>
      </c>
      <c r="F567" s="1" t="s">
        <v>1241</v>
      </c>
      <c r="G567" s="26">
        <v>2336.4479999999999</v>
      </c>
      <c r="H567" s="17">
        <f t="shared" si="24"/>
        <v>1.1909999999998035</v>
      </c>
      <c r="I567">
        <v>0.1</v>
      </c>
      <c r="J567">
        <f t="shared" si="25"/>
        <v>0.11909999999998036</v>
      </c>
      <c r="K567">
        <v>0.35</v>
      </c>
      <c r="L567">
        <f t="shared" si="26"/>
        <v>4.1684999999993123E-2</v>
      </c>
    </row>
    <row r="568" spans="1:12" x14ac:dyDescent="0.3">
      <c r="A568" s="1" t="s">
        <v>566</v>
      </c>
      <c r="B568" s="5">
        <v>2335.165</v>
      </c>
      <c r="C568" s="2">
        <v>-9.2600000000000002E-2</v>
      </c>
      <c r="D568" s="1"/>
      <c r="E568" s="1">
        <v>565</v>
      </c>
      <c r="F568" s="1" t="s">
        <v>1242</v>
      </c>
      <c r="G568" s="26">
        <v>2336.2310000000002</v>
      </c>
      <c r="H568" s="17">
        <f t="shared" si="24"/>
        <v>1.0660000000002583</v>
      </c>
      <c r="I568">
        <v>0.1</v>
      </c>
      <c r="J568">
        <f t="shared" si="25"/>
        <v>0.10660000000002584</v>
      </c>
      <c r="K568">
        <v>0.35</v>
      </c>
      <c r="L568">
        <f t="shared" si="26"/>
        <v>3.7310000000009044E-2</v>
      </c>
    </row>
    <row r="569" spans="1:12" x14ac:dyDescent="0.3">
      <c r="A569" s="1" t="s">
        <v>567</v>
      </c>
      <c r="B569" s="5">
        <v>2335.0720000000001</v>
      </c>
      <c r="C569" s="2">
        <v>-9.2600000000000002E-2</v>
      </c>
      <c r="D569" s="1"/>
      <c r="E569" s="1">
        <v>566</v>
      </c>
      <c r="F569" s="1" t="s">
        <v>1243</v>
      </c>
      <c r="G569" s="26">
        <v>2336.027</v>
      </c>
      <c r="H569" s="17">
        <f t="shared" si="24"/>
        <v>0.95499999999992724</v>
      </c>
      <c r="I569">
        <v>0.1</v>
      </c>
      <c r="J569">
        <f t="shared" si="25"/>
        <v>9.549999999999273E-2</v>
      </c>
      <c r="K569">
        <v>0.35</v>
      </c>
      <c r="L569">
        <f t="shared" si="26"/>
        <v>3.342499999999745E-2</v>
      </c>
    </row>
    <row r="570" spans="1:12" x14ac:dyDescent="0.3">
      <c r="A570" s="1" t="s">
        <v>568</v>
      </c>
      <c r="B570" s="5">
        <v>2334.98</v>
      </c>
      <c r="C570" s="2">
        <v>-9.2600000000000002E-2</v>
      </c>
      <c r="D570" s="1"/>
      <c r="E570" s="1">
        <v>567</v>
      </c>
      <c r="F570" s="1" t="s">
        <v>1244</v>
      </c>
      <c r="G570" s="26">
        <v>2335.8679999999999</v>
      </c>
      <c r="H570" s="17">
        <f t="shared" si="24"/>
        <v>0.88799999999991996</v>
      </c>
      <c r="I570">
        <v>0.1</v>
      </c>
      <c r="J570">
        <f t="shared" si="25"/>
        <v>8.8799999999991996E-2</v>
      </c>
      <c r="K570">
        <v>0.35</v>
      </c>
      <c r="L570">
        <f t="shared" si="26"/>
        <v>3.1079999999997197E-2</v>
      </c>
    </row>
    <row r="571" spans="1:12" x14ac:dyDescent="0.3">
      <c r="A571" s="1" t="s">
        <v>569</v>
      </c>
      <c r="B571" s="5">
        <v>2334.8870000000002</v>
      </c>
      <c r="C571" s="2">
        <v>-9.2600000000000002E-2</v>
      </c>
      <c r="D571" s="1"/>
      <c r="E571" s="1">
        <v>568</v>
      </c>
      <c r="F571" s="1" t="s">
        <v>1245</v>
      </c>
      <c r="G571" s="26">
        <v>2335.71</v>
      </c>
      <c r="H571" s="17">
        <f t="shared" si="24"/>
        <v>0.82299999999986539</v>
      </c>
      <c r="I571">
        <v>0.1</v>
      </c>
      <c r="J571">
        <f t="shared" si="25"/>
        <v>8.2299999999986551E-2</v>
      </c>
      <c r="K571">
        <v>0.35</v>
      </c>
      <c r="L571">
        <f t="shared" si="26"/>
        <v>2.8804999999995289E-2</v>
      </c>
    </row>
    <row r="572" spans="1:12" x14ac:dyDescent="0.3">
      <c r="A572" s="1" t="s">
        <v>570</v>
      </c>
      <c r="B572" s="5">
        <v>2334.7939999999999</v>
      </c>
      <c r="C572" s="2">
        <v>-9.2600000000000002E-2</v>
      </c>
      <c r="D572" s="1"/>
      <c r="E572" s="1">
        <v>569</v>
      </c>
      <c r="F572" s="1" t="s">
        <v>1246</v>
      </c>
      <c r="G572" s="26">
        <v>2335.5729999999999</v>
      </c>
      <c r="H572" s="17">
        <f t="shared" si="24"/>
        <v>0.77899999999999636</v>
      </c>
      <c r="I572">
        <v>0.1</v>
      </c>
      <c r="J572">
        <f t="shared" si="25"/>
        <v>7.7899999999999636E-2</v>
      </c>
      <c r="K572">
        <v>0.35</v>
      </c>
      <c r="L572">
        <f t="shared" si="26"/>
        <v>2.7264999999999873E-2</v>
      </c>
    </row>
    <row r="573" spans="1:12" x14ac:dyDescent="0.3">
      <c r="A573" s="1" t="s">
        <v>571</v>
      </c>
      <c r="B573" s="5">
        <v>2334.7020000000002</v>
      </c>
      <c r="C573" s="2">
        <v>-9.2600000000000002E-2</v>
      </c>
      <c r="D573" s="1"/>
      <c r="E573" s="1">
        <v>570</v>
      </c>
      <c r="F573" s="1" t="s">
        <v>1247</v>
      </c>
      <c r="G573" s="26">
        <v>2335.431</v>
      </c>
      <c r="H573" s="17">
        <f t="shared" si="24"/>
        <v>0.72899999999981446</v>
      </c>
      <c r="I573">
        <v>0.1</v>
      </c>
      <c r="J573">
        <f t="shared" si="25"/>
        <v>7.2899999999981452E-2</v>
      </c>
      <c r="K573">
        <v>0.35</v>
      </c>
      <c r="L573">
        <f t="shared" si="26"/>
        <v>2.5514999999993508E-2</v>
      </c>
    </row>
    <row r="574" spans="1:12" x14ac:dyDescent="0.3">
      <c r="A574" s="1" t="s">
        <v>572</v>
      </c>
      <c r="B574" s="5">
        <v>2334.6089999999999</v>
      </c>
      <c r="C574" s="2">
        <v>-9.2600000000000002E-2</v>
      </c>
      <c r="D574" s="1"/>
      <c r="E574" s="1">
        <v>571</v>
      </c>
      <c r="F574" s="1" t="s">
        <v>1248</v>
      </c>
      <c r="G574" s="26">
        <v>2335.299</v>
      </c>
      <c r="H574" s="17">
        <f t="shared" si="24"/>
        <v>0.69000000000005457</v>
      </c>
      <c r="I574">
        <v>0.1</v>
      </c>
      <c r="J574">
        <f t="shared" si="25"/>
        <v>6.900000000000546E-2</v>
      </c>
      <c r="K574">
        <v>0.35</v>
      </c>
      <c r="L574">
        <f t="shared" si="26"/>
        <v>2.415000000000191E-2</v>
      </c>
    </row>
    <row r="575" spans="1:12" x14ac:dyDescent="0.3">
      <c r="A575" s="1" t="s">
        <v>573</v>
      </c>
      <c r="B575" s="5">
        <v>2334.5160000000001</v>
      </c>
      <c r="C575" s="2">
        <v>-9.2600000000000002E-2</v>
      </c>
      <c r="D575" s="1"/>
      <c r="E575" s="1">
        <v>572</v>
      </c>
      <c r="F575" s="1" t="s">
        <v>1249</v>
      </c>
      <c r="G575" s="26">
        <v>2335.1849999999999</v>
      </c>
      <c r="H575" s="17">
        <f t="shared" si="24"/>
        <v>0.66899999999986903</v>
      </c>
      <c r="I575">
        <v>0.1</v>
      </c>
      <c r="J575">
        <f t="shared" si="25"/>
        <v>6.6899999999986901E-2</v>
      </c>
      <c r="K575">
        <v>0.35</v>
      </c>
      <c r="L575">
        <f t="shared" si="26"/>
        <v>2.3414999999995415E-2</v>
      </c>
    </row>
    <row r="576" spans="1:12" x14ac:dyDescent="0.3">
      <c r="A576" s="1" t="s">
        <v>574</v>
      </c>
      <c r="B576" s="5">
        <v>2334.424</v>
      </c>
      <c r="C576" s="2">
        <v>-9.2600000000000002E-2</v>
      </c>
      <c r="D576" s="1"/>
      <c r="E576" s="1">
        <v>573</v>
      </c>
      <c r="F576" s="1" t="s">
        <v>1250</v>
      </c>
      <c r="G576" s="26">
        <v>2335.0639999999999</v>
      </c>
      <c r="H576" s="17">
        <f t="shared" si="24"/>
        <v>0.63999999999987267</v>
      </c>
      <c r="I576">
        <v>0.1</v>
      </c>
      <c r="J576">
        <f t="shared" si="25"/>
        <v>6.3999999999987275E-2</v>
      </c>
      <c r="K576">
        <v>0.35</v>
      </c>
      <c r="L576">
        <f t="shared" si="26"/>
        <v>2.2399999999995545E-2</v>
      </c>
    </row>
    <row r="577" spans="1:12" x14ac:dyDescent="0.3">
      <c r="A577" s="1" t="s">
        <v>2875</v>
      </c>
      <c r="B577" s="5">
        <v>2334.36</v>
      </c>
      <c r="C577" s="2">
        <v>-9.2600000000000002E-2</v>
      </c>
      <c r="D577" s="1" t="s">
        <v>2</v>
      </c>
      <c r="E577" s="1">
        <v>574</v>
      </c>
      <c r="F577" s="1" t="str">
        <f>+A577</f>
        <v>0+565.69</v>
      </c>
      <c r="G577" s="26">
        <f>+B577</f>
        <v>2334.36</v>
      </c>
      <c r="H577" s="17">
        <f t="shared" si="24"/>
        <v>0</v>
      </c>
      <c r="I577">
        <v>0.1</v>
      </c>
      <c r="J577">
        <f t="shared" si="25"/>
        <v>0</v>
      </c>
      <c r="K577">
        <v>0.35</v>
      </c>
      <c r="L577">
        <f t="shared" si="26"/>
        <v>0</v>
      </c>
    </row>
    <row r="578" spans="1:12" x14ac:dyDescent="0.3">
      <c r="A578" s="1" t="s">
        <v>575</v>
      </c>
      <c r="B578" s="5">
        <v>2334.3290000000002</v>
      </c>
      <c r="C578" s="2">
        <v>-9.8799999999999999E-2</v>
      </c>
      <c r="D578" s="1"/>
      <c r="E578" s="1">
        <v>575</v>
      </c>
      <c r="F578" s="1" t="s">
        <v>1251</v>
      </c>
      <c r="G578" s="26">
        <v>2334.933</v>
      </c>
      <c r="H578" s="17">
        <f t="shared" si="24"/>
        <v>0.60399999999981446</v>
      </c>
      <c r="I578">
        <v>0.1</v>
      </c>
      <c r="J578">
        <f t="shared" si="25"/>
        <v>6.0399999999981448E-2</v>
      </c>
      <c r="K578">
        <v>0.35</v>
      </c>
      <c r="L578">
        <f t="shared" si="26"/>
        <v>2.1139999999993504E-2</v>
      </c>
    </row>
    <row r="579" spans="1:12" x14ac:dyDescent="0.3">
      <c r="A579" s="1" t="s">
        <v>576</v>
      </c>
      <c r="B579" s="5">
        <v>2334.2310000000002</v>
      </c>
      <c r="C579" s="2">
        <v>-9.8799999999999999E-2</v>
      </c>
      <c r="D579" s="1"/>
      <c r="E579" s="1">
        <v>576</v>
      </c>
      <c r="F579" s="1" t="s">
        <v>1252</v>
      </c>
      <c r="G579" s="26">
        <v>2334.7869999999998</v>
      </c>
      <c r="H579" s="17">
        <f t="shared" si="24"/>
        <v>0.55599999999958527</v>
      </c>
      <c r="I579">
        <v>0.1</v>
      </c>
      <c r="J579">
        <f t="shared" si="25"/>
        <v>5.559999999995853E-2</v>
      </c>
      <c r="K579">
        <v>0.35</v>
      </c>
      <c r="L579">
        <f t="shared" si="26"/>
        <v>1.9459999999985485E-2</v>
      </c>
    </row>
    <row r="580" spans="1:12" x14ac:dyDescent="0.3">
      <c r="A580" s="1" t="s">
        <v>577</v>
      </c>
      <c r="B580" s="5">
        <v>2334.1320000000001</v>
      </c>
      <c r="C580" s="2">
        <v>-9.8799999999999999E-2</v>
      </c>
      <c r="D580" s="1"/>
      <c r="E580" s="1">
        <v>577</v>
      </c>
      <c r="F580" s="1" t="s">
        <v>1253</v>
      </c>
      <c r="G580" s="26">
        <v>2334.6390000000001</v>
      </c>
      <c r="H580" s="17">
        <f t="shared" ref="H580:H643" si="27">+G580-B580</f>
        <v>0.50700000000006185</v>
      </c>
      <c r="I580">
        <v>0.1</v>
      </c>
      <c r="J580">
        <f t="shared" ref="J580:J643" si="28">+H580*I580</f>
        <v>5.0700000000006185E-2</v>
      </c>
      <c r="K580">
        <v>0.35</v>
      </c>
      <c r="L580">
        <f t="shared" ref="L580:L643" si="29">+J580*K580</f>
        <v>1.7745000000002162E-2</v>
      </c>
    </row>
    <row r="581" spans="1:12" x14ac:dyDescent="0.3">
      <c r="A581" s="1" t="s">
        <v>578</v>
      </c>
      <c r="B581" s="5">
        <v>2334.0329999999999</v>
      </c>
      <c r="C581" s="2">
        <v>-9.8799999999999999E-2</v>
      </c>
      <c r="D581" s="1"/>
      <c r="E581" s="1">
        <v>578</v>
      </c>
      <c r="F581" s="1" t="s">
        <v>1254</v>
      </c>
      <c r="G581" s="26">
        <v>2334.5259999999998</v>
      </c>
      <c r="H581" s="17">
        <f t="shared" si="27"/>
        <v>0.49299999999993815</v>
      </c>
      <c r="I581">
        <v>0.1</v>
      </c>
      <c r="J581">
        <f t="shared" si="28"/>
        <v>4.9299999999993821E-2</v>
      </c>
      <c r="K581">
        <v>0.35</v>
      </c>
      <c r="L581">
        <f t="shared" si="29"/>
        <v>1.7254999999997835E-2</v>
      </c>
    </row>
    <row r="582" spans="1:12" x14ac:dyDescent="0.3">
      <c r="A582" s="1" t="s">
        <v>579</v>
      </c>
      <c r="B582" s="5">
        <v>2333.9340000000002</v>
      </c>
      <c r="C582" s="2">
        <v>-9.8799999999999999E-2</v>
      </c>
      <c r="D582" s="1"/>
      <c r="E582" s="1">
        <v>579</v>
      </c>
      <c r="F582" s="1" t="s">
        <v>1255</v>
      </c>
      <c r="G582" s="26">
        <v>2334.4290000000001</v>
      </c>
      <c r="H582" s="17">
        <f t="shared" si="27"/>
        <v>0.49499999999989086</v>
      </c>
      <c r="I582">
        <v>0.1</v>
      </c>
      <c r="J582">
        <f t="shared" si="28"/>
        <v>4.9499999999989087E-2</v>
      </c>
      <c r="K582">
        <v>0.35</v>
      </c>
      <c r="L582">
        <f t="shared" si="29"/>
        <v>1.732499999999618E-2</v>
      </c>
    </row>
    <row r="583" spans="1:12" x14ac:dyDescent="0.3">
      <c r="A583" s="1" t="s">
        <v>580</v>
      </c>
      <c r="B583" s="5">
        <v>2333.835</v>
      </c>
      <c r="C583" s="2">
        <v>-9.8799999999999999E-2</v>
      </c>
      <c r="D583" s="1"/>
      <c r="E583" s="1">
        <v>580</v>
      </c>
      <c r="F583" s="1" t="s">
        <v>1256</v>
      </c>
      <c r="G583" s="26">
        <v>2334.33</v>
      </c>
      <c r="H583" s="17">
        <f t="shared" si="27"/>
        <v>0.49499999999989086</v>
      </c>
      <c r="I583">
        <v>0.1</v>
      </c>
      <c r="J583">
        <f t="shared" si="28"/>
        <v>4.9499999999989087E-2</v>
      </c>
      <c r="K583">
        <v>0.35</v>
      </c>
      <c r="L583">
        <f t="shared" si="29"/>
        <v>1.732499999999618E-2</v>
      </c>
    </row>
    <row r="584" spans="1:12" x14ac:dyDescent="0.3">
      <c r="A584" s="1" t="s">
        <v>581</v>
      </c>
      <c r="B584" s="5">
        <v>2333.7370000000001</v>
      </c>
      <c r="C584" s="2">
        <v>-9.8799999999999999E-2</v>
      </c>
      <c r="D584" s="1"/>
      <c r="E584" s="1">
        <v>581</v>
      </c>
      <c r="F584" s="1" t="s">
        <v>1257</v>
      </c>
      <c r="G584" s="26">
        <v>2334.252</v>
      </c>
      <c r="H584" s="17">
        <f t="shared" si="27"/>
        <v>0.51499999999987267</v>
      </c>
      <c r="I584">
        <v>0.1</v>
      </c>
      <c r="J584">
        <f t="shared" si="28"/>
        <v>5.1499999999987271E-2</v>
      </c>
      <c r="K584">
        <v>0.35</v>
      </c>
      <c r="L584">
        <f t="shared" si="29"/>
        <v>1.8024999999995545E-2</v>
      </c>
    </row>
    <row r="585" spans="1:12" x14ac:dyDescent="0.3">
      <c r="A585" s="1" t="s">
        <v>582</v>
      </c>
      <c r="B585" s="5">
        <v>2333.6379999999999</v>
      </c>
      <c r="C585" s="2">
        <v>-9.8799999999999999E-2</v>
      </c>
      <c r="D585" s="1"/>
      <c r="E585" s="1">
        <v>582</v>
      </c>
      <c r="F585" s="1" t="s">
        <v>1258</v>
      </c>
      <c r="G585" s="26">
        <v>2334.1880000000001</v>
      </c>
      <c r="H585" s="17">
        <f t="shared" si="27"/>
        <v>0.5500000000001819</v>
      </c>
      <c r="I585">
        <v>0.1</v>
      </c>
      <c r="J585">
        <f t="shared" si="28"/>
        <v>5.5000000000018194E-2</v>
      </c>
      <c r="K585">
        <v>0.35</v>
      </c>
      <c r="L585">
        <f t="shared" si="29"/>
        <v>1.9250000000006366E-2</v>
      </c>
    </row>
    <row r="586" spans="1:12" x14ac:dyDescent="0.3">
      <c r="A586" s="1" t="s">
        <v>583</v>
      </c>
      <c r="B586" s="5">
        <v>2333.5390000000002</v>
      </c>
      <c r="C586" s="2">
        <v>-9.8799999999999999E-2</v>
      </c>
      <c r="D586" s="1"/>
      <c r="E586" s="1">
        <v>583</v>
      </c>
      <c r="F586" s="1" t="s">
        <v>1259</v>
      </c>
      <c r="G586" s="26">
        <v>2334.1239999999998</v>
      </c>
      <c r="H586" s="17">
        <f t="shared" si="27"/>
        <v>0.58499999999958163</v>
      </c>
      <c r="I586">
        <v>0.1</v>
      </c>
      <c r="J586">
        <f t="shared" si="28"/>
        <v>5.8499999999958169E-2</v>
      </c>
      <c r="K586">
        <v>0.35</v>
      </c>
      <c r="L586">
        <f t="shared" si="29"/>
        <v>2.0474999999985359E-2</v>
      </c>
    </row>
    <row r="587" spans="1:12" x14ac:dyDescent="0.3">
      <c r="A587" s="1" t="s">
        <v>584</v>
      </c>
      <c r="B587" s="5">
        <v>2333.44</v>
      </c>
      <c r="C587" s="2">
        <v>-9.8799999999999999E-2</v>
      </c>
      <c r="D587" s="1"/>
      <c r="E587" s="1">
        <v>584</v>
      </c>
      <c r="F587" s="1" t="s">
        <v>1260</v>
      </c>
      <c r="G587" s="26">
        <v>2334.0610000000001</v>
      </c>
      <c r="H587" s="17">
        <f t="shared" si="27"/>
        <v>0.62100000000009459</v>
      </c>
      <c r="I587">
        <v>0.1</v>
      </c>
      <c r="J587">
        <f t="shared" si="28"/>
        <v>6.210000000000946E-2</v>
      </c>
      <c r="K587">
        <v>0.35</v>
      </c>
      <c r="L587">
        <f t="shared" si="29"/>
        <v>2.1735000000003311E-2</v>
      </c>
    </row>
    <row r="588" spans="1:12" x14ac:dyDescent="0.3">
      <c r="A588" s="1" t="s">
        <v>585</v>
      </c>
      <c r="B588" s="5">
        <v>2333.3409999999999</v>
      </c>
      <c r="C588" s="2">
        <v>-9.8799999999999999E-2</v>
      </c>
      <c r="D588" s="1"/>
      <c r="E588" s="1">
        <v>585</v>
      </c>
      <c r="F588" s="1" t="s">
        <v>1261</v>
      </c>
      <c r="G588" s="26">
        <v>2333.998</v>
      </c>
      <c r="H588" s="17">
        <f t="shared" si="27"/>
        <v>0.6570000000001528</v>
      </c>
      <c r="I588">
        <v>0.1</v>
      </c>
      <c r="J588">
        <f t="shared" si="28"/>
        <v>6.5700000000015288E-2</v>
      </c>
      <c r="K588">
        <v>0.35</v>
      </c>
      <c r="L588">
        <f t="shared" si="29"/>
        <v>2.2995000000005348E-2</v>
      </c>
    </row>
    <row r="589" spans="1:12" x14ac:dyDescent="0.3">
      <c r="A589" s="1" t="s">
        <v>586</v>
      </c>
      <c r="B589" s="5">
        <v>2333.2429999999999</v>
      </c>
      <c r="C589" s="2">
        <v>-9.8799999999999999E-2</v>
      </c>
      <c r="D589" s="1"/>
      <c r="E589" s="1">
        <v>586</v>
      </c>
      <c r="F589" s="1" t="s">
        <v>1262</v>
      </c>
      <c r="G589" s="26">
        <v>2333.8209999999999</v>
      </c>
      <c r="H589" s="17">
        <f t="shared" si="27"/>
        <v>0.57799999999997453</v>
      </c>
      <c r="I589">
        <v>0.1</v>
      </c>
      <c r="J589">
        <f t="shared" si="28"/>
        <v>5.7799999999997458E-2</v>
      </c>
      <c r="K589">
        <v>0.35</v>
      </c>
      <c r="L589">
        <f t="shared" si="29"/>
        <v>2.022999999999911E-2</v>
      </c>
    </row>
    <row r="590" spans="1:12" x14ac:dyDescent="0.3">
      <c r="A590" s="1" t="s">
        <v>588</v>
      </c>
      <c r="B590" s="5">
        <v>2333.1439999999998</v>
      </c>
      <c r="C590" s="2">
        <v>-9.8799999999999999E-2</v>
      </c>
      <c r="D590" s="1"/>
      <c r="E590" s="1">
        <v>587</v>
      </c>
      <c r="F590" s="1" t="s">
        <v>1263</v>
      </c>
      <c r="G590" s="26">
        <v>2333.6469999999999</v>
      </c>
      <c r="H590" s="17">
        <f t="shared" si="27"/>
        <v>0.50300000000015643</v>
      </c>
      <c r="I590">
        <v>0.1</v>
      </c>
      <c r="J590">
        <f t="shared" si="28"/>
        <v>5.0300000000015645E-2</v>
      </c>
      <c r="K590">
        <v>0.35</v>
      </c>
      <c r="L590">
        <f t="shared" si="29"/>
        <v>1.7605000000005474E-2</v>
      </c>
    </row>
    <row r="591" spans="1:12" x14ac:dyDescent="0.3">
      <c r="A591" s="1" t="s">
        <v>589</v>
      </c>
      <c r="B591" s="5">
        <v>2333.0450000000001</v>
      </c>
      <c r="C591" s="2">
        <v>-9.8799999999999999E-2</v>
      </c>
      <c r="D591" s="1"/>
      <c r="E591" s="1">
        <v>588</v>
      </c>
      <c r="F591" s="1" t="s">
        <v>1264</v>
      </c>
      <c r="G591" s="26">
        <v>2333.5419999999999</v>
      </c>
      <c r="H591" s="17">
        <f t="shared" si="27"/>
        <v>0.49699999999984357</v>
      </c>
      <c r="I591">
        <v>0.1</v>
      </c>
      <c r="J591">
        <f t="shared" si="28"/>
        <v>4.9699999999984361E-2</v>
      </c>
      <c r="K591">
        <v>0.35</v>
      </c>
      <c r="L591">
        <f t="shared" si="29"/>
        <v>1.7394999999994526E-2</v>
      </c>
    </row>
    <row r="592" spans="1:12" x14ac:dyDescent="0.3">
      <c r="A592" s="1" t="s">
        <v>590</v>
      </c>
      <c r="B592" s="5">
        <v>2332.9459999999999</v>
      </c>
      <c r="C592" s="2">
        <v>-9.8799999999999999E-2</v>
      </c>
      <c r="D592" s="1"/>
      <c r="E592" s="1">
        <v>589</v>
      </c>
      <c r="F592" s="1" t="s">
        <v>1265</v>
      </c>
      <c r="G592" s="26">
        <v>2333.4369999999999</v>
      </c>
      <c r="H592" s="17">
        <f t="shared" si="27"/>
        <v>0.49099999999998545</v>
      </c>
      <c r="I592">
        <v>0.1</v>
      </c>
      <c r="J592">
        <f t="shared" si="28"/>
        <v>4.9099999999998548E-2</v>
      </c>
      <c r="K592">
        <v>0.35</v>
      </c>
      <c r="L592">
        <f t="shared" si="29"/>
        <v>1.7184999999999489E-2</v>
      </c>
    </row>
    <row r="593" spans="1:12" x14ac:dyDescent="0.3">
      <c r="A593" s="1" t="s">
        <v>591</v>
      </c>
      <c r="B593" s="5">
        <v>2332.848</v>
      </c>
      <c r="C593" s="2">
        <v>-9.8799999999999999E-2</v>
      </c>
      <c r="D593" s="1"/>
      <c r="E593" s="1">
        <v>590</v>
      </c>
      <c r="F593" s="1" t="s">
        <v>1266</v>
      </c>
      <c r="G593" s="26">
        <v>2333.3330000000001</v>
      </c>
      <c r="H593" s="17">
        <f t="shared" si="27"/>
        <v>0.48500000000012733</v>
      </c>
      <c r="I593">
        <v>0.1</v>
      </c>
      <c r="J593">
        <f t="shared" si="28"/>
        <v>4.8500000000012734E-2</v>
      </c>
      <c r="K593">
        <v>0.35</v>
      </c>
      <c r="L593">
        <f t="shared" si="29"/>
        <v>1.6975000000004455E-2</v>
      </c>
    </row>
    <row r="594" spans="1:12" x14ac:dyDescent="0.3">
      <c r="A594" s="1" t="s">
        <v>592</v>
      </c>
      <c r="B594" s="5">
        <v>2332.7489999999998</v>
      </c>
      <c r="C594" s="2">
        <v>-9.8799999999999999E-2</v>
      </c>
      <c r="D594" s="1"/>
      <c r="E594" s="1">
        <v>591</v>
      </c>
      <c r="F594" s="1" t="s">
        <v>1267</v>
      </c>
      <c r="G594" s="26">
        <v>2333.268</v>
      </c>
      <c r="H594" s="17">
        <f t="shared" si="27"/>
        <v>0.51900000000023283</v>
      </c>
      <c r="I594">
        <v>0.1</v>
      </c>
      <c r="J594">
        <f t="shared" si="28"/>
        <v>5.1900000000023289E-2</v>
      </c>
      <c r="K594">
        <v>0.35</v>
      </c>
      <c r="L594">
        <f t="shared" si="29"/>
        <v>1.816500000000815E-2</v>
      </c>
    </row>
    <row r="595" spans="1:12" x14ac:dyDescent="0.3">
      <c r="A595" s="1" t="s">
        <v>593</v>
      </c>
      <c r="B595" s="5">
        <v>2332.65</v>
      </c>
      <c r="C595" s="2">
        <v>-9.8799999999999999E-2</v>
      </c>
      <c r="D595" s="1"/>
      <c r="E595" s="1">
        <v>592</v>
      </c>
      <c r="F595" s="1" t="s">
        <v>1268</v>
      </c>
      <c r="G595" s="26">
        <v>2333.1970000000001</v>
      </c>
      <c r="H595" s="17">
        <f t="shared" si="27"/>
        <v>0.54700000000002547</v>
      </c>
      <c r="I595">
        <v>0.1</v>
      </c>
      <c r="J595">
        <f t="shared" si="28"/>
        <v>5.4700000000002552E-2</v>
      </c>
      <c r="K595">
        <v>0.35</v>
      </c>
      <c r="L595">
        <f t="shared" si="29"/>
        <v>1.914500000000089E-2</v>
      </c>
    </row>
    <row r="596" spans="1:12" x14ac:dyDescent="0.3">
      <c r="A596" s="1" t="s">
        <v>594</v>
      </c>
      <c r="B596" s="5">
        <v>2332.5509999999999</v>
      </c>
      <c r="C596" s="2">
        <v>-9.8799999999999999E-2</v>
      </c>
      <c r="D596" s="1"/>
      <c r="E596" s="1">
        <v>593</v>
      </c>
      <c r="F596" s="1" t="s">
        <v>1269</v>
      </c>
      <c r="G596" s="26">
        <v>2333.1190000000001</v>
      </c>
      <c r="H596" s="17">
        <f t="shared" si="27"/>
        <v>0.568000000000211</v>
      </c>
      <c r="I596">
        <v>0.1</v>
      </c>
      <c r="J596">
        <f t="shared" si="28"/>
        <v>5.6800000000021104E-2</v>
      </c>
      <c r="K596">
        <v>0.35</v>
      </c>
      <c r="L596">
        <f t="shared" si="29"/>
        <v>1.9880000000007385E-2</v>
      </c>
    </row>
    <row r="597" spans="1:12" x14ac:dyDescent="0.3">
      <c r="A597" s="1" t="s">
        <v>595</v>
      </c>
      <c r="B597" s="5">
        <v>2332.4520000000002</v>
      </c>
      <c r="C597" s="2">
        <v>-9.8799999999999999E-2</v>
      </c>
      <c r="D597" s="1"/>
      <c r="E597" s="1">
        <v>594</v>
      </c>
      <c r="F597" s="1" t="s">
        <v>1270</v>
      </c>
      <c r="G597" s="26">
        <v>2333.0419999999999</v>
      </c>
      <c r="H597" s="17">
        <f t="shared" si="27"/>
        <v>0.58999999999969077</v>
      </c>
      <c r="I597">
        <v>0.1</v>
      </c>
      <c r="J597">
        <f t="shared" si="28"/>
        <v>5.8999999999969077E-2</v>
      </c>
      <c r="K597">
        <v>0.35</v>
      </c>
      <c r="L597">
        <f t="shared" si="29"/>
        <v>2.0649999999989177E-2</v>
      </c>
    </row>
    <row r="598" spans="1:12" x14ac:dyDescent="0.3">
      <c r="A598" s="1" t="s">
        <v>596</v>
      </c>
      <c r="B598" s="5">
        <v>2332.3539999999998</v>
      </c>
      <c r="C598" s="2">
        <v>-9.8799999999999999E-2</v>
      </c>
      <c r="D598" s="1"/>
      <c r="E598" s="1">
        <v>595</v>
      </c>
      <c r="F598" s="1" t="s">
        <v>1271</v>
      </c>
      <c r="G598" s="26">
        <v>2332.9229999999998</v>
      </c>
      <c r="H598" s="17">
        <f t="shared" si="27"/>
        <v>0.56899999999995998</v>
      </c>
      <c r="I598">
        <v>0.1</v>
      </c>
      <c r="J598">
        <f t="shared" si="28"/>
        <v>5.6899999999996002E-2</v>
      </c>
      <c r="K598">
        <v>0.35</v>
      </c>
      <c r="L598">
        <f t="shared" si="29"/>
        <v>1.99149999999986E-2</v>
      </c>
    </row>
    <row r="599" spans="1:12" x14ac:dyDescent="0.3">
      <c r="A599" s="1" t="s">
        <v>597</v>
      </c>
      <c r="B599" s="5">
        <v>2332.2550000000001</v>
      </c>
      <c r="C599" s="2">
        <v>-9.8799999999999999E-2</v>
      </c>
      <c r="D599" s="1"/>
      <c r="E599" s="1">
        <v>596</v>
      </c>
      <c r="F599" s="1" t="s">
        <v>1272</v>
      </c>
      <c r="G599" s="26">
        <v>2332.7849999999999</v>
      </c>
      <c r="H599" s="17">
        <f t="shared" si="27"/>
        <v>0.52999999999974534</v>
      </c>
      <c r="I599">
        <v>0.1</v>
      </c>
      <c r="J599">
        <f t="shared" si="28"/>
        <v>5.299999999997454E-2</v>
      </c>
      <c r="K599">
        <v>0.35</v>
      </c>
      <c r="L599">
        <f t="shared" si="29"/>
        <v>1.8549999999991088E-2</v>
      </c>
    </row>
    <row r="600" spans="1:12" x14ac:dyDescent="0.3">
      <c r="A600" s="1" t="s">
        <v>598</v>
      </c>
      <c r="B600" s="5">
        <v>2332.1559999999999</v>
      </c>
      <c r="C600" s="2">
        <v>-9.8799999999999999E-2</v>
      </c>
      <c r="D600" s="1"/>
      <c r="E600" s="1">
        <v>597</v>
      </c>
      <c r="F600" s="1" t="s">
        <v>1273</v>
      </c>
      <c r="G600" s="26">
        <v>2332.6460000000002</v>
      </c>
      <c r="H600" s="17">
        <f t="shared" si="27"/>
        <v>0.49000000000023647</v>
      </c>
      <c r="I600">
        <v>0.1</v>
      </c>
      <c r="J600">
        <f t="shared" si="28"/>
        <v>4.900000000002365E-2</v>
      </c>
      <c r="K600">
        <v>0.35</v>
      </c>
      <c r="L600">
        <f t="shared" si="29"/>
        <v>1.7150000000008277E-2</v>
      </c>
    </row>
    <row r="601" spans="1:12" x14ac:dyDescent="0.3">
      <c r="A601" s="1" t="s">
        <v>599</v>
      </c>
      <c r="B601" s="5">
        <v>2332.0569999999998</v>
      </c>
      <c r="C601" s="2">
        <v>-9.8799999999999999E-2</v>
      </c>
      <c r="D601" s="1"/>
      <c r="E601" s="1">
        <v>598</v>
      </c>
      <c r="F601" s="1" t="s">
        <v>1274</v>
      </c>
      <c r="G601" s="26">
        <v>2332.5079999999998</v>
      </c>
      <c r="H601" s="17">
        <f t="shared" si="27"/>
        <v>0.45100000000002183</v>
      </c>
      <c r="I601">
        <v>0.1</v>
      </c>
      <c r="J601">
        <f t="shared" si="28"/>
        <v>4.5100000000002187E-2</v>
      </c>
      <c r="K601">
        <v>0.35</v>
      </c>
      <c r="L601">
        <f t="shared" si="29"/>
        <v>1.5785000000000764E-2</v>
      </c>
    </row>
    <row r="602" spans="1:12" x14ac:dyDescent="0.3">
      <c r="A602" s="1" t="s">
        <v>600</v>
      </c>
      <c r="B602" s="5">
        <v>2331.9589999999998</v>
      </c>
      <c r="C602" s="2">
        <v>-9.8799999999999999E-2</v>
      </c>
      <c r="D602" s="1"/>
      <c r="E602" s="1">
        <v>599</v>
      </c>
      <c r="F602" s="1" t="s">
        <v>1275</v>
      </c>
      <c r="G602" s="26">
        <v>2332.38</v>
      </c>
      <c r="H602" s="17">
        <f t="shared" si="27"/>
        <v>0.42100000000027649</v>
      </c>
      <c r="I602">
        <v>0.1</v>
      </c>
      <c r="J602">
        <f t="shared" si="28"/>
        <v>4.210000000002765E-2</v>
      </c>
      <c r="K602">
        <v>0.35</v>
      </c>
      <c r="L602">
        <f t="shared" si="29"/>
        <v>1.4735000000009676E-2</v>
      </c>
    </row>
    <row r="603" spans="1:12" x14ac:dyDescent="0.3">
      <c r="A603" s="1" t="s">
        <v>601</v>
      </c>
      <c r="B603" s="5">
        <v>2331.86</v>
      </c>
      <c r="C603" s="2">
        <v>-9.8799999999999999E-2</v>
      </c>
      <c r="D603" s="1"/>
      <c r="E603" s="1">
        <v>600</v>
      </c>
      <c r="F603" s="1" t="s">
        <v>1276</v>
      </c>
      <c r="G603" s="26">
        <v>2332.2550000000001</v>
      </c>
      <c r="H603" s="17">
        <f t="shared" si="27"/>
        <v>0.39499999999998181</v>
      </c>
      <c r="I603">
        <v>0.1</v>
      </c>
      <c r="J603">
        <f t="shared" si="28"/>
        <v>3.9499999999998182E-2</v>
      </c>
      <c r="K603">
        <v>0.35</v>
      </c>
      <c r="L603">
        <f t="shared" si="29"/>
        <v>1.3824999999999362E-2</v>
      </c>
    </row>
    <row r="604" spans="1:12" x14ac:dyDescent="0.3">
      <c r="A604" s="1" t="s">
        <v>602</v>
      </c>
      <c r="B604" s="5">
        <v>2331.761</v>
      </c>
      <c r="C604" s="2">
        <v>-9.8799999999999999E-2</v>
      </c>
      <c r="D604" s="1"/>
      <c r="E604" s="1">
        <v>601</v>
      </c>
      <c r="F604" s="1" t="s">
        <v>1277</v>
      </c>
      <c r="G604" s="26">
        <v>2332.1239999999998</v>
      </c>
      <c r="H604" s="17">
        <f t="shared" si="27"/>
        <v>0.36299999999982901</v>
      </c>
      <c r="I604">
        <v>0.1</v>
      </c>
      <c r="J604">
        <f t="shared" si="28"/>
        <v>3.6299999999982901E-2</v>
      </c>
      <c r="K604">
        <v>0.35</v>
      </c>
      <c r="L604">
        <f t="shared" si="29"/>
        <v>1.2704999999994014E-2</v>
      </c>
    </row>
    <row r="605" spans="1:12" x14ac:dyDescent="0.3">
      <c r="A605" s="1" t="s">
        <v>603</v>
      </c>
      <c r="B605" s="5">
        <v>2331.6619999999998</v>
      </c>
      <c r="C605" s="2">
        <v>-9.8799999999999999E-2</v>
      </c>
      <c r="D605" s="1"/>
      <c r="E605" s="1">
        <v>602</v>
      </c>
      <c r="F605" s="1" t="s">
        <v>1278</v>
      </c>
      <c r="G605" s="26">
        <v>2331.9960000000001</v>
      </c>
      <c r="H605" s="17">
        <f t="shared" si="27"/>
        <v>0.3340000000002874</v>
      </c>
      <c r="I605">
        <v>0.1</v>
      </c>
      <c r="J605">
        <f t="shared" si="28"/>
        <v>3.340000000002874E-2</v>
      </c>
      <c r="K605">
        <v>0.35</v>
      </c>
      <c r="L605">
        <f t="shared" si="29"/>
        <v>1.1690000000010059E-2</v>
      </c>
    </row>
    <row r="606" spans="1:12" x14ac:dyDescent="0.3">
      <c r="A606" s="1" t="s">
        <v>604</v>
      </c>
      <c r="B606" s="5">
        <v>2331.5630000000001</v>
      </c>
      <c r="C606" s="2">
        <v>-9.8799999999999999E-2</v>
      </c>
      <c r="D606" s="1"/>
      <c r="E606" s="1">
        <v>603</v>
      </c>
      <c r="F606" s="1" t="s">
        <v>1279</v>
      </c>
      <c r="G606" s="26">
        <v>2331.92</v>
      </c>
      <c r="H606" s="17">
        <f t="shared" si="27"/>
        <v>0.3569999999999709</v>
      </c>
      <c r="I606">
        <v>0.1</v>
      </c>
      <c r="J606">
        <f t="shared" si="28"/>
        <v>3.5699999999997088E-2</v>
      </c>
      <c r="K606">
        <v>0.35</v>
      </c>
      <c r="L606">
        <f t="shared" si="29"/>
        <v>1.2494999999998981E-2</v>
      </c>
    </row>
    <row r="607" spans="1:12" x14ac:dyDescent="0.3">
      <c r="A607" s="1" t="s">
        <v>605</v>
      </c>
      <c r="B607" s="5">
        <v>2331.4650000000001</v>
      </c>
      <c r="C607" s="2">
        <v>-9.8799999999999999E-2</v>
      </c>
      <c r="D607" s="1"/>
      <c r="E607" s="1">
        <v>604</v>
      </c>
      <c r="F607" s="1" t="s">
        <v>1280</v>
      </c>
      <c r="G607" s="26">
        <v>2331.846</v>
      </c>
      <c r="H607" s="17">
        <f t="shared" si="27"/>
        <v>0.38099999999985812</v>
      </c>
      <c r="I607">
        <v>0.1</v>
      </c>
      <c r="J607">
        <f t="shared" si="28"/>
        <v>3.8099999999985812E-2</v>
      </c>
      <c r="K607">
        <v>0.35</v>
      </c>
      <c r="L607">
        <f t="shared" si="29"/>
        <v>1.3334999999995033E-2</v>
      </c>
    </row>
    <row r="608" spans="1:12" x14ac:dyDescent="0.3">
      <c r="A608" s="1" t="s">
        <v>606</v>
      </c>
      <c r="B608" s="5">
        <v>2331.366</v>
      </c>
      <c r="C608" s="2">
        <v>-9.8799999999999999E-2</v>
      </c>
      <c r="D608" s="1"/>
      <c r="E608" s="1">
        <v>605</v>
      </c>
      <c r="F608" s="1" t="s">
        <v>1281</v>
      </c>
      <c r="G608" s="26">
        <v>2331.7710000000002</v>
      </c>
      <c r="H608" s="17">
        <f t="shared" si="27"/>
        <v>0.40500000000020009</v>
      </c>
      <c r="I608">
        <v>0.1</v>
      </c>
      <c r="J608">
        <f t="shared" si="28"/>
        <v>4.0500000000020013E-2</v>
      </c>
      <c r="K608">
        <v>0.35</v>
      </c>
      <c r="L608">
        <f t="shared" si="29"/>
        <v>1.4175000000007003E-2</v>
      </c>
    </row>
    <row r="609" spans="1:12" x14ac:dyDescent="0.3">
      <c r="A609" s="1" t="s">
        <v>607</v>
      </c>
      <c r="B609" s="5">
        <v>2331.2669999999998</v>
      </c>
      <c r="C609" s="2">
        <v>-9.8799999999999999E-2</v>
      </c>
      <c r="D609" s="1"/>
      <c r="E609" s="1">
        <v>606</v>
      </c>
      <c r="F609" s="1" t="s">
        <v>1282</v>
      </c>
      <c r="G609" s="26">
        <v>2331.701</v>
      </c>
      <c r="H609" s="17">
        <f t="shared" si="27"/>
        <v>0.43400000000019645</v>
      </c>
      <c r="I609">
        <v>0.1</v>
      </c>
      <c r="J609">
        <f t="shared" si="28"/>
        <v>4.3400000000019645E-2</v>
      </c>
      <c r="K609">
        <v>0.35</v>
      </c>
      <c r="L609">
        <f t="shared" si="29"/>
        <v>1.5190000000006875E-2</v>
      </c>
    </row>
    <row r="610" spans="1:12" x14ac:dyDescent="0.3">
      <c r="A610" s="1" t="s">
        <v>608</v>
      </c>
      <c r="B610" s="5">
        <v>2331.1680000000001</v>
      </c>
      <c r="C610" s="2">
        <v>-9.8799999999999999E-2</v>
      </c>
      <c r="D610" s="1"/>
      <c r="E610" s="1">
        <v>607</v>
      </c>
      <c r="F610" s="1" t="s">
        <v>1283</v>
      </c>
      <c r="G610" s="26">
        <v>2331.6329999999998</v>
      </c>
      <c r="H610" s="17">
        <f t="shared" si="27"/>
        <v>0.46499999999969077</v>
      </c>
      <c r="I610">
        <v>0.1</v>
      </c>
      <c r="J610">
        <f t="shared" si="28"/>
        <v>4.649999999996908E-2</v>
      </c>
      <c r="K610">
        <v>0.35</v>
      </c>
      <c r="L610">
        <f t="shared" si="29"/>
        <v>1.6274999999989177E-2</v>
      </c>
    </row>
    <row r="611" spans="1:12" x14ac:dyDescent="0.3">
      <c r="A611" s="1" t="s">
        <v>609</v>
      </c>
      <c r="B611" s="5">
        <v>2331.069</v>
      </c>
      <c r="C611" s="2">
        <v>-9.8799999999999999E-2</v>
      </c>
      <c r="D611" s="1"/>
      <c r="E611" s="1">
        <v>608</v>
      </c>
      <c r="F611" s="1" t="s">
        <v>1284</v>
      </c>
      <c r="G611" s="26">
        <v>2331.5639999999999</v>
      </c>
      <c r="H611" s="17">
        <f t="shared" si="27"/>
        <v>0.49499999999989086</v>
      </c>
      <c r="I611">
        <v>0.1</v>
      </c>
      <c r="J611">
        <f t="shared" si="28"/>
        <v>4.9499999999989087E-2</v>
      </c>
      <c r="K611">
        <v>0.35</v>
      </c>
      <c r="L611">
        <f t="shared" si="29"/>
        <v>1.732499999999618E-2</v>
      </c>
    </row>
    <row r="612" spans="1:12" x14ac:dyDescent="0.3">
      <c r="A612" s="1" t="s">
        <v>610</v>
      </c>
      <c r="B612" s="5">
        <v>2330.971</v>
      </c>
      <c r="C612" s="2">
        <v>-9.8799999999999999E-2</v>
      </c>
      <c r="D612" s="1"/>
      <c r="E612" s="1">
        <v>609</v>
      </c>
      <c r="F612" s="1" t="s">
        <v>1285</v>
      </c>
      <c r="G612" s="26">
        <v>2331.5030000000002</v>
      </c>
      <c r="H612" s="17">
        <f t="shared" si="27"/>
        <v>0.5320000000001528</v>
      </c>
      <c r="I612">
        <v>0.1</v>
      </c>
      <c r="J612">
        <f t="shared" si="28"/>
        <v>5.3200000000015284E-2</v>
      </c>
      <c r="K612">
        <v>0.35</v>
      </c>
      <c r="L612">
        <f t="shared" si="29"/>
        <v>1.8620000000005348E-2</v>
      </c>
    </row>
    <row r="613" spans="1:12" x14ac:dyDescent="0.3">
      <c r="A613" s="1" t="s">
        <v>611</v>
      </c>
      <c r="B613" s="5">
        <v>2330.8719999999998</v>
      </c>
      <c r="C613" s="2">
        <v>-9.8799999999999999E-2</v>
      </c>
      <c r="D613" s="1"/>
      <c r="E613" s="1">
        <v>610</v>
      </c>
      <c r="F613" s="1" t="s">
        <v>1286</v>
      </c>
      <c r="G613" s="26">
        <v>2331.4549999999999</v>
      </c>
      <c r="H613" s="17">
        <f t="shared" si="27"/>
        <v>0.58300000000008367</v>
      </c>
      <c r="I613">
        <v>0.1</v>
      </c>
      <c r="J613">
        <f t="shared" si="28"/>
        <v>5.8300000000008373E-2</v>
      </c>
      <c r="K613">
        <v>0.35</v>
      </c>
      <c r="L613">
        <f t="shared" si="29"/>
        <v>2.0405000000002928E-2</v>
      </c>
    </row>
    <row r="614" spans="1:12" x14ac:dyDescent="0.3">
      <c r="A614" s="1" t="s">
        <v>612</v>
      </c>
      <c r="B614" s="5">
        <v>2330.7730000000001</v>
      </c>
      <c r="C614" s="2">
        <v>-9.8799999999999999E-2</v>
      </c>
      <c r="D614" s="1"/>
      <c r="E614" s="1">
        <v>611</v>
      </c>
      <c r="F614" s="1" t="s">
        <v>1287</v>
      </c>
      <c r="G614" s="26">
        <v>2331.386</v>
      </c>
      <c r="H614" s="17">
        <f t="shared" si="27"/>
        <v>0.61299999999982901</v>
      </c>
      <c r="I614">
        <v>0.1</v>
      </c>
      <c r="J614">
        <f t="shared" si="28"/>
        <v>6.1299999999982903E-2</v>
      </c>
      <c r="K614">
        <v>0.35</v>
      </c>
      <c r="L614">
        <f t="shared" si="29"/>
        <v>2.1454999999994014E-2</v>
      </c>
    </row>
    <row r="615" spans="1:12" x14ac:dyDescent="0.3">
      <c r="A615" s="1" t="s">
        <v>613</v>
      </c>
      <c r="B615" s="5">
        <v>2330.674</v>
      </c>
      <c r="C615" s="2">
        <v>-9.8799999999999999E-2</v>
      </c>
      <c r="D615" s="1"/>
      <c r="E615" s="1">
        <v>612</v>
      </c>
      <c r="F615" s="1" t="s">
        <v>1288</v>
      </c>
      <c r="G615" s="26">
        <v>2331.3429999999998</v>
      </c>
      <c r="H615" s="17">
        <f t="shared" si="27"/>
        <v>0.66899999999986903</v>
      </c>
      <c r="I615">
        <v>0.1</v>
      </c>
      <c r="J615">
        <f t="shared" si="28"/>
        <v>6.6899999999986901E-2</v>
      </c>
      <c r="K615">
        <v>0.35</v>
      </c>
      <c r="L615">
        <f t="shared" si="29"/>
        <v>2.3414999999995415E-2</v>
      </c>
    </row>
    <row r="616" spans="1:12" x14ac:dyDescent="0.3">
      <c r="A616" s="1" t="s">
        <v>2876</v>
      </c>
      <c r="B616" s="5">
        <v>2330.67</v>
      </c>
      <c r="C616" s="2">
        <v>-9.8799999999999999E-2</v>
      </c>
      <c r="D616" s="1" t="s">
        <v>2</v>
      </c>
      <c r="E616" s="1">
        <v>613</v>
      </c>
      <c r="F616" s="1" t="str">
        <f>+A616</f>
        <v>0+603.05</v>
      </c>
      <c r="G616" s="26">
        <f>+B616</f>
        <v>2330.67</v>
      </c>
      <c r="H616" s="17">
        <f t="shared" si="27"/>
        <v>0</v>
      </c>
      <c r="I616">
        <v>0.1</v>
      </c>
      <c r="J616">
        <f t="shared" si="28"/>
        <v>0</v>
      </c>
      <c r="K616">
        <v>0.35</v>
      </c>
      <c r="L616">
        <f t="shared" si="29"/>
        <v>0</v>
      </c>
    </row>
    <row r="617" spans="1:12" x14ac:dyDescent="0.3">
      <c r="A617" s="1" t="s">
        <v>614</v>
      </c>
      <c r="B617" s="5">
        <v>2330.7069999999999</v>
      </c>
      <c r="C617" s="2">
        <v>3.9199999999999999E-2</v>
      </c>
      <c r="D617" s="1"/>
      <c r="E617" s="1">
        <v>614</v>
      </c>
      <c r="F617" s="1" t="s">
        <v>1289</v>
      </c>
      <c r="G617" s="26">
        <v>2331.3310000000001</v>
      </c>
      <c r="H617" s="17">
        <f t="shared" si="27"/>
        <v>0.62400000000025102</v>
      </c>
      <c r="I617">
        <v>0.1</v>
      </c>
      <c r="J617">
        <f t="shared" si="28"/>
        <v>6.2400000000025102E-2</v>
      </c>
      <c r="K617">
        <v>0.35</v>
      </c>
      <c r="L617">
        <f t="shared" si="29"/>
        <v>2.1840000000008783E-2</v>
      </c>
    </row>
    <row r="618" spans="1:12" x14ac:dyDescent="0.3">
      <c r="A618" s="1" t="s">
        <v>615</v>
      </c>
      <c r="B618" s="5">
        <v>2330.7460000000001</v>
      </c>
      <c r="C618" s="2">
        <v>3.9199999999999999E-2</v>
      </c>
      <c r="D618" s="1"/>
      <c r="E618" s="1">
        <v>615</v>
      </c>
      <c r="F618" s="1" t="s">
        <v>1290</v>
      </c>
      <c r="G618" s="26">
        <v>2331.3580000000002</v>
      </c>
      <c r="H618" s="17">
        <f t="shared" si="27"/>
        <v>0.61200000000008004</v>
      </c>
      <c r="I618">
        <v>0.1</v>
      </c>
      <c r="J618">
        <f t="shared" si="28"/>
        <v>6.1200000000008005E-2</v>
      </c>
      <c r="K618">
        <v>0.35</v>
      </c>
      <c r="L618">
        <f t="shared" si="29"/>
        <v>2.1420000000002801E-2</v>
      </c>
    </row>
    <row r="619" spans="1:12" x14ac:dyDescent="0.3">
      <c r="A619" s="1" t="s">
        <v>616</v>
      </c>
      <c r="B619" s="5">
        <v>2330.7849999999999</v>
      </c>
      <c r="C619" s="2">
        <v>3.9199999999999999E-2</v>
      </c>
      <c r="D619" s="1"/>
      <c r="E619" s="1">
        <v>616</v>
      </c>
      <c r="F619" s="1" t="s">
        <v>1291</v>
      </c>
      <c r="G619" s="26">
        <v>2331.3690000000001</v>
      </c>
      <c r="H619" s="17">
        <f t="shared" si="27"/>
        <v>0.5840000000002874</v>
      </c>
      <c r="I619">
        <v>0.1</v>
      </c>
      <c r="J619">
        <f t="shared" si="28"/>
        <v>5.8400000000028741E-2</v>
      </c>
      <c r="K619">
        <v>0.35</v>
      </c>
      <c r="L619">
        <f t="shared" si="29"/>
        <v>2.0440000000010058E-2</v>
      </c>
    </row>
    <row r="620" spans="1:12" x14ac:dyDescent="0.3">
      <c r="A620" s="1" t="s">
        <v>617</v>
      </c>
      <c r="B620" s="5">
        <v>2330.8240000000001</v>
      </c>
      <c r="C620" s="2">
        <v>3.9199999999999999E-2</v>
      </c>
      <c r="D620" s="1"/>
      <c r="E620" s="1">
        <v>617</v>
      </c>
      <c r="F620" s="1" t="s">
        <v>1292</v>
      </c>
      <c r="G620" s="26">
        <v>2331.3690000000001</v>
      </c>
      <c r="H620" s="17">
        <f t="shared" si="27"/>
        <v>0.54500000000007276</v>
      </c>
      <c r="I620">
        <v>0.1</v>
      </c>
      <c r="J620">
        <f t="shared" si="28"/>
        <v>5.4500000000007279E-2</v>
      </c>
      <c r="K620">
        <v>0.35</v>
      </c>
      <c r="L620">
        <f t="shared" si="29"/>
        <v>1.9075000000002545E-2</v>
      </c>
    </row>
    <row r="621" spans="1:12" x14ac:dyDescent="0.3">
      <c r="A621" s="1" t="s">
        <v>618</v>
      </c>
      <c r="B621" s="5">
        <v>2330.864</v>
      </c>
      <c r="C621" s="2">
        <v>3.9199999999999999E-2</v>
      </c>
      <c r="D621" s="1"/>
      <c r="E621" s="1">
        <v>618</v>
      </c>
      <c r="F621" s="1" t="s">
        <v>1293</v>
      </c>
      <c r="G621" s="26">
        <v>2331.375</v>
      </c>
      <c r="H621" s="17">
        <f t="shared" si="27"/>
        <v>0.51099999999996726</v>
      </c>
      <c r="I621">
        <v>0.1</v>
      </c>
      <c r="J621">
        <f t="shared" si="28"/>
        <v>5.1099999999996731E-2</v>
      </c>
      <c r="K621">
        <v>0.35</v>
      </c>
      <c r="L621">
        <f t="shared" si="29"/>
        <v>1.7884999999998853E-2</v>
      </c>
    </row>
    <row r="622" spans="1:12" x14ac:dyDescent="0.3">
      <c r="A622" s="1" t="s">
        <v>619</v>
      </c>
      <c r="B622" s="5">
        <v>2330.9029999999998</v>
      </c>
      <c r="C622" s="2">
        <v>3.9199999999999999E-2</v>
      </c>
      <c r="D622" s="1"/>
      <c r="E622" s="1">
        <v>619</v>
      </c>
      <c r="F622" s="1" t="s">
        <v>1294</v>
      </c>
      <c r="G622" s="26">
        <v>2331.3969999999999</v>
      </c>
      <c r="H622" s="17">
        <f t="shared" si="27"/>
        <v>0.49400000000014188</v>
      </c>
      <c r="I622">
        <v>0.1</v>
      </c>
      <c r="J622">
        <f t="shared" si="28"/>
        <v>4.940000000001419E-2</v>
      </c>
      <c r="K622">
        <v>0.35</v>
      </c>
      <c r="L622">
        <f t="shared" si="29"/>
        <v>1.7290000000004965E-2</v>
      </c>
    </row>
    <row r="623" spans="1:12" x14ac:dyDescent="0.3">
      <c r="A623" s="1" t="s">
        <v>620</v>
      </c>
      <c r="B623" s="5">
        <v>2330.942</v>
      </c>
      <c r="C623" s="2">
        <v>3.9199999999999999E-2</v>
      </c>
      <c r="D623" s="1"/>
      <c r="E623" s="1">
        <v>620</v>
      </c>
      <c r="F623" s="1" t="s">
        <v>1295</v>
      </c>
      <c r="G623" s="26">
        <v>2331.4180000000001</v>
      </c>
      <c r="H623" s="17">
        <f t="shared" si="27"/>
        <v>0.47600000000011278</v>
      </c>
      <c r="I623">
        <v>0.1</v>
      </c>
      <c r="J623">
        <f t="shared" si="28"/>
        <v>4.7600000000011279E-2</v>
      </c>
      <c r="K623">
        <v>0.35</v>
      </c>
      <c r="L623">
        <f t="shared" si="29"/>
        <v>1.6660000000003946E-2</v>
      </c>
    </row>
    <row r="624" spans="1:12" x14ac:dyDescent="0.3">
      <c r="A624" s="1" t="s">
        <v>621</v>
      </c>
      <c r="B624" s="5">
        <v>2330.9810000000002</v>
      </c>
      <c r="C624" s="2">
        <v>3.9199999999999999E-2</v>
      </c>
      <c r="D624" s="1"/>
      <c r="E624" s="1">
        <v>621</v>
      </c>
      <c r="F624" s="1" t="s">
        <v>1296</v>
      </c>
      <c r="G624" s="26">
        <v>2331.44</v>
      </c>
      <c r="H624" s="17">
        <f t="shared" si="27"/>
        <v>0.45899999999983265</v>
      </c>
      <c r="I624">
        <v>0.1</v>
      </c>
      <c r="J624">
        <f t="shared" si="28"/>
        <v>4.5899999999983267E-2</v>
      </c>
      <c r="K624">
        <v>0.35</v>
      </c>
      <c r="L624">
        <f t="shared" si="29"/>
        <v>1.6064999999994143E-2</v>
      </c>
    </row>
    <row r="625" spans="1:12" x14ac:dyDescent="0.3">
      <c r="A625" s="1" t="s">
        <v>622</v>
      </c>
      <c r="B625" s="5">
        <v>2331.02</v>
      </c>
      <c r="C625" s="2">
        <v>3.9199999999999999E-2</v>
      </c>
      <c r="D625" s="1"/>
      <c r="E625" s="1">
        <v>622</v>
      </c>
      <c r="F625" s="1" t="s">
        <v>1297</v>
      </c>
      <c r="G625" s="26">
        <v>2331.4549999999999</v>
      </c>
      <c r="H625" s="17">
        <f t="shared" si="27"/>
        <v>0.43499999999994543</v>
      </c>
      <c r="I625">
        <v>0.1</v>
      </c>
      <c r="J625">
        <f t="shared" si="28"/>
        <v>4.3499999999994543E-2</v>
      </c>
      <c r="K625">
        <v>0.35</v>
      </c>
      <c r="L625">
        <f t="shared" si="29"/>
        <v>1.5224999999998089E-2</v>
      </c>
    </row>
    <row r="626" spans="1:12" x14ac:dyDescent="0.3">
      <c r="A626" s="1" t="s">
        <v>623</v>
      </c>
      <c r="B626" s="5">
        <v>2331.0590000000002</v>
      </c>
      <c r="C626" s="2">
        <v>3.9199999999999999E-2</v>
      </c>
      <c r="D626" s="1"/>
      <c r="E626" s="1">
        <v>623</v>
      </c>
      <c r="F626" s="1" t="s">
        <v>1298</v>
      </c>
      <c r="G626" s="26">
        <v>2331.4810000000002</v>
      </c>
      <c r="H626" s="17">
        <f t="shared" si="27"/>
        <v>0.42200000000002547</v>
      </c>
      <c r="I626">
        <v>0.1</v>
      </c>
      <c r="J626">
        <f t="shared" si="28"/>
        <v>4.2200000000002548E-2</v>
      </c>
      <c r="K626">
        <v>0.35</v>
      </c>
      <c r="L626">
        <f t="shared" si="29"/>
        <v>1.477000000000089E-2</v>
      </c>
    </row>
    <row r="627" spans="1:12" x14ac:dyDescent="0.3">
      <c r="A627" s="1" t="s">
        <v>624</v>
      </c>
      <c r="B627" s="5">
        <v>2331.0990000000002</v>
      </c>
      <c r="C627" s="2">
        <v>3.9199999999999999E-2</v>
      </c>
      <c r="D627" s="1"/>
      <c r="E627" s="1">
        <v>624</v>
      </c>
      <c r="F627" s="1" t="s">
        <v>1299</v>
      </c>
      <c r="G627" s="26">
        <v>2331.5079999999998</v>
      </c>
      <c r="H627" s="17">
        <f t="shared" si="27"/>
        <v>0.40899999999965075</v>
      </c>
      <c r="I627">
        <v>0.1</v>
      </c>
      <c r="J627">
        <f t="shared" si="28"/>
        <v>4.0899999999965075E-2</v>
      </c>
      <c r="K627">
        <v>0.35</v>
      </c>
      <c r="L627">
        <f t="shared" si="29"/>
        <v>1.4314999999987775E-2</v>
      </c>
    </row>
    <row r="628" spans="1:12" x14ac:dyDescent="0.3">
      <c r="A628" s="1" t="s">
        <v>625</v>
      </c>
      <c r="B628" s="5">
        <v>2331.1379999999999</v>
      </c>
      <c r="C628" s="2">
        <v>3.9199999999999999E-2</v>
      </c>
      <c r="D628" s="1"/>
      <c r="E628" s="1">
        <v>625</v>
      </c>
      <c r="F628" s="1" t="s">
        <v>1300</v>
      </c>
      <c r="G628" s="26">
        <v>2331.5360000000001</v>
      </c>
      <c r="H628" s="17">
        <f t="shared" si="27"/>
        <v>0.39800000000013824</v>
      </c>
      <c r="I628">
        <v>0.1</v>
      </c>
      <c r="J628">
        <f t="shared" si="28"/>
        <v>3.9800000000013824E-2</v>
      </c>
      <c r="K628">
        <v>0.35</v>
      </c>
      <c r="L628">
        <f t="shared" si="29"/>
        <v>1.3930000000004838E-2</v>
      </c>
    </row>
    <row r="629" spans="1:12" x14ac:dyDescent="0.3">
      <c r="A629" s="1" t="s">
        <v>626</v>
      </c>
      <c r="B629" s="5">
        <v>2331.1770000000001</v>
      </c>
      <c r="C629" s="2">
        <v>3.9199999999999999E-2</v>
      </c>
      <c r="D629" s="1"/>
      <c r="E629" s="1">
        <v>626</v>
      </c>
      <c r="F629" s="1" t="s">
        <v>1301</v>
      </c>
      <c r="G629" s="26">
        <v>2331.5639999999999</v>
      </c>
      <c r="H629" s="17">
        <f t="shared" si="27"/>
        <v>0.38699999999971624</v>
      </c>
      <c r="I629">
        <v>0.1</v>
      </c>
      <c r="J629">
        <f t="shared" si="28"/>
        <v>3.8699999999971625E-2</v>
      </c>
      <c r="K629">
        <v>0.35</v>
      </c>
      <c r="L629">
        <f t="shared" si="29"/>
        <v>1.3544999999990068E-2</v>
      </c>
    </row>
    <row r="630" spans="1:12" x14ac:dyDescent="0.3">
      <c r="A630" s="1" t="s">
        <v>627</v>
      </c>
      <c r="B630" s="5">
        <v>2331.2159999999999</v>
      </c>
      <c r="C630" s="2">
        <v>3.9199999999999999E-2</v>
      </c>
      <c r="D630" s="1"/>
      <c r="E630" s="1">
        <v>627</v>
      </c>
      <c r="F630" s="1" t="s">
        <v>1302</v>
      </c>
      <c r="G630" s="26">
        <v>2331.5940000000001</v>
      </c>
      <c r="H630" s="17">
        <f t="shared" si="27"/>
        <v>0.37800000000015643</v>
      </c>
      <c r="I630">
        <v>0.1</v>
      </c>
      <c r="J630">
        <f t="shared" si="28"/>
        <v>3.7800000000015647E-2</v>
      </c>
      <c r="K630">
        <v>0.35</v>
      </c>
      <c r="L630">
        <f t="shared" si="29"/>
        <v>1.3230000000005475E-2</v>
      </c>
    </row>
    <row r="631" spans="1:12" x14ac:dyDescent="0.3">
      <c r="A631" s="1" t="s">
        <v>629</v>
      </c>
      <c r="B631" s="5">
        <v>2331.2550000000001</v>
      </c>
      <c r="C631" s="2">
        <v>3.9199999999999999E-2</v>
      </c>
      <c r="D631" s="1"/>
      <c r="E631" s="1">
        <v>628</v>
      </c>
      <c r="F631" s="1" t="s">
        <v>1303</v>
      </c>
      <c r="G631" s="26">
        <v>2331.627</v>
      </c>
      <c r="H631" s="17">
        <f t="shared" si="27"/>
        <v>0.37199999999984357</v>
      </c>
      <c r="I631">
        <v>0.1</v>
      </c>
      <c r="J631">
        <f t="shared" si="28"/>
        <v>3.7199999999984357E-2</v>
      </c>
      <c r="K631">
        <v>0.35</v>
      </c>
      <c r="L631">
        <f t="shared" si="29"/>
        <v>1.3019999999994524E-2</v>
      </c>
    </row>
    <row r="632" spans="1:12" x14ac:dyDescent="0.3">
      <c r="A632" s="1" t="s">
        <v>630</v>
      </c>
      <c r="B632" s="5">
        <v>2331.2939999999999</v>
      </c>
      <c r="C632" s="2">
        <v>3.9199999999999999E-2</v>
      </c>
      <c r="D632" s="1"/>
      <c r="E632" s="1">
        <v>629</v>
      </c>
      <c r="F632" s="1" t="s">
        <v>1304</v>
      </c>
      <c r="G632" s="26">
        <v>2331.6590000000001</v>
      </c>
      <c r="H632" s="17">
        <f t="shared" si="27"/>
        <v>0.36500000000023647</v>
      </c>
      <c r="I632">
        <v>0.1</v>
      </c>
      <c r="J632">
        <f t="shared" si="28"/>
        <v>3.6500000000023645E-2</v>
      </c>
      <c r="K632">
        <v>0.35</v>
      </c>
      <c r="L632">
        <f t="shared" si="29"/>
        <v>1.2775000000008275E-2</v>
      </c>
    </row>
    <row r="633" spans="1:12" x14ac:dyDescent="0.3">
      <c r="A633" s="1" t="s">
        <v>631</v>
      </c>
      <c r="B633" s="5">
        <v>2331.3339999999998</v>
      </c>
      <c r="C633" s="2">
        <v>3.9199999999999999E-2</v>
      </c>
      <c r="D633" s="1"/>
      <c r="E633" s="1">
        <v>630</v>
      </c>
      <c r="F633" s="1" t="s">
        <v>1305</v>
      </c>
      <c r="G633" s="26">
        <v>2331.692</v>
      </c>
      <c r="H633" s="17">
        <f t="shared" si="27"/>
        <v>0.35800000000017462</v>
      </c>
      <c r="I633">
        <v>0.1</v>
      </c>
      <c r="J633">
        <f t="shared" si="28"/>
        <v>3.5800000000017464E-2</v>
      </c>
      <c r="K633">
        <v>0.35</v>
      </c>
      <c r="L633">
        <f t="shared" si="29"/>
        <v>1.2530000000006111E-2</v>
      </c>
    </row>
    <row r="634" spans="1:12" x14ac:dyDescent="0.3">
      <c r="A634" s="1" t="s">
        <v>632</v>
      </c>
      <c r="B634" s="5">
        <v>2331.373</v>
      </c>
      <c r="C634" s="2">
        <v>3.9199999999999999E-2</v>
      </c>
      <c r="D634" s="1"/>
      <c r="E634" s="1">
        <v>631</v>
      </c>
      <c r="F634" s="1" t="s">
        <v>1306</v>
      </c>
      <c r="G634" s="26">
        <v>2331.7249999999999</v>
      </c>
      <c r="H634" s="17">
        <f t="shared" si="27"/>
        <v>0.35199999999986176</v>
      </c>
      <c r="I634">
        <v>0.1</v>
      </c>
      <c r="J634">
        <f t="shared" si="28"/>
        <v>3.519999999998618E-2</v>
      </c>
      <c r="K634">
        <v>0.35</v>
      </c>
      <c r="L634">
        <f t="shared" si="29"/>
        <v>1.2319999999995163E-2</v>
      </c>
    </row>
    <row r="635" spans="1:12" x14ac:dyDescent="0.3">
      <c r="A635" s="1" t="s">
        <v>633</v>
      </c>
      <c r="B635" s="5">
        <v>2331.4119999999998</v>
      </c>
      <c r="C635" s="2">
        <v>3.9199999999999999E-2</v>
      </c>
      <c r="D635" s="1"/>
      <c r="E635" s="1">
        <v>632</v>
      </c>
      <c r="F635" s="1" t="s">
        <v>1307</v>
      </c>
      <c r="G635" s="26">
        <v>2331.761</v>
      </c>
      <c r="H635" s="17">
        <f t="shared" si="27"/>
        <v>0.34900000000016007</v>
      </c>
      <c r="I635">
        <v>0.1</v>
      </c>
      <c r="J635">
        <f t="shared" si="28"/>
        <v>3.4900000000016008E-2</v>
      </c>
      <c r="K635">
        <v>0.35</v>
      </c>
      <c r="L635">
        <f t="shared" si="29"/>
        <v>1.2215000000005602E-2</v>
      </c>
    </row>
    <row r="636" spans="1:12" x14ac:dyDescent="0.3">
      <c r="A636" s="1" t="s">
        <v>634</v>
      </c>
      <c r="B636" s="5">
        <v>2331.451</v>
      </c>
      <c r="C636" s="2">
        <v>3.9199999999999999E-2</v>
      </c>
      <c r="D636" s="1"/>
      <c r="E636" s="1">
        <v>633</v>
      </c>
      <c r="F636" s="1" t="s">
        <v>1308</v>
      </c>
      <c r="G636" s="26">
        <v>2331.7959999999998</v>
      </c>
      <c r="H636" s="17">
        <f t="shared" si="27"/>
        <v>0.34499999999979991</v>
      </c>
      <c r="I636">
        <v>0.1</v>
      </c>
      <c r="J636">
        <f t="shared" si="28"/>
        <v>3.4499999999979991E-2</v>
      </c>
      <c r="K636">
        <v>0.35</v>
      </c>
      <c r="L636">
        <f t="shared" si="29"/>
        <v>1.2074999999992996E-2</v>
      </c>
    </row>
    <row r="637" spans="1:12" x14ac:dyDescent="0.3">
      <c r="A637" s="1" t="s">
        <v>635</v>
      </c>
      <c r="B637" s="5">
        <v>2331.4899999999998</v>
      </c>
      <c r="C637" s="2">
        <v>3.9199999999999999E-2</v>
      </c>
      <c r="D637" s="1"/>
      <c r="E637" s="1">
        <v>634</v>
      </c>
      <c r="F637" s="1" t="s">
        <v>1309</v>
      </c>
      <c r="G637" s="26">
        <v>2331.8319999999999</v>
      </c>
      <c r="H637" s="17">
        <f t="shared" si="27"/>
        <v>0.34200000000009823</v>
      </c>
      <c r="I637">
        <v>0.1</v>
      </c>
      <c r="J637">
        <f t="shared" si="28"/>
        <v>3.4200000000009827E-2</v>
      </c>
      <c r="K637">
        <v>0.35</v>
      </c>
      <c r="L637">
        <f t="shared" si="29"/>
        <v>1.1970000000003438E-2</v>
      </c>
    </row>
    <row r="638" spans="1:12" x14ac:dyDescent="0.3">
      <c r="A638" s="1" t="s">
        <v>636</v>
      </c>
      <c r="B638" s="5">
        <v>2331.529</v>
      </c>
      <c r="C638" s="2">
        <v>3.9199999999999999E-2</v>
      </c>
      <c r="D638" s="1"/>
      <c r="E638" s="1">
        <v>635</v>
      </c>
      <c r="F638" s="1" t="s">
        <v>1310</v>
      </c>
      <c r="G638" s="26">
        <v>2331.8560000000002</v>
      </c>
      <c r="H638" s="17">
        <f t="shared" si="27"/>
        <v>0.32700000000022555</v>
      </c>
      <c r="I638">
        <v>0.1</v>
      </c>
      <c r="J638">
        <f t="shared" si="28"/>
        <v>3.2700000000022558E-2</v>
      </c>
      <c r="K638">
        <v>0.35</v>
      </c>
      <c r="L638">
        <f t="shared" si="29"/>
        <v>1.1445000000007895E-2</v>
      </c>
    </row>
    <row r="639" spans="1:12" x14ac:dyDescent="0.3">
      <c r="A639" s="1" t="s">
        <v>637</v>
      </c>
      <c r="B639" s="5">
        <v>2331.569</v>
      </c>
      <c r="C639" s="2">
        <v>3.9199999999999999E-2</v>
      </c>
      <c r="D639" s="1"/>
      <c r="E639" s="1">
        <v>636</v>
      </c>
      <c r="F639" s="1" t="s">
        <v>1311</v>
      </c>
      <c r="G639" s="26">
        <v>2331.873</v>
      </c>
      <c r="H639" s="17">
        <f t="shared" si="27"/>
        <v>0.30400000000008731</v>
      </c>
      <c r="I639">
        <v>0.1</v>
      </c>
      <c r="J639">
        <f t="shared" si="28"/>
        <v>3.0400000000008733E-2</v>
      </c>
      <c r="K639">
        <v>0.35</v>
      </c>
      <c r="L639">
        <f t="shared" si="29"/>
        <v>1.0640000000003055E-2</v>
      </c>
    </row>
    <row r="640" spans="1:12" x14ac:dyDescent="0.3">
      <c r="A640" s="1" t="s">
        <v>638</v>
      </c>
      <c r="B640" s="5">
        <v>2331.6080000000002</v>
      </c>
      <c r="C640" s="2">
        <v>3.9199999999999999E-2</v>
      </c>
      <c r="D640" s="1"/>
      <c r="E640" s="1">
        <v>637</v>
      </c>
      <c r="F640" s="1" t="s">
        <v>1312</v>
      </c>
      <c r="G640" s="26">
        <v>2331.8910000000001</v>
      </c>
      <c r="H640" s="17">
        <f t="shared" si="27"/>
        <v>0.28299999999990177</v>
      </c>
      <c r="I640">
        <v>0.1</v>
      </c>
      <c r="J640">
        <f t="shared" si="28"/>
        <v>2.829999999999018E-2</v>
      </c>
      <c r="K640">
        <v>0.35</v>
      </c>
      <c r="L640">
        <f t="shared" si="29"/>
        <v>9.9049999999965624E-3</v>
      </c>
    </row>
    <row r="641" spans="1:12" x14ac:dyDescent="0.3">
      <c r="A641" s="1" t="s">
        <v>639</v>
      </c>
      <c r="B641" s="5">
        <v>2331.6469999999999</v>
      </c>
      <c r="C641" s="2">
        <v>3.9199999999999999E-2</v>
      </c>
      <c r="D641" s="1"/>
      <c r="E641" s="1">
        <v>638</v>
      </c>
      <c r="F641" s="1" t="s">
        <v>1313</v>
      </c>
      <c r="G641" s="26">
        <v>2331.9189999999999</v>
      </c>
      <c r="H641" s="17">
        <f t="shared" si="27"/>
        <v>0.27199999999993452</v>
      </c>
      <c r="I641">
        <v>0.1</v>
      </c>
      <c r="J641">
        <f t="shared" si="28"/>
        <v>2.7199999999993452E-2</v>
      </c>
      <c r="K641">
        <v>0.35</v>
      </c>
      <c r="L641">
        <f t="shared" si="29"/>
        <v>9.5199999999977074E-3</v>
      </c>
    </row>
    <row r="642" spans="1:12" x14ac:dyDescent="0.3">
      <c r="A642" s="1" t="s">
        <v>640</v>
      </c>
      <c r="B642" s="5">
        <v>2331.6860000000001</v>
      </c>
      <c r="C642" s="2">
        <v>3.9199999999999999E-2</v>
      </c>
      <c r="D642" s="1"/>
      <c r="E642" s="1">
        <v>639</v>
      </c>
      <c r="F642" s="1" t="s">
        <v>1314</v>
      </c>
      <c r="G642" s="26">
        <v>2331.9360000000001</v>
      </c>
      <c r="H642" s="17">
        <f t="shared" si="27"/>
        <v>0.25</v>
      </c>
      <c r="I642">
        <v>0.1</v>
      </c>
      <c r="J642">
        <f t="shared" si="28"/>
        <v>2.5000000000000001E-2</v>
      </c>
      <c r="K642">
        <v>0.35</v>
      </c>
      <c r="L642">
        <f t="shared" si="29"/>
        <v>8.7499999999999991E-3</v>
      </c>
    </row>
    <row r="643" spans="1:12" x14ac:dyDescent="0.3">
      <c r="A643" s="1" t="s">
        <v>641</v>
      </c>
      <c r="B643" s="5">
        <v>2331.7249999999999</v>
      </c>
      <c r="C643" s="2">
        <v>3.9199999999999999E-2</v>
      </c>
      <c r="D643" s="1"/>
      <c r="E643" s="1">
        <v>640</v>
      </c>
      <c r="F643" s="1" t="s">
        <v>1315</v>
      </c>
      <c r="G643" s="26">
        <v>2331.9520000000002</v>
      </c>
      <c r="H643" s="17">
        <f t="shared" si="27"/>
        <v>0.2270000000003165</v>
      </c>
      <c r="I643">
        <v>0.1</v>
      </c>
      <c r="J643">
        <f t="shared" si="28"/>
        <v>2.2700000000031653E-2</v>
      </c>
      <c r="K643">
        <v>0.35</v>
      </c>
      <c r="L643">
        <f t="shared" si="29"/>
        <v>7.9450000000110786E-3</v>
      </c>
    </row>
    <row r="644" spans="1:12" x14ac:dyDescent="0.3">
      <c r="A644" s="1" t="s">
        <v>642</v>
      </c>
      <c r="B644" s="5">
        <v>2331.7640000000001</v>
      </c>
      <c r="C644" s="2">
        <v>3.9199999999999999E-2</v>
      </c>
      <c r="D644" s="1"/>
      <c r="E644" s="1">
        <v>641</v>
      </c>
      <c r="F644" s="1" t="s">
        <v>1316</v>
      </c>
      <c r="G644" s="26">
        <v>2331.971</v>
      </c>
      <c r="H644" s="17">
        <f t="shared" ref="H644:H707" si="30">+G644-B644</f>
        <v>0.20699999999987995</v>
      </c>
      <c r="I644">
        <v>0.1</v>
      </c>
      <c r="J644">
        <f t="shared" ref="J644:J707" si="31">+H644*I644</f>
        <v>2.0699999999987995E-2</v>
      </c>
      <c r="K644">
        <v>0.35</v>
      </c>
      <c r="L644">
        <f t="shared" ref="L644:L707" si="32">+J644*K644</f>
        <v>7.2449999999957982E-3</v>
      </c>
    </row>
    <row r="645" spans="1:12" x14ac:dyDescent="0.3">
      <c r="A645" s="1" t="s">
        <v>643</v>
      </c>
      <c r="B645" s="5">
        <v>2331.8029999999999</v>
      </c>
      <c r="C645" s="2">
        <v>3.9199999999999999E-2</v>
      </c>
      <c r="D645" s="1"/>
      <c r="E645" s="1">
        <v>642</v>
      </c>
      <c r="F645" s="1" t="s">
        <v>1317</v>
      </c>
      <c r="G645" s="26">
        <v>2331.9920000000002</v>
      </c>
      <c r="H645" s="17">
        <f t="shared" si="30"/>
        <v>0.18900000000030559</v>
      </c>
      <c r="I645">
        <v>0.1</v>
      </c>
      <c r="J645">
        <f t="shared" si="31"/>
        <v>1.8900000000030559E-2</v>
      </c>
      <c r="K645">
        <v>0.35</v>
      </c>
      <c r="L645">
        <f t="shared" si="32"/>
        <v>6.6150000000106957E-3</v>
      </c>
    </row>
    <row r="646" spans="1:12" x14ac:dyDescent="0.3">
      <c r="A646" s="1" t="s">
        <v>644</v>
      </c>
      <c r="B646" s="5">
        <v>2331.8429999999998</v>
      </c>
      <c r="C646" s="2">
        <v>3.9199999999999999E-2</v>
      </c>
      <c r="D646" s="1"/>
      <c r="E646" s="1">
        <v>643</v>
      </c>
      <c r="F646" s="1" t="s">
        <v>1318</v>
      </c>
      <c r="G646" s="26">
        <v>2332.0250000000001</v>
      </c>
      <c r="H646" s="17">
        <f t="shared" si="30"/>
        <v>0.18200000000024374</v>
      </c>
      <c r="I646">
        <v>0.1</v>
      </c>
      <c r="J646">
        <f t="shared" si="31"/>
        <v>1.8200000000024374E-2</v>
      </c>
      <c r="K646">
        <v>0.35</v>
      </c>
      <c r="L646">
        <f t="shared" si="32"/>
        <v>6.3700000000085303E-3</v>
      </c>
    </row>
    <row r="647" spans="1:12" x14ac:dyDescent="0.3">
      <c r="A647" s="1" t="s">
        <v>645</v>
      </c>
      <c r="B647" s="5">
        <v>2331.8820000000001</v>
      </c>
      <c r="C647" s="2">
        <v>3.9199999999999999E-2</v>
      </c>
      <c r="D647" s="1"/>
      <c r="E647" s="1">
        <v>644</v>
      </c>
      <c r="F647" s="1" t="s">
        <v>1319</v>
      </c>
      <c r="G647" s="26">
        <v>2332.0650000000001</v>
      </c>
      <c r="H647" s="17">
        <f t="shared" si="30"/>
        <v>0.18299999999999272</v>
      </c>
      <c r="I647">
        <v>0.1</v>
      </c>
      <c r="J647">
        <f t="shared" si="31"/>
        <v>1.8299999999999272E-2</v>
      </c>
      <c r="K647">
        <v>0.35</v>
      </c>
      <c r="L647">
        <f t="shared" si="32"/>
        <v>6.4049999999997451E-3</v>
      </c>
    </row>
    <row r="648" spans="1:12" x14ac:dyDescent="0.3">
      <c r="A648" s="1" t="s">
        <v>646</v>
      </c>
      <c r="B648" s="5">
        <v>2331.9209999999998</v>
      </c>
      <c r="C648" s="2">
        <v>3.9199999999999999E-2</v>
      </c>
      <c r="D648" s="1"/>
      <c r="E648" s="1">
        <v>645</v>
      </c>
      <c r="F648" s="1" t="s">
        <v>1320</v>
      </c>
      <c r="G648" s="26">
        <v>2332.1019999999999</v>
      </c>
      <c r="H648" s="17">
        <f t="shared" si="30"/>
        <v>0.18100000000004002</v>
      </c>
      <c r="I648">
        <v>0.1</v>
      </c>
      <c r="J648">
        <f t="shared" si="31"/>
        <v>1.8100000000004002E-2</v>
      </c>
      <c r="K648">
        <v>0.35</v>
      </c>
      <c r="L648">
        <f t="shared" si="32"/>
        <v>6.3350000000014003E-3</v>
      </c>
    </row>
    <row r="649" spans="1:12" x14ac:dyDescent="0.3">
      <c r="A649" s="1" t="s">
        <v>647</v>
      </c>
      <c r="B649" s="5">
        <v>2331.96</v>
      </c>
      <c r="C649" s="2">
        <v>3.9199999999999999E-2</v>
      </c>
      <c r="D649" s="1"/>
      <c r="E649" s="1">
        <v>646</v>
      </c>
      <c r="F649" s="1" t="s">
        <v>1321</v>
      </c>
      <c r="G649" s="26">
        <v>2332.1179999999999</v>
      </c>
      <c r="H649" s="17">
        <f t="shared" si="30"/>
        <v>0.15799999999990177</v>
      </c>
      <c r="I649">
        <v>0.1</v>
      </c>
      <c r="J649">
        <f t="shared" si="31"/>
        <v>1.579999999999018E-2</v>
      </c>
      <c r="K649">
        <v>0.35</v>
      </c>
      <c r="L649">
        <f t="shared" si="32"/>
        <v>5.5299999999965628E-3</v>
      </c>
    </row>
    <row r="650" spans="1:12" x14ac:dyDescent="0.3">
      <c r="A650" s="1" t="s">
        <v>648</v>
      </c>
      <c r="B650" s="5">
        <v>2331.9989999999998</v>
      </c>
      <c r="C650" s="2">
        <v>3.9199999999999999E-2</v>
      </c>
      <c r="D650" s="1"/>
      <c r="E650" s="1">
        <v>647</v>
      </c>
      <c r="F650" s="1" t="s">
        <v>1322</v>
      </c>
      <c r="G650" s="26">
        <v>2332.1439999999998</v>
      </c>
      <c r="H650" s="17">
        <f t="shared" si="30"/>
        <v>0.14499999999998181</v>
      </c>
      <c r="I650">
        <v>0.1</v>
      </c>
      <c r="J650">
        <f t="shared" si="31"/>
        <v>1.4499999999998181E-2</v>
      </c>
      <c r="K650">
        <v>0.35</v>
      </c>
      <c r="L650">
        <f t="shared" si="32"/>
        <v>5.074999999999363E-3</v>
      </c>
    </row>
    <row r="651" spans="1:12" x14ac:dyDescent="0.3">
      <c r="A651" s="1" t="s">
        <v>649</v>
      </c>
      <c r="B651" s="5">
        <v>2332.038</v>
      </c>
      <c r="C651" s="2">
        <v>3.9199999999999999E-2</v>
      </c>
      <c r="D651" s="1"/>
      <c r="E651" s="1">
        <v>648</v>
      </c>
      <c r="F651" s="1" t="s">
        <v>1323</v>
      </c>
      <c r="G651" s="26">
        <v>2332.1660000000002</v>
      </c>
      <c r="H651" s="17">
        <f t="shared" si="30"/>
        <v>0.12800000000015643</v>
      </c>
      <c r="I651">
        <v>0.1</v>
      </c>
      <c r="J651">
        <f t="shared" si="31"/>
        <v>1.2800000000015644E-2</v>
      </c>
      <c r="K651">
        <v>0.35</v>
      </c>
      <c r="L651">
        <f t="shared" si="32"/>
        <v>4.4800000000054753E-3</v>
      </c>
    </row>
    <row r="652" spans="1:12" x14ac:dyDescent="0.3">
      <c r="A652" s="1" t="s">
        <v>650</v>
      </c>
      <c r="B652" s="5">
        <v>2332.078</v>
      </c>
      <c r="C652" s="2">
        <v>3.9199999999999999E-2</v>
      </c>
      <c r="D652" s="1"/>
      <c r="E652" s="1">
        <v>649</v>
      </c>
      <c r="F652" s="1" t="s">
        <v>1324</v>
      </c>
      <c r="G652" s="26">
        <v>2332.2489999999998</v>
      </c>
      <c r="H652" s="17">
        <f t="shared" si="30"/>
        <v>0.17099999999982174</v>
      </c>
      <c r="I652">
        <v>0.1</v>
      </c>
      <c r="J652">
        <f t="shared" si="31"/>
        <v>1.7099999999982175E-2</v>
      </c>
      <c r="K652">
        <v>0.35</v>
      </c>
      <c r="L652">
        <f t="shared" si="32"/>
        <v>5.9849999999937609E-3</v>
      </c>
    </row>
    <row r="653" spans="1:12" x14ac:dyDescent="0.3">
      <c r="A653" s="1" t="s">
        <v>651</v>
      </c>
      <c r="B653" s="5">
        <v>2332.1170000000002</v>
      </c>
      <c r="C653" s="2">
        <v>3.9199999999999999E-2</v>
      </c>
      <c r="D653" s="1"/>
      <c r="E653" s="1">
        <v>650</v>
      </c>
      <c r="F653" s="1" t="s">
        <v>1325</v>
      </c>
      <c r="G653" s="26">
        <v>2332.3409999999999</v>
      </c>
      <c r="H653" s="17">
        <f t="shared" si="30"/>
        <v>0.22399999999970532</v>
      </c>
      <c r="I653">
        <v>0.1</v>
      </c>
      <c r="J653">
        <f t="shared" si="31"/>
        <v>2.2399999999970534E-2</v>
      </c>
      <c r="K653">
        <v>0.35</v>
      </c>
      <c r="L653">
        <f t="shared" si="32"/>
        <v>7.8399999999896868E-3</v>
      </c>
    </row>
    <row r="654" spans="1:12" x14ac:dyDescent="0.3">
      <c r="A654" s="1" t="s">
        <v>652</v>
      </c>
      <c r="B654" s="5">
        <v>2332.1559999999999</v>
      </c>
      <c r="C654" s="2">
        <v>3.9199999999999999E-2</v>
      </c>
      <c r="D654" s="1"/>
      <c r="E654" s="1">
        <v>651</v>
      </c>
      <c r="F654" s="1" t="s">
        <v>1326</v>
      </c>
      <c r="G654" s="26">
        <v>2332.4169999999999</v>
      </c>
      <c r="H654" s="17">
        <f t="shared" si="30"/>
        <v>0.26099999999996726</v>
      </c>
      <c r="I654">
        <v>0.1</v>
      </c>
      <c r="J654">
        <f t="shared" si="31"/>
        <v>2.6099999999996727E-2</v>
      </c>
      <c r="K654">
        <v>0.35</v>
      </c>
      <c r="L654">
        <f t="shared" si="32"/>
        <v>9.1349999999988541E-3</v>
      </c>
    </row>
    <row r="655" spans="1:12" x14ac:dyDescent="0.3">
      <c r="A655" s="1" t="s">
        <v>653</v>
      </c>
      <c r="B655" s="5">
        <v>2332.1950000000002</v>
      </c>
      <c r="C655" s="2">
        <v>3.9199999999999999E-2</v>
      </c>
      <c r="D655" s="1"/>
      <c r="E655" s="1">
        <v>652</v>
      </c>
      <c r="F655" s="1" t="s">
        <v>1327</v>
      </c>
      <c r="G655" s="26">
        <v>2332.4969999999998</v>
      </c>
      <c r="H655" s="17">
        <f t="shared" si="30"/>
        <v>0.30199999999967986</v>
      </c>
      <c r="I655">
        <v>0.1</v>
      </c>
      <c r="J655">
        <f t="shared" si="31"/>
        <v>3.0199999999967989E-2</v>
      </c>
      <c r="K655">
        <v>0.35</v>
      </c>
      <c r="L655">
        <f t="shared" si="32"/>
        <v>1.0569999999988795E-2</v>
      </c>
    </row>
    <row r="656" spans="1:12" x14ac:dyDescent="0.3">
      <c r="A656" s="1" t="s">
        <v>654</v>
      </c>
      <c r="B656" s="5">
        <v>2332.2339999999999</v>
      </c>
      <c r="C656" s="2">
        <v>3.9199999999999999E-2</v>
      </c>
      <c r="D656" s="1"/>
      <c r="E656" s="1">
        <v>653</v>
      </c>
      <c r="F656" s="1" t="s">
        <v>1328</v>
      </c>
      <c r="G656" s="26">
        <v>2332.578</v>
      </c>
      <c r="H656" s="17">
        <f t="shared" si="30"/>
        <v>0.34400000000005093</v>
      </c>
      <c r="I656">
        <v>0.1</v>
      </c>
      <c r="J656">
        <f t="shared" si="31"/>
        <v>3.4400000000005093E-2</v>
      </c>
      <c r="K656">
        <v>0.35</v>
      </c>
      <c r="L656">
        <f t="shared" si="32"/>
        <v>1.2040000000001782E-2</v>
      </c>
    </row>
    <row r="657" spans="1:12" x14ac:dyDescent="0.3">
      <c r="A657" s="1" t="s">
        <v>655</v>
      </c>
      <c r="B657" s="5">
        <v>2332.2730000000001</v>
      </c>
      <c r="C657" s="2">
        <v>3.9199999999999999E-2</v>
      </c>
      <c r="D657" s="1"/>
      <c r="E657" s="1">
        <v>654</v>
      </c>
      <c r="F657" s="1" t="s">
        <v>1329</v>
      </c>
      <c r="G657" s="26">
        <v>2332.6489999999999</v>
      </c>
      <c r="H657" s="17">
        <f t="shared" si="30"/>
        <v>0.37599999999974898</v>
      </c>
      <c r="I657">
        <v>0.1</v>
      </c>
      <c r="J657">
        <f t="shared" si="31"/>
        <v>3.7599999999974903E-2</v>
      </c>
      <c r="K657">
        <v>0.35</v>
      </c>
      <c r="L657">
        <f t="shared" si="32"/>
        <v>1.3159999999991215E-2</v>
      </c>
    </row>
    <row r="658" spans="1:12" x14ac:dyDescent="0.3">
      <c r="A658" s="1" t="s">
        <v>656</v>
      </c>
      <c r="B658" s="5">
        <v>2332.3130000000001</v>
      </c>
      <c r="C658" s="2">
        <v>3.9199999999999999E-2</v>
      </c>
      <c r="D658" s="1"/>
      <c r="E658" s="1">
        <v>655</v>
      </c>
      <c r="F658" s="1" t="s">
        <v>1330</v>
      </c>
      <c r="G658" s="26">
        <v>2332.723</v>
      </c>
      <c r="H658" s="17">
        <f t="shared" si="30"/>
        <v>0.40999999999985448</v>
      </c>
      <c r="I658">
        <v>0.1</v>
      </c>
      <c r="J658">
        <f t="shared" si="31"/>
        <v>4.0999999999985451E-2</v>
      </c>
      <c r="K658">
        <v>0.35</v>
      </c>
      <c r="L658">
        <f t="shared" si="32"/>
        <v>1.4349999999994907E-2</v>
      </c>
    </row>
    <row r="659" spans="1:12" x14ac:dyDescent="0.3">
      <c r="A659" s="1" t="s">
        <v>657</v>
      </c>
      <c r="B659" s="5">
        <v>2332.3519999999999</v>
      </c>
      <c r="C659" s="2">
        <v>3.9199999999999999E-2</v>
      </c>
      <c r="D659" s="1"/>
      <c r="E659" s="1">
        <v>656</v>
      </c>
      <c r="F659" s="1" t="s">
        <v>1331</v>
      </c>
      <c r="G659" s="26">
        <v>2332.8090000000002</v>
      </c>
      <c r="H659" s="17">
        <f t="shared" si="30"/>
        <v>0.45700000000033469</v>
      </c>
      <c r="I659">
        <v>0.1</v>
      </c>
      <c r="J659">
        <f t="shared" si="31"/>
        <v>4.5700000000033471E-2</v>
      </c>
      <c r="K659">
        <v>0.35</v>
      </c>
      <c r="L659">
        <f t="shared" si="32"/>
        <v>1.5995000000011715E-2</v>
      </c>
    </row>
    <row r="660" spans="1:12" x14ac:dyDescent="0.3">
      <c r="A660" s="1" t="s">
        <v>658</v>
      </c>
      <c r="B660" s="5">
        <v>2332.3910000000001</v>
      </c>
      <c r="C660" s="2">
        <v>3.9199999999999999E-2</v>
      </c>
      <c r="D660" s="1"/>
      <c r="E660" s="1">
        <v>657</v>
      </c>
      <c r="F660" s="1" t="s">
        <v>1332</v>
      </c>
      <c r="G660" s="26">
        <v>2332.895</v>
      </c>
      <c r="H660" s="17">
        <f t="shared" si="30"/>
        <v>0.50399999999990541</v>
      </c>
      <c r="I660">
        <v>0.1</v>
      </c>
      <c r="J660">
        <f t="shared" si="31"/>
        <v>5.0399999999990543E-2</v>
      </c>
      <c r="K660">
        <v>0.35</v>
      </c>
      <c r="L660">
        <f t="shared" si="32"/>
        <v>1.763999999999669E-2</v>
      </c>
    </row>
    <row r="661" spans="1:12" x14ac:dyDescent="0.3">
      <c r="A661" s="1" t="s">
        <v>659</v>
      </c>
      <c r="B661" s="5">
        <v>2332.4299999999998</v>
      </c>
      <c r="C661" s="2">
        <v>3.9199999999999999E-2</v>
      </c>
      <c r="D661" s="1"/>
      <c r="E661" s="1">
        <v>658</v>
      </c>
      <c r="F661" s="1" t="s">
        <v>1333</v>
      </c>
      <c r="G661" s="26">
        <v>2332.9780000000001</v>
      </c>
      <c r="H661" s="17">
        <f t="shared" si="30"/>
        <v>0.54800000000022919</v>
      </c>
      <c r="I661">
        <v>0.1</v>
      </c>
      <c r="J661">
        <f t="shared" si="31"/>
        <v>5.4800000000022921E-2</v>
      </c>
      <c r="K661">
        <v>0.35</v>
      </c>
      <c r="L661">
        <f t="shared" si="32"/>
        <v>1.918000000000802E-2</v>
      </c>
    </row>
    <row r="662" spans="1:12" x14ac:dyDescent="0.3">
      <c r="A662" s="1" t="s">
        <v>660</v>
      </c>
      <c r="B662" s="5">
        <v>2332.4690000000001</v>
      </c>
      <c r="C662" s="2">
        <v>3.9199999999999999E-2</v>
      </c>
      <c r="D662" s="1"/>
      <c r="E662" s="1">
        <v>659</v>
      </c>
      <c r="F662" s="1" t="s">
        <v>1334</v>
      </c>
      <c r="G662" s="26">
        <v>2333.047</v>
      </c>
      <c r="H662" s="17">
        <f t="shared" si="30"/>
        <v>0.57799999999997453</v>
      </c>
      <c r="I662">
        <v>0.1</v>
      </c>
      <c r="J662">
        <f t="shared" si="31"/>
        <v>5.7799999999997458E-2</v>
      </c>
      <c r="K662">
        <v>0.35</v>
      </c>
      <c r="L662">
        <f t="shared" si="32"/>
        <v>2.022999999999911E-2</v>
      </c>
    </row>
    <row r="663" spans="1:12" x14ac:dyDescent="0.3">
      <c r="A663" s="1" t="s">
        <v>661</v>
      </c>
      <c r="B663" s="5">
        <v>2332.5079999999998</v>
      </c>
      <c r="C663" s="2">
        <v>3.9199999999999999E-2</v>
      </c>
      <c r="D663" s="1"/>
      <c r="E663" s="1">
        <v>660</v>
      </c>
      <c r="F663" s="1" t="s">
        <v>1335</v>
      </c>
      <c r="G663" s="26">
        <v>2333.1190000000001</v>
      </c>
      <c r="H663" s="17">
        <f t="shared" si="30"/>
        <v>0.61100000000033106</v>
      </c>
      <c r="I663">
        <v>0.1</v>
      </c>
      <c r="J663">
        <f t="shared" si="31"/>
        <v>6.1100000000033107E-2</v>
      </c>
      <c r="K663">
        <v>0.35</v>
      </c>
      <c r="L663">
        <f t="shared" si="32"/>
        <v>2.1385000000011586E-2</v>
      </c>
    </row>
    <row r="664" spans="1:12" x14ac:dyDescent="0.3">
      <c r="A664" s="1" t="s">
        <v>662</v>
      </c>
      <c r="B664" s="5">
        <v>2332.5479999999998</v>
      </c>
      <c r="C664" s="2">
        <v>3.9199999999999999E-2</v>
      </c>
      <c r="D664" s="1"/>
      <c r="E664" s="1">
        <v>661</v>
      </c>
      <c r="F664" s="1" t="s">
        <v>1336</v>
      </c>
      <c r="G664" s="26">
        <v>2333.1909999999998</v>
      </c>
      <c r="H664" s="17">
        <f t="shared" si="30"/>
        <v>0.6430000000000291</v>
      </c>
      <c r="I664">
        <v>0.1</v>
      </c>
      <c r="J664">
        <f t="shared" si="31"/>
        <v>6.430000000000291E-2</v>
      </c>
      <c r="K664">
        <v>0.35</v>
      </c>
      <c r="L664">
        <f t="shared" si="32"/>
        <v>2.2505000000001017E-2</v>
      </c>
    </row>
    <row r="665" spans="1:12" x14ac:dyDescent="0.3">
      <c r="A665" s="1" t="s">
        <v>663</v>
      </c>
      <c r="B665" s="5">
        <v>2332.587</v>
      </c>
      <c r="C665" s="2">
        <v>3.9199999999999999E-2</v>
      </c>
      <c r="D665" s="1"/>
      <c r="E665" s="1">
        <v>662</v>
      </c>
      <c r="F665" s="1" t="s">
        <v>1337</v>
      </c>
      <c r="G665" s="26">
        <v>2333.2629999999999</v>
      </c>
      <c r="H665" s="17">
        <f t="shared" si="30"/>
        <v>0.67599999999993088</v>
      </c>
      <c r="I665">
        <v>0.1</v>
      </c>
      <c r="J665">
        <f t="shared" si="31"/>
        <v>6.7599999999993096E-2</v>
      </c>
      <c r="K665">
        <v>0.35</v>
      </c>
      <c r="L665">
        <f t="shared" si="32"/>
        <v>2.3659999999997582E-2</v>
      </c>
    </row>
    <row r="666" spans="1:12" x14ac:dyDescent="0.3">
      <c r="A666" s="1" t="s">
        <v>664</v>
      </c>
      <c r="B666" s="5">
        <v>2332.6260000000002</v>
      </c>
      <c r="C666" s="2">
        <v>3.9199999999999999E-2</v>
      </c>
      <c r="D666" s="1"/>
      <c r="E666" s="1">
        <v>663</v>
      </c>
      <c r="F666" s="1" t="s">
        <v>1338</v>
      </c>
      <c r="G666" s="26">
        <v>2333.346</v>
      </c>
      <c r="H666" s="17">
        <f t="shared" si="30"/>
        <v>0.71999999999979991</v>
      </c>
      <c r="I666">
        <v>0.1</v>
      </c>
      <c r="J666">
        <f t="shared" si="31"/>
        <v>7.1999999999979997E-2</v>
      </c>
      <c r="K666">
        <v>0.35</v>
      </c>
      <c r="L666">
        <f t="shared" si="32"/>
        <v>2.5199999999992999E-2</v>
      </c>
    </row>
    <row r="667" spans="1:12" x14ac:dyDescent="0.3">
      <c r="A667" s="1" t="s">
        <v>665</v>
      </c>
      <c r="B667" s="5">
        <v>2332.665</v>
      </c>
      <c r="C667" s="2">
        <v>3.9199999999999999E-2</v>
      </c>
      <c r="D667" s="1"/>
      <c r="E667" s="1">
        <v>664</v>
      </c>
      <c r="F667" s="1" t="s">
        <v>1339</v>
      </c>
      <c r="G667" s="26">
        <v>2333.4389999999999</v>
      </c>
      <c r="H667" s="17">
        <f t="shared" si="30"/>
        <v>0.77399999999988722</v>
      </c>
      <c r="I667">
        <v>0.1</v>
      </c>
      <c r="J667">
        <f t="shared" si="31"/>
        <v>7.7399999999988728E-2</v>
      </c>
      <c r="K667">
        <v>0.35</v>
      </c>
      <c r="L667">
        <f t="shared" si="32"/>
        <v>2.7089999999996055E-2</v>
      </c>
    </row>
    <row r="668" spans="1:12" x14ac:dyDescent="0.3">
      <c r="A668" s="1" t="s">
        <v>666</v>
      </c>
      <c r="B668" s="5">
        <v>2332.7040000000002</v>
      </c>
      <c r="C668" s="2">
        <v>3.9199999999999999E-2</v>
      </c>
      <c r="D668" s="1"/>
      <c r="E668" s="1">
        <v>665</v>
      </c>
      <c r="F668" s="1" t="s">
        <v>1340</v>
      </c>
      <c r="G668" s="26">
        <v>2333.5329999999999</v>
      </c>
      <c r="H668" s="17">
        <f t="shared" si="30"/>
        <v>0.82899999999972351</v>
      </c>
      <c r="I668">
        <v>0.1</v>
      </c>
      <c r="J668">
        <f t="shared" si="31"/>
        <v>8.2899999999972357E-2</v>
      </c>
      <c r="K668">
        <v>0.35</v>
      </c>
      <c r="L668">
        <f t="shared" si="32"/>
        <v>2.9014999999990323E-2</v>
      </c>
    </row>
    <row r="669" spans="1:12" x14ac:dyDescent="0.3">
      <c r="A669" s="1" t="s">
        <v>667</v>
      </c>
      <c r="B669" s="5">
        <v>2332.7429999999999</v>
      </c>
      <c r="C669" s="2">
        <v>3.9199999999999999E-2</v>
      </c>
      <c r="D669" s="1"/>
      <c r="E669" s="1">
        <v>666</v>
      </c>
      <c r="F669" s="1" t="s">
        <v>1341</v>
      </c>
      <c r="G669" s="26">
        <v>2333.627</v>
      </c>
      <c r="H669" s="17">
        <f t="shared" si="30"/>
        <v>0.88400000000001455</v>
      </c>
      <c r="I669">
        <v>0.1</v>
      </c>
      <c r="J669">
        <f t="shared" si="31"/>
        <v>8.8400000000001464E-2</v>
      </c>
      <c r="K669">
        <v>0.35</v>
      </c>
      <c r="L669">
        <f t="shared" si="32"/>
        <v>3.0940000000000509E-2</v>
      </c>
    </row>
    <row r="670" spans="1:12" x14ac:dyDescent="0.3">
      <c r="A670" s="1" t="s">
        <v>668</v>
      </c>
      <c r="B670" s="5">
        <v>2332.7829999999999</v>
      </c>
      <c r="C670" s="2">
        <v>3.9199999999999999E-2</v>
      </c>
      <c r="D670" s="1"/>
      <c r="E670" s="1">
        <v>667</v>
      </c>
      <c r="F670" s="1" t="s">
        <v>1342</v>
      </c>
      <c r="G670" s="26">
        <v>2333.7489999999998</v>
      </c>
      <c r="H670" s="17">
        <f t="shared" si="30"/>
        <v>0.9659999999998945</v>
      </c>
      <c r="I670">
        <v>0.1</v>
      </c>
      <c r="J670">
        <f t="shared" si="31"/>
        <v>9.6599999999989458E-2</v>
      </c>
      <c r="K670">
        <v>0.35</v>
      </c>
      <c r="L670">
        <f t="shared" si="32"/>
        <v>3.3809999999996308E-2</v>
      </c>
    </row>
    <row r="671" spans="1:12" x14ac:dyDescent="0.3">
      <c r="A671" s="1" t="s">
        <v>669</v>
      </c>
      <c r="B671" s="5">
        <v>2332.8220000000001</v>
      </c>
      <c r="C671" s="2">
        <v>3.9199999999999999E-2</v>
      </c>
      <c r="D671" s="1"/>
      <c r="E671" s="1">
        <v>668</v>
      </c>
      <c r="F671" s="1" t="s">
        <v>1343</v>
      </c>
      <c r="G671" s="26">
        <v>2333.87</v>
      </c>
      <c r="H671" s="17">
        <f t="shared" si="30"/>
        <v>1.0479999999997744</v>
      </c>
      <c r="I671">
        <v>0.1</v>
      </c>
      <c r="J671">
        <f t="shared" si="31"/>
        <v>0.10479999999997745</v>
      </c>
      <c r="K671">
        <v>0.35</v>
      </c>
      <c r="L671">
        <f t="shared" si="32"/>
        <v>3.6679999999992108E-2</v>
      </c>
    </row>
    <row r="672" spans="1:12" x14ac:dyDescent="0.3">
      <c r="A672" s="1" t="s">
        <v>670</v>
      </c>
      <c r="B672" s="5">
        <v>2332.8609999999999</v>
      </c>
      <c r="C672" s="2">
        <v>3.9199999999999999E-2</v>
      </c>
      <c r="D672" s="1"/>
      <c r="E672" s="1">
        <v>669</v>
      </c>
      <c r="F672" s="1" t="s">
        <v>1344</v>
      </c>
      <c r="G672" s="26">
        <v>2333.991</v>
      </c>
      <c r="H672" s="17">
        <f t="shared" si="30"/>
        <v>1.1300000000001091</v>
      </c>
      <c r="I672">
        <v>0.1</v>
      </c>
      <c r="J672">
        <f t="shared" si="31"/>
        <v>0.11300000000001093</v>
      </c>
      <c r="K672">
        <v>0.35</v>
      </c>
      <c r="L672">
        <f t="shared" si="32"/>
        <v>3.9550000000003818E-2</v>
      </c>
    </row>
    <row r="673" spans="1:12" x14ac:dyDescent="0.3">
      <c r="A673" s="1" t="s">
        <v>671</v>
      </c>
      <c r="B673" s="5">
        <v>2332.9</v>
      </c>
      <c r="C673" s="2">
        <v>3.9199999999999999E-2</v>
      </c>
      <c r="D673" s="1" t="s">
        <v>2</v>
      </c>
      <c r="E673" s="1">
        <v>670</v>
      </c>
      <c r="F673" s="1" t="s">
        <v>1345</v>
      </c>
      <c r="G673" s="26">
        <v>2334.1439999999998</v>
      </c>
      <c r="H673" s="17">
        <f t="shared" si="30"/>
        <v>1.2439999999996871</v>
      </c>
      <c r="I673">
        <v>0.1</v>
      </c>
      <c r="J673">
        <f t="shared" si="31"/>
        <v>0.12439999999996872</v>
      </c>
      <c r="K673">
        <v>0.35</v>
      </c>
      <c r="L673">
        <f t="shared" si="32"/>
        <v>4.3539999999989046E-2</v>
      </c>
    </row>
    <row r="674" spans="1:12" x14ac:dyDescent="0.3">
      <c r="A674" s="1" t="s">
        <v>672</v>
      </c>
      <c r="B674" s="5">
        <v>2333.0360000000001</v>
      </c>
      <c r="C674" s="2">
        <v>0.13589999999999999</v>
      </c>
      <c r="D674" s="1"/>
      <c r="E674" s="1">
        <v>671</v>
      </c>
      <c r="F674" s="1" t="s">
        <v>1346</v>
      </c>
      <c r="G674" s="26">
        <v>2334.299</v>
      </c>
      <c r="H674" s="17">
        <f t="shared" si="30"/>
        <v>1.26299999999992</v>
      </c>
      <c r="I674">
        <v>0.1</v>
      </c>
      <c r="J674">
        <f t="shared" si="31"/>
        <v>0.126299999999992</v>
      </c>
      <c r="K674">
        <v>0.35</v>
      </c>
      <c r="L674">
        <f t="shared" si="32"/>
        <v>4.4204999999997198E-2</v>
      </c>
    </row>
    <row r="675" spans="1:12" x14ac:dyDescent="0.3">
      <c r="A675" s="1" t="s">
        <v>673</v>
      </c>
      <c r="B675" s="5">
        <v>2333.172</v>
      </c>
      <c r="C675" s="2">
        <v>0.13589999999999999</v>
      </c>
      <c r="D675" s="1"/>
      <c r="E675" s="1">
        <v>672</v>
      </c>
      <c r="F675" s="1" t="s">
        <v>1347</v>
      </c>
      <c r="G675" s="26">
        <v>2334.4540000000002</v>
      </c>
      <c r="H675" s="17">
        <f t="shared" si="30"/>
        <v>1.2820000000001528</v>
      </c>
      <c r="I675">
        <v>0.1</v>
      </c>
      <c r="J675">
        <f t="shared" si="31"/>
        <v>0.12820000000001527</v>
      </c>
      <c r="K675">
        <v>0.35</v>
      </c>
      <c r="L675">
        <f t="shared" si="32"/>
        <v>4.4870000000005343E-2</v>
      </c>
    </row>
    <row r="676" spans="1:12" x14ac:dyDescent="0.3">
      <c r="A676" s="1" t="s">
        <v>674</v>
      </c>
      <c r="B676" s="5">
        <v>2333.308</v>
      </c>
      <c r="C676" s="2">
        <v>0.13589999999999999</v>
      </c>
      <c r="D676" s="1"/>
      <c r="E676" s="1">
        <v>673</v>
      </c>
      <c r="F676" s="1" t="s">
        <v>1348</v>
      </c>
      <c r="G676" s="26">
        <v>2334.643</v>
      </c>
      <c r="H676" s="17">
        <f t="shared" si="30"/>
        <v>1.3350000000000364</v>
      </c>
      <c r="I676">
        <v>0.1</v>
      </c>
      <c r="J676">
        <f t="shared" si="31"/>
        <v>0.13350000000000364</v>
      </c>
      <c r="K676">
        <v>0.35</v>
      </c>
      <c r="L676">
        <f t="shared" si="32"/>
        <v>4.6725000000001272E-2</v>
      </c>
    </row>
    <row r="677" spans="1:12" x14ac:dyDescent="0.3">
      <c r="A677" s="1" t="s">
        <v>675</v>
      </c>
      <c r="B677" s="5">
        <v>2333.444</v>
      </c>
      <c r="C677" s="2">
        <v>0.13589999999999999</v>
      </c>
      <c r="D677" s="1"/>
      <c r="E677" s="1">
        <v>674</v>
      </c>
      <c r="F677" s="1" t="s">
        <v>1349</v>
      </c>
      <c r="G677" s="26">
        <v>2334.84</v>
      </c>
      <c r="H677" s="17">
        <f t="shared" si="30"/>
        <v>1.3960000000001855</v>
      </c>
      <c r="I677">
        <v>0.1</v>
      </c>
      <c r="J677">
        <f t="shared" si="31"/>
        <v>0.13960000000001857</v>
      </c>
      <c r="K677">
        <v>0.35</v>
      </c>
      <c r="L677">
        <f t="shared" si="32"/>
        <v>4.8860000000006495E-2</v>
      </c>
    </row>
    <row r="678" spans="1:12" x14ac:dyDescent="0.3">
      <c r="A678" s="1" t="s">
        <v>676</v>
      </c>
      <c r="B678" s="5">
        <v>2333.58</v>
      </c>
      <c r="C678" s="2">
        <v>0.13589999999999999</v>
      </c>
      <c r="D678" s="1"/>
      <c r="E678" s="1">
        <v>675</v>
      </c>
      <c r="F678" s="1" t="s">
        <v>1350</v>
      </c>
      <c r="G678" s="26">
        <v>2335.0120000000002</v>
      </c>
      <c r="H678" s="17">
        <f t="shared" si="30"/>
        <v>1.4320000000002437</v>
      </c>
      <c r="I678">
        <v>0.1</v>
      </c>
      <c r="J678">
        <f t="shared" si="31"/>
        <v>0.14320000000002439</v>
      </c>
      <c r="K678">
        <v>0.35</v>
      </c>
      <c r="L678">
        <f t="shared" si="32"/>
        <v>5.0120000000008533E-2</v>
      </c>
    </row>
    <row r="679" spans="1:12" x14ac:dyDescent="0.3">
      <c r="A679" s="1" t="s">
        <v>677</v>
      </c>
      <c r="B679" s="5">
        <v>2333.7150000000001</v>
      </c>
      <c r="C679" s="2">
        <v>0.13589999999999999</v>
      </c>
      <c r="D679" s="1"/>
      <c r="E679" s="1">
        <v>676</v>
      </c>
      <c r="F679" s="1" t="s">
        <v>1351</v>
      </c>
      <c r="G679" s="26">
        <v>2335.1869999999999</v>
      </c>
      <c r="H679" s="17">
        <f t="shared" si="30"/>
        <v>1.4719999999997526</v>
      </c>
      <c r="I679">
        <v>0.1</v>
      </c>
      <c r="J679">
        <f t="shared" si="31"/>
        <v>0.14719999999997527</v>
      </c>
      <c r="K679">
        <v>0.35</v>
      </c>
      <c r="L679">
        <f t="shared" si="32"/>
        <v>5.1519999999991344E-2</v>
      </c>
    </row>
    <row r="680" spans="1:12" x14ac:dyDescent="0.3">
      <c r="A680" s="1" t="s">
        <v>678</v>
      </c>
      <c r="B680" s="5">
        <v>2333.8510000000001</v>
      </c>
      <c r="C680" s="2">
        <v>0.13589999999999999</v>
      </c>
      <c r="D680" s="1"/>
      <c r="E680" s="1">
        <v>677</v>
      </c>
      <c r="F680" s="1" t="s">
        <v>1352</v>
      </c>
      <c r="G680" s="26">
        <v>2335.3620000000001</v>
      </c>
      <c r="H680" s="17">
        <f t="shared" si="30"/>
        <v>1.5109999999999673</v>
      </c>
      <c r="I680">
        <v>0.1</v>
      </c>
      <c r="J680">
        <f t="shared" si="31"/>
        <v>0.15109999999999674</v>
      </c>
      <c r="K680">
        <v>0.35</v>
      </c>
      <c r="L680">
        <f t="shared" si="32"/>
        <v>5.2884999999998857E-2</v>
      </c>
    </row>
    <row r="681" spans="1:12" x14ac:dyDescent="0.3">
      <c r="A681" s="1" t="s">
        <v>679</v>
      </c>
      <c r="B681" s="5">
        <v>2333.9870000000001</v>
      </c>
      <c r="C681" s="2">
        <v>0.13589999999999999</v>
      </c>
      <c r="D681" s="1"/>
      <c r="E681" s="1">
        <v>678</v>
      </c>
      <c r="F681" s="1" t="s">
        <v>1353</v>
      </c>
      <c r="G681" s="26">
        <v>2335.5360000000001</v>
      </c>
      <c r="H681" s="17">
        <f t="shared" si="30"/>
        <v>1.5489999999999782</v>
      </c>
      <c r="I681">
        <v>0.1</v>
      </c>
      <c r="J681">
        <f t="shared" si="31"/>
        <v>0.15489999999999782</v>
      </c>
      <c r="K681">
        <v>0.35</v>
      </c>
      <c r="L681">
        <f t="shared" si="32"/>
        <v>5.4214999999999236E-2</v>
      </c>
    </row>
    <row r="682" spans="1:12" x14ac:dyDescent="0.3">
      <c r="A682" s="1" t="s">
        <v>680</v>
      </c>
      <c r="B682" s="5">
        <v>2334.123</v>
      </c>
      <c r="C682" s="2">
        <v>0.13589999999999999</v>
      </c>
      <c r="D682" s="1"/>
      <c r="E682" s="1">
        <v>679</v>
      </c>
      <c r="F682" s="1" t="s">
        <v>1354</v>
      </c>
      <c r="G682" s="26">
        <v>2335.723</v>
      </c>
      <c r="H682" s="17">
        <f t="shared" si="30"/>
        <v>1.5999999999999091</v>
      </c>
      <c r="I682">
        <v>0.1</v>
      </c>
      <c r="J682">
        <f t="shared" si="31"/>
        <v>0.15999999999999093</v>
      </c>
      <c r="K682">
        <v>0.35</v>
      </c>
      <c r="L682">
        <f t="shared" si="32"/>
        <v>5.5999999999996823E-2</v>
      </c>
    </row>
    <row r="683" spans="1:12" x14ac:dyDescent="0.3">
      <c r="A683" s="1" t="s">
        <v>2877</v>
      </c>
      <c r="B683" s="5">
        <v>2334.259</v>
      </c>
      <c r="C683" s="2">
        <v>0.13589999999999999</v>
      </c>
      <c r="D683" s="1"/>
      <c r="E683" s="1">
        <v>680</v>
      </c>
      <c r="F683" s="1" t="s">
        <v>1369</v>
      </c>
      <c r="G683" s="26">
        <v>2335.92</v>
      </c>
      <c r="H683" s="17">
        <f t="shared" si="30"/>
        <v>1.6610000000000582</v>
      </c>
      <c r="I683">
        <v>0.1</v>
      </c>
      <c r="J683">
        <f t="shared" si="31"/>
        <v>0.16610000000000583</v>
      </c>
      <c r="K683">
        <v>0.35</v>
      </c>
      <c r="L683">
        <f t="shared" si="32"/>
        <v>5.8135000000002032E-2</v>
      </c>
    </row>
    <row r="684" spans="1:12" x14ac:dyDescent="0.3">
      <c r="A684" s="1" t="s">
        <v>2878</v>
      </c>
      <c r="B684" s="5">
        <v>2334.395</v>
      </c>
      <c r="C684" s="2">
        <v>0.13589999999999999</v>
      </c>
      <c r="D684" s="1"/>
      <c r="E684" s="1">
        <v>681</v>
      </c>
      <c r="F684" s="1" t="s">
        <v>1370</v>
      </c>
      <c r="G684" s="26">
        <v>2336.0880000000002</v>
      </c>
      <c r="H684" s="17">
        <f t="shared" si="30"/>
        <v>1.693000000000211</v>
      </c>
      <c r="I684">
        <v>0.1</v>
      </c>
      <c r="J684">
        <f t="shared" si="31"/>
        <v>0.1693000000000211</v>
      </c>
      <c r="K684">
        <v>0.35</v>
      </c>
      <c r="L684">
        <f t="shared" si="32"/>
        <v>5.9255000000007378E-2</v>
      </c>
    </row>
    <row r="685" spans="1:12" x14ac:dyDescent="0.3">
      <c r="A685" s="1" t="s">
        <v>2879</v>
      </c>
      <c r="B685" s="5">
        <v>2334.5309999999999</v>
      </c>
      <c r="C685" s="2">
        <v>0.13589999999999999</v>
      </c>
      <c r="D685" s="1"/>
      <c r="E685" s="1">
        <v>682</v>
      </c>
      <c r="F685" s="1" t="s">
        <v>1371</v>
      </c>
      <c r="G685" s="26">
        <v>2336.2280000000001</v>
      </c>
      <c r="H685" s="17">
        <f t="shared" si="30"/>
        <v>1.6970000000001164</v>
      </c>
      <c r="I685">
        <v>0.1</v>
      </c>
      <c r="J685">
        <f t="shared" si="31"/>
        <v>0.16970000000001165</v>
      </c>
      <c r="K685">
        <v>0.35</v>
      </c>
      <c r="L685">
        <f t="shared" si="32"/>
        <v>5.939500000000407E-2</v>
      </c>
    </row>
    <row r="686" spans="1:12" x14ac:dyDescent="0.3">
      <c r="A686" s="1" t="s">
        <v>2880</v>
      </c>
      <c r="B686" s="5">
        <v>2334.6669999999999</v>
      </c>
      <c r="C686" s="2">
        <v>0.13589999999999999</v>
      </c>
      <c r="D686" s="1"/>
      <c r="E686" s="1">
        <v>683</v>
      </c>
      <c r="F686" s="1" t="s">
        <v>1372</v>
      </c>
      <c r="G686" s="26">
        <v>2336.3719999999998</v>
      </c>
      <c r="H686" s="17">
        <f t="shared" si="30"/>
        <v>1.7049999999999272</v>
      </c>
      <c r="I686">
        <v>0.1</v>
      </c>
      <c r="J686">
        <f t="shared" si="31"/>
        <v>0.17049999999999274</v>
      </c>
      <c r="K686">
        <v>0.35</v>
      </c>
      <c r="L686">
        <f t="shared" si="32"/>
        <v>5.9674999999997452E-2</v>
      </c>
    </row>
    <row r="687" spans="1:12" x14ac:dyDescent="0.3">
      <c r="A687" s="1" t="s">
        <v>2881</v>
      </c>
      <c r="B687" s="5">
        <v>2334.8029999999999</v>
      </c>
      <c r="C687" s="2">
        <v>0.13589999999999999</v>
      </c>
      <c r="D687" s="1"/>
      <c r="E687" s="1">
        <v>684</v>
      </c>
      <c r="F687" s="1" t="s">
        <v>1373</v>
      </c>
      <c r="G687" s="26">
        <v>2336.5050000000001</v>
      </c>
      <c r="H687" s="17">
        <f t="shared" si="30"/>
        <v>1.7020000000002256</v>
      </c>
      <c r="I687">
        <v>0.1</v>
      </c>
      <c r="J687">
        <f t="shared" si="31"/>
        <v>0.17020000000002256</v>
      </c>
      <c r="K687">
        <v>0.35</v>
      </c>
      <c r="L687">
        <f t="shared" si="32"/>
        <v>5.9570000000007887E-2</v>
      </c>
    </row>
    <row r="688" spans="1:12" x14ac:dyDescent="0.3">
      <c r="A688" s="1" t="s">
        <v>2882</v>
      </c>
      <c r="B688" s="5">
        <v>2334.9389999999999</v>
      </c>
      <c r="C688" s="2">
        <v>0.13589999999999999</v>
      </c>
      <c r="D688" s="1"/>
      <c r="E688" s="1">
        <v>685</v>
      </c>
      <c r="F688" s="1" t="s">
        <v>1374</v>
      </c>
      <c r="G688" s="26">
        <v>2336.6379999999999</v>
      </c>
      <c r="H688" s="17">
        <f t="shared" si="30"/>
        <v>1.6990000000000691</v>
      </c>
      <c r="I688">
        <v>0.1</v>
      </c>
      <c r="J688">
        <f t="shared" si="31"/>
        <v>0.16990000000000693</v>
      </c>
      <c r="K688">
        <v>0.35</v>
      </c>
      <c r="L688">
        <f t="shared" si="32"/>
        <v>5.9465000000002426E-2</v>
      </c>
    </row>
    <row r="689" spans="1:12" x14ac:dyDescent="0.3">
      <c r="A689" s="1" t="s">
        <v>2883</v>
      </c>
      <c r="B689" s="5">
        <v>2335.0749999999998</v>
      </c>
      <c r="C689" s="2">
        <v>0.13589999999999999</v>
      </c>
      <c r="D689" s="1"/>
      <c r="E689" s="1">
        <v>686</v>
      </c>
      <c r="F689" s="1" t="s">
        <v>1375</v>
      </c>
      <c r="G689" s="26">
        <v>2336.7649999999999</v>
      </c>
      <c r="H689" s="17">
        <f t="shared" si="30"/>
        <v>1.6900000000000546</v>
      </c>
      <c r="I689">
        <v>0.1</v>
      </c>
      <c r="J689">
        <f t="shared" si="31"/>
        <v>0.16900000000000548</v>
      </c>
      <c r="K689">
        <v>0.35</v>
      </c>
      <c r="L689">
        <f t="shared" si="32"/>
        <v>5.9150000000001916E-2</v>
      </c>
    </row>
    <row r="690" spans="1:12" x14ac:dyDescent="0.3">
      <c r="A690" s="1" t="s">
        <v>2884</v>
      </c>
      <c r="B690" s="5">
        <v>2335.21</v>
      </c>
      <c r="C690" s="2">
        <v>0.13589999999999999</v>
      </c>
      <c r="D690" s="1"/>
      <c r="E690" s="1">
        <v>687</v>
      </c>
      <c r="F690" s="1" t="s">
        <v>1376</v>
      </c>
      <c r="G690" s="26">
        <v>2336.8890000000001</v>
      </c>
      <c r="H690" s="17">
        <f t="shared" si="30"/>
        <v>1.6790000000000873</v>
      </c>
      <c r="I690">
        <v>0.1</v>
      </c>
      <c r="J690">
        <f t="shared" si="31"/>
        <v>0.16790000000000874</v>
      </c>
      <c r="K690">
        <v>0.35</v>
      </c>
      <c r="L690">
        <f t="shared" si="32"/>
        <v>5.8765000000003051E-2</v>
      </c>
    </row>
    <row r="691" spans="1:12" x14ac:dyDescent="0.3">
      <c r="A691" s="1" t="s">
        <v>2885</v>
      </c>
      <c r="B691" s="5">
        <v>2335.346</v>
      </c>
      <c r="C691" s="2">
        <v>0.13589999999999999</v>
      </c>
      <c r="D691" s="1"/>
      <c r="E691" s="1">
        <v>688</v>
      </c>
      <c r="F691" s="1" t="s">
        <v>1377</v>
      </c>
      <c r="G691" s="26">
        <v>2337.0030000000002</v>
      </c>
      <c r="H691" s="17">
        <f t="shared" si="30"/>
        <v>1.6570000000001528</v>
      </c>
      <c r="I691">
        <v>0.1</v>
      </c>
      <c r="J691">
        <f t="shared" si="31"/>
        <v>0.16570000000001528</v>
      </c>
      <c r="K691">
        <v>0.35</v>
      </c>
      <c r="L691">
        <f t="shared" si="32"/>
        <v>5.7995000000005341E-2</v>
      </c>
    </row>
    <row r="692" spans="1:12" x14ac:dyDescent="0.3">
      <c r="A692" s="1" t="s">
        <v>2886</v>
      </c>
      <c r="B692" s="5">
        <v>2335.482</v>
      </c>
      <c r="C692" s="2">
        <v>0.13589999999999999</v>
      </c>
      <c r="D692" s="1"/>
      <c r="E692" s="1">
        <v>689</v>
      </c>
      <c r="F692" s="1" t="s">
        <v>1378</v>
      </c>
      <c r="G692" s="26">
        <v>2337.0839999999998</v>
      </c>
      <c r="H692" s="17">
        <f t="shared" si="30"/>
        <v>1.6019999999998618</v>
      </c>
      <c r="I692">
        <v>0.1</v>
      </c>
      <c r="J692">
        <f t="shared" si="31"/>
        <v>0.16019999999998619</v>
      </c>
      <c r="K692">
        <v>0.35</v>
      </c>
      <c r="L692">
        <f t="shared" si="32"/>
        <v>5.6069999999995158E-2</v>
      </c>
    </row>
    <row r="693" spans="1:12" x14ac:dyDescent="0.3">
      <c r="A693" s="1" t="s">
        <v>2887</v>
      </c>
      <c r="B693" s="5">
        <v>2335.6179999999999</v>
      </c>
      <c r="C693" s="2">
        <v>0.13589999999999999</v>
      </c>
      <c r="D693" s="1"/>
      <c r="E693" s="1">
        <v>690</v>
      </c>
      <c r="F693" s="1" t="s">
        <v>1379</v>
      </c>
      <c r="G693" s="26">
        <v>2337.1529999999998</v>
      </c>
      <c r="H693" s="17">
        <f t="shared" si="30"/>
        <v>1.5349999999998545</v>
      </c>
      <c r="I693">
        <v>0.1</v>
      </c>
      <c r="J693">
        <f t="shared" si="31"/>
        <v>0.15349999999998545</v>
      </c>
      <c r="K693">
        <v>0.35</v>
      </c>
      <c r="L693">
        <f t="shared" si="32"/>
        <v>5.3724999999994909E-2</v>
      </c>
    </row>
    <row r="694" spans="1:12" x14ac:dyDescent="0.3">
      <c r="A694" s="1" t="s">
        <v>2888</v>
      </c>
      <c r="B694" s="5">
        <v>2335.7539999999999</v>
      </c>
      <c r="C694" s="2">
        <v>0.13589999999999999</v>
      </c>
      <c r="D694" s="1"/>
      <c r="E694" s="1">
        <v>691</v>
      </c>
      <c r="F694" s="1" t="s">
        <v>1380</v>
      </c>
      <c r="G694" s="26">
        <v>2337.2269999999999</v>
      </c>
      <c r="H694" s="17">
        <f t="shared" si="30"/>
        <v>1.4729999999999563</v>
      </c>
      <c r="I694">
        <v>0.1</v>
      </c>
      <c r="J694">
        <f t="shared" si="31"/>
        <v>0.14729999999999563</v>
      </c>
      <c r="K694">
        <v>0.35</v>
      </c>
      <c r="L694">
        <f t="shared" si="32"/>
        <v>5.155499999999847E-2</v>
      </c>
    </row>
    <row r="695" spans="1:12" x14ac:dyDescent="0.3">
      <c r="A695" s="1" t="s">
        <v>2889</v>
      </c>
      <c r="B695" s="5">
        <v>2335.89</v>
      </c>
      <c r="C695" s="2">
        <v>0.13589999999999999</v>
      </c>
      <c r="D695" s="1"/>
      <c r="E695" s="1">
        <v>692</v>
      </c>
      <c r="F695" s="1" t="s">
        <v>1381</v>
      </c>
      <c r="G695" s="26">
        <v>2337.3020000000001</v>
      </c>
      <c r="H695" s="17">
        <f t="shared" si="30"/>
        <v>1.4120000000002619</v>
      </c>
      <c r="I695">
        <v>0.1</v>
      </c>
      <c r="J695">
        <f t="shared" si="31"/>
        <v>0.14120000000002619</v>
      </c>
      <c r="K695">
        <v>0.35</v>
      </c>
      <c r="L695">
        <f t="shared" si="32"/>
        <v>4.9420000000009165E-2</v>
      </c>
    </row>
    <row r="696" spans="1:12" x14ac:dyDescent="0.3">
      <c r="A696" s="1" t="s">
        <v>2890</v>
      </c>
      <c r="B696" s="5">
        <v>2336.0259999999998</v>
      </c>
      <c r="C696" s="2">
        <v>0.13589999999999999</v>
      </c>
      <c r="D696" s="1"/>
      <c r="E696" s="1">
        <v>693</v>
      </c>
      <c r="F696" s="1" t="s">
        <v>1382</v>
      </c>
      <c r="G696" s="26">
        <v>2337.3649999999998</v>
      </c>
      <c r="H696" s="17">
        <f t="shared" si="30"/>
        <v>1.3389999999999418</v>
      </c>
      <c r="I696">
        <v>0.1</v>
      </c>
      <c r="J696">
        <f t="shared" si="31"/>
        <v>0.13389999999999419</v>
      </c>
      <c r="K696">
        <v>0.35</v>
      </c>
      <c r="L696">
        <f t="shared" si="32"/>
        <v>4.6864999999997964E-2</v>
      </c>
    </row>
    <row r="697" spans="1:12" x14ac:dyDescent="0.3">
      <c r="A697" s="1" t="s">
        <v>2891</v>
      </c>
      <c r="B697" s="5">
        <v>2336.1619999999998</v>
      </c>
      <c r="C697" s="2">
        <v>0.13589999999999999</v>
      </c>
      <c r="D697" s="1"/>
      <c r="E697" s="1">
        <v>694</v>
      </c>
      <c r="F697" s="1" t="s">
        <v>1383</v>
      </c>
      <c r="G697" s="26">
        <v>2337.422</v>
      </c>
      <c r="H697" s="17">
        <f t="shared" si="30"/>
        <v>1.2600000000002183</v>
      </c>
      <c r="I697">
        <v>0.1</v>
      </c>
      <c r="J697">
        <f t="shared" si="31"/>
        <v>0.12600000000002184</v>
      </c>
      <c r="K697">
        <v>0.35</v>
      </c>
      <c r="L697">
        <f t="shared" si="32"/>
        <v>4.410000000000764E-2</v>
      </c>
    </row>
    <row r="698" spans="1:12" x14ac:dyDescent="0.3">
      <c r="A698" s="1" t="s">
        <v>2892</v>
      </c>
      <c r="B698" s="5">
        <v>2336.2979999999998</v>
      </c>
      <c r="C698" s="2">
        <v>0.13589999999999999</v>
      </c>
      <c r="D698" s="1"/>
      <c r="E698" s="1">
        <v>695</v>
      </c>
      <c r="F698" s="1" t="s">
        <v>1384</v>
      </c>
      <c r="G698" s="26">
        <v>2337.4789999999998</v>
      </c>
      <c r="H698" s="17">
        <f t="shared" si="30"/>
        <v>1.18100000000004</v>
      </c>
      <c r="I698">
        <v>0.1</v>
      </c>
      <c r="J698">
        <f t="shared" si="31"/>
        <v>0.11810000000000401</v>
      </c>
      <c r="K698">
        <v>0.35</v>
      </c>
      <c r="L698">
        <f t="shared" si="32"/>
        <v>4.1335000000001398E-2</v>
      </c>
    </row>
    <row r="699" spans="1:12" x14ac:dyDescent="0.3">
      <c r="A699" s="1" t="s">
        <v>2893</v>
      </c>
      <c r="B699" s="5">
        <v>2336.4340000000002</v>
      </c>
      <c r="C699" s="2">
        <v>0.13589999999999999</v>
      </c>
      <c r="D699" s="1"/>
      <c r="E699" s="1">
        <v>696</v>
      </c>
      <c r="F699" s="1" t="s">
        <v>1385</v>
      </c>
      <c r="G699" s="26">
        <v>2337.5360000000001</v>
      </c>
      <c r="H699" s="17">
        <f t="shared" si="30"/>
        <v>1.1019999999998618</v>
      </c>
      <c r="I699">
        <v>0.1</v>
      </c>
      <c r="J699">
        <f t="shared" si="31"/>
        <v>0.11019999999998618</v>
      </c>
      <c r="K699">
        <v>0.35</v>
      </c>
      <c r="L699">
        <f t="shared" si="32"/>
        <v>3.8569999999995164E-2</v>
      </c>
    </row>
    <row r="700" spans="1:12" x14ac:dyDescent="0.3">
      <c r="A700" s="1" t="s">
        <v>2894</v>
      </c>
      <c r="B700" s="5">
        <v>2336.569</v>
      </c>
      <c r="C700" s="2">
        <v>0.13589999999999999</v>
      </c>
      <c r="D700" s="1"/>
      <c r="E700" s="1">
        <v>697</v>
      </c>
      <c r="F700" s="1" t="s">
        <v>1386</v>
      </c>
      <c r="G700" s="26">
        <v>2337.5970000000002</v>
      </c>
      <c r="H700" s="17">
        <f t="shared" si="30"/>
        <v>1.0280000000002474</v>
      </c>
      <c r="I700">
        <v>0.1</v>
      </c>
      <c r="J700">
        <f t="shared" si="31"/>
        <v>0.10280000000002475</v>
      </c>
      <c r="K700">
        <v>0.35</v>
      </c>
      <c r="L700">
        <f t="shared" si="32"/>
        <v>3.5980000000008658E-2</v>
      </c>
    </row>
    <row r="701" spans="1:12" x14ac:dyDescent="0.3">
      <c r="A701" s="1" t="s">
        <v>2895</v>
      </c>
      <c r="B701" s="5">
        <v>2336.7049999999999</v>
      </c>
      <c r="C701" s="2">
        <v>0.13589999999999999</v>
      </c>
      <c r="D701" s="1"/>
      <c r="E701" s="1">
        <v>698</v>
      </c>
      <c r="F701" s="1" t="s">
        <v>1387</v>
      </c>
      <c r="G701" s="26">
        <v>2337.6219999999998</v>
      </c>
      <c r="H701" s="17">
        <f t="shared" si="30"/>
        <v>0.91699999999991633</v>
      </c>
      <c r="I701">
        <v>0.1</v>
      </c>
      <c r="J701">
        <f t="shared" si="31"/>
        <v>9.1699999999991635E-2</v>
      </c>
      <c r="K701">
        <v>0.35</v>
      </c>
      <c r="L701">
        <f t="shared" si="32"/>
        <v>3.209499999999707E-2</v>
      </c>
    </row>
    <row r="702" spans="1:12" x14ac:dyDescent="0.3">
      <c r="A702" s="1" t="s">
        <v>2896</v>
      </c>
      <c r="B702" s="5">
        <v>2336.8409999999999</v>
      </c>
      <c r="C702" s="2">
        <v>0.13589999999999999</v>
      </c>
      <c r="D702" s="1"/>
      <c r="E702" s="1">
        <v>699</v>
      </c>
      <c r="F702" s="1" t="s">
        <v>1388</v>
      </c>
      <c r="G702" s="26">
        <v>2337.6480000000001</v>
      </c>
      <c r="H702" s="17">
        <f t="shared" si="30"/>
        <v>0.80700000000024374</v>
      </c>
      <c r="I702">
        <v>0.1</v>
      </c>
      <c r="J702">
        <f t="shared" si="31"/>
        <v>8.0700000000024377E-2</v>
      </c>
      <c r="K702">
        <v>0.35</v>
      </c>
      <c r="L702">
        <f t="shared" si="32"/>
        <v>2.8245000000008531E-2</v>
      </c>
    </row>
    <row r="703" spans="1:12" x14ac:dyDescent="0.3">
      <c r="A703" s="1" t="s">
        <v>2897</v>
      </c>
      <c r="B703" s="5">
        <v>2336.9769999999999</v>
      </c>
      <c r="C703" s="2">
        <v>0.13589999999999999</v>
      </c>
      <c r="D703" s="1"/>
      <c r="E703" s="1">
        <v>700</v>
      </c>
      <c r="F703" s="1" t="s">
        <v>1389</v>
      </c>
      <c r="G703" s="26">
        <v>2337.6729999999998</v>
      </c>
      <c r="H703" s="17">
        <f t="shared" si="30"/>
        <v>0.69599999999991269</v>
      </c>
      <c r="I703">
        <v>0.1</v>
      </c>
      <c r="J703">
        <f t="shared" si="31"/>
        <v>6.9599999999991266E-2</v>
      </c>
      <c r="K703">
        <v>0.35</v>
      </c>
      <c r="L703">
        <f t="shared" si="32"/>
        <v>2.4359999999996943E-2</v>
      </c>
    </row>
    <row r="704" spans="1:12" x14ac:dyDescent="0.3">
      <c r="A704" s="1" t="s">
        <v>2898</v>
      </c>
      <c r="B704" s="5">
        <v>2337.1129999999998</v>
      </c>
      <c r="C704" s="2">
        <v>0.13589999999999999</v>
      </c>
      <c r="D704" s="1"/>
      <c r="E704" s="1">
        <v>701</v>
      </c>
      <c r="F704" s="1" t="s">
        <v>1390</v>
      </c>
      <c r="G704" s="26">
        <v>2337.6990000000001</v>
      </c>
      <c r="H704" s="17">
        <f t="shared" si="30"/>
        <v>0.58600000000024011</v>
      </c>
      <c r="I704">
        <v>0.1</v>
      </c>
      <c r="J704">
        <f t="shared" si="31"/>
        <v>5.8600000000024015E-2</v>
      </c>
      <c r="K704">
        <v>0.35</v>
      </c>
      <c r="L704">
        <f t="shared" si="32"/>
        <v>2.0510000000008403E-2</v>
      </c>
    </row>
    <row r="705" spans="1:12" x14ac:dyDescent="0.3">
      <c r="A705" s="1" t="s">
        <v>2899</v>
      </c>
      <c r="B705" s="5">
        <v>2337.1480000000001</v>
      </c>
      <c r="C705" s="2">
        <v>0.13589999999999999</v>
      </c>
      <c r="D705" s="1" t="s">
        <v>2</v>
      </c>
      <c r="E705" s="1">
        <v>702</v>
      </c>
      <c r="F705" s="1" t="str">
        <f>+A705</f>
        <v>0+691.26</v>
      </c>
      <c r="G705" s="26">
        <f>+B705</f>
        <v>2337.1480000000001</v>
      </c>
      <c r="H705" s="17">
        <f t="shared" si="30"/>
        <v>0</v>
      </c>
      <c r="I705">
        <v>0.1</v>
      </c>
      <c r="J705">
        <f t="shared" si="31"/>
        <v>0</v>
      </c>
      <c r="K705">
        <v>0.35</v>
      </c>
      <c r="L705">
        <f t="shared" si="32"/>
        <v>0</v>
      </c>
    </row>
    <row r="706" spans="1:12" x14ac:dyDescent="0.3">
      <c r="A706" s="1" t="s">
        <v>2900</v>
      </c>
      <c r="B706" s="5">
        <v>2337.1039999999998</v>
      </c>
      <c r="C706" s="2">
        <v>-5.8700000000000002E-2</v>
      </c>
      <c r="D706" s="1"/>
      <c r="E706" s="1">
        <v>703</v>
      </c>
      <c r="F706" s="1" t="s">
        <v>1391</v>
      </c>
      <c r="G706" s="26">
        <v>2337.7040000000002</v>
      </c>
      <c r="H706" s="17">
        <f t="shared" si="30"/>
        <v>0.6000000000003638</v>
      </c>
      <c r="I706">
        <v>0.1</v>
      </c>
      <c r="J706">
        <f t="shared" si="31"/>
        <v>6.0000000000036385E-2</v>
      </c>
      <c r="K706">
        <v>0.35</v>
      </c>
      <c r="L706">
        <f t="shared" si="32"/>
        <v>2.1000000000012734E-2</v>
      </c>
    </row>
    <row r="707" spans="1:12" x14ac:dyDescent="0.3">
      <c r="A707" s="1" t="s">
        <v>2901</v>
      </c>
      <c r="B707" s="5">
        <v>2337.0459999999998</v>
      </c>
      <c r="C707" s="2">
        <v>-5.8700000000000002E-2</v>
      </c>
      <c r="D707" s="1"/>
      <c r="E707" s="1">
        <v>704</v>
      </c>
      <c r="F707" s="1" t="s">
        <v>1392</v>
      </c>
      <c r="G707" s="26">
        <v>2337.692</v>
      </c>
      <c r="H707" s="17">
        <f t="shared" si="30"/>
        <v>0.64600000000018554</v>
      </c>
      <c r="I707">
        <v>0.1</v>
      </c>
      <c r="J707">
        <f t="shared" si="31"/>
        <v>6.4600000000018559E-2</v>
      </c>
      <c r="K707">
        <v>0.35</v>
      </c>
      <c r="L707">
        <f t="shared" si="32"/>
        <v>2.2610000000006493E-2</v>
      </c>
    </row>
    <row r="708" spans="1:12" x14ac:dyDescent="0.3">
      <c r="A708" s="1" t="s">
        <v>2902</v>
      </c>
      <c r="B708" s="5">
        <v>2336.9870000000001</v>
      </c>
      <c r="C708" s="2">
        <v>-5.8700000000000002E-2</v>
      </c>
      <c r="D708" s="1"/>
      <c r="E708" s="1">
        <v>705</v>
      </c>
      <c r="F708" s="1" t="s">
        <v>1393</v>
      </c>
      <c r="G708" s="26">
        <v>2337.683</v>
      </c>
      <c r="H708" s="17">
        <f t="shared" ref="H708:H771" si="33">+G708-B708</f>
        <v>0.69599999999991269</v>
      </c>
      <c r="I708">
        <v>0.1</v>
      </c>
      <c r="J708">
        <f t="shared" ref="J708:J771" si="34">+H708*I708</f>
        <v>6.9599999999991266E-2</v>
      </c>
      <c r="K708">
        <v>0.35</v>
      </c>
      <c r="L708">
        <f t="shared" ref="L708:L771" si="35">+J708*K708</f>
        <v>2.4359999999996943E-2</v>
      </c>
    </row>
    <row r="709" spans="1:12" x14ac:dyDescent="0.3">
      <c r="A709" s="1" t="s">
        <v>2903</v>
      </c>
      <c r="B709" s="5">
        <v>2336.9279999999999</v>
      </c>
      <c r="C709" s="2">
        <v>-5.8700000000000002E-2</v>
      </c>
      <c r="D709" s="1"/>
      <c r="E709" s="1">
        <v>706</v>
      </c>
      <c r="F709" s="1" t="s">
        <v>1394</v>
      </c>
      <c r="G709" s="26">
        <v>2337.674</v>
      </c>
      <c r="H709" s="17">
        <f t="shared" si="33"/>
        <v>0.74600000000009459</v>
      </c>
      <c r="I709">
        <v>0.1</v>
      </c>
      <c r="J709">
        <f t="shared" si="34"/>
        <v>7.4600000000009464E-2</v>
      </c>
      <c r="K709">
        <v>0.35</v>
      </c>
      <c r="L709">
        <f t="shared" si="35"/>
        <v>2.6110000000003311E-2</v>
      </c>
    </row>
    <row r="710" spans="1:12" x14ac:dyDescent="0.3">
      <c r="A710" s="1" t="s">
        <v>2904</v>
      </c>
      <c r="B710" s="5">
        <v>2336.87</v>
      </c>
      <c r="C710" s="2">
        <v>-5.8700000000000002E-2</v>
      </c>
      <c r="D710" s="1"/>
      <c r="E710" s="1">
        <v>707</v>
      </c>
      <c r="F710" s="1" t="s">
        <v>1395</v>
      </c>
      <c r="G710" s="26">
        <v>2337.6419999999998</v>
      </c>
      <c r="H710" s="17">
        <f t="shared" si="33"/>
        <v>0.77199999999993452</v>
      </c>
      <c r="I710">
        <v>0.1</v>
      </c>
      <c r="J710">
        <f t="shared" si="34"/>
        <v>7.7199999999993454E-2</v>
      </c>
      <c r="K710">
        <v>0.35</v>
      </c>
      <c r="L710">
        <f t="shared" si="35"/>
        <v>2.7019999999997709E-2</v>
      </c>
    </row>
    <row r="711" spans="1:12" x14ac:dyDescent="0.3">
      <c r="A711" s="1" t="s">
        <v>2905</v>
      </c>
      <c r="B711" s="5">
        <v>2336.8110000000001</v>
      </c>
      <c r="C711" s="2">
        <v>-5.8700000000000002E-2</v>
      </c>
      <c r="D711" s="1"/>
      <c r="E711" s="1">
        <v>708</v>
      </c>
      <c r="F711" s="1" t="s">
        <v>1396</v>
      </c>
      <c r="G711" s="26">
        <v>2337.5859999999998</v>
      </c>
      <c r="H711" s="17">
        <f t="shared" si="33"/>
        <v>0.7749999999996362</v>
      </c>
      <c r="I711">
        <v>0.1</v>
      </c>
      <c r="J711">
        <f t="shared" si="34"/>
        <v>7.7499999999963626E-2</v>
      </c>
      <c r="K711">
        <v>0.35</v>
      </c>
      <c r="L711">
        <f t="shared" si="35"/>
        <v>2.7124999999987267E-2</v>
      </c>
    </row>
    <row r="712" spans="1:12" x14ac:dyDescent="0.3">
      <c r="A712" s="1" t="s">
        <v>2906</v>
      </c>
      <c r="B712" s="5">
        <v>2336.752</v>
      </c>
      <c r="C712" s="2">
        <v>-5.8700000000000002E-2</v>
      </c>
      <c r="D712" s="1"/>
      <c r="E712" s="1">
        <v>709</v>
      </c>
      <c r="F712" s="1" t="s">
        <v>1397</v>
      </c>
      <c r="G712" s="26">
        <v>2337.5320000000002</v>
      </c>
      <c r="H712" s="17">
        <f t="shared" si="33"/>
        <v>0.78000000000020009</v>
      </c>
      <c r="I712">
        <v>0.1</v>
      </c>
      <c r="J712">
        <f t="shared" si="34"/>
        <v>7.8000000000020012E-2</v>
      </c>
      <c r="K712">
        <v>0.35</v>
      </c>
      <c r="L712">
        <f t="shared" si="35"/>
        <v>2.7300000000007003E-2</v>
      </c>
    </row>
    <row r="713" spans="1:12" x14ac:dyDescent="0.3">
      <c r="A713" s="1" t="s">
        <v>2907</v>
      </c>
      <c r="B713" s="5">
        <v>2336.6930000000002</v>
      </c>
      <c r="C713" s="2">
        <v>-5.8700000000000002E-2</v>
      </c>
      <c r="D713" s="1"/>
      <c r="E713" s="1">
        <v>710</v>
      </c>
      <c r="F713" s="1" t="s">
        <v>1398</v>
      </c>
      <c r="G713" s="26">
        <v>2337.4749999999999</v>
      </c>
      <c r="H713" s="17">
        <f t="shared" si="33"/>
        <v>0.78199999999969805</v>
      </c>
      <c r="I713">
        <v>0.1</v>
      </c>
      <c r="J713">
        <f t="shared" si="34"/>
        <v>7.8199999999969808E-2</v>
      </c>
      <c r="K713">
        <v>0.35</v>
      </c>
      <c r="L713">
        <f t="shared" si="35"/>
        <v>2.7369999999989431E-2</v>
      </c>
    </row>
    <row r="714" spans="1:12" x14ac:dyDescent="0.3">
      <c r="A714" s="1" t="s">
        <v>2908</v>
      </c>
      <c r="B714" s="5">
        <v>2336.6350000000002</v>
      </c>
      <c r="C714" s="2">
        <v>-5.8700000000000002E-2</v>
      </c>
      <c r="D714" s="1"/>
      <c r="E714" s="1">
        <v>711</v>
      </c>
      <c r="F714" s="1" t="s">
        <v>1399</v>
      </c>
      <c r="G714" s="26">
        <v>2337.4169999999999</v>
      </c>
      <c r="H714" s="17">
        <f t="shared" si="33"/>
        <v>0.78199999999969805</v>
      </c>
      <c r="I714">
        <v>0.1</v>
      </c>
      <c r="J714">
        <f t="shared" si="34"/>
        <v>7.8199999999969808E-2</v>
      </c>
      <c r="K714">
        <v>0.35</v>
      </c>
      <c r="L714">
        <f t="shared" si="35"/>
        <v>2.7369999999989431E-2</v>
      </c>
    </row>
    <row r="715" spans="1:12" x14ac:dyDescent="0.3">
      <c r="A715" s="1" t="s">
        <v>2909</v>
      </c>
      <c r="B715" s="5">
        <v>2336.576</v>
      </c>
      <c r="C715" s="2">
        <v>-5.8700000000000002E-2</v>
      </c>
      <c r="D715" s="1"/>
      <c r="E715" s="1">
        <v>712</v>
      </c>
      <c r="F715" s="1" t="s">
        <v>1400</v>
      </c>
      <c r="G715" s="26">
        <v>2337.3620000000001</v>
      </c>
      <c r="H715" s="17">
        <f t="shared" si="33"/>
        <v>0.78600000000005821</v>
      </c>
      <c r="I715">
        <v>0.1</v>
      </c>
      <c r="J715">
        <f t="shared" si="34"/>
        <v>7.8600000000005832E-2</v>
      </c>
      <c r="K715">
        <v>0.35</v>
      </c>
      <c r="L715">
        <f t="shared" si="35"/>
        <v>2.751000000000204E-2</v>
      </c>
    </row>
    <row r="716" spans="1:12" x14ac:dyDescent="0.3">
      <c r="A716" s="1" t="s">
        <v>2910</v>
      </c>
      <c r="B716" s="5">
        <v>2336.5169999999998</v>
      </c>
      <c r="C716" s="2">
        <v>-5.8700000000000002E-2</v>
      </c>
      <c r="D716" s="1"/>
      <c r="E716" s="1">
        <v>713</v>
      </c>
      <c r="F716" s="1" t="s">
        <v>1401</v>
      </c>
      <c r="G716" s="26">
        <v>2337.308</v>
      </c>
      <c r="H716" s="17">
        <f t="shared" si="33"/>
        <v>0.79100000000016735</v>
      </c>
      <c r="I716">
        <v>0.1</v>
      </c>
      <c r="J716">
        <f t="shared" si="34"/>
        <v>7.910000000001674E-2</v>
      </c>
      <c r="K716">
        <v>0.35</v>
      </c>
      <c r="L716">
        <f t="shared" si="35"/>
        <v>2.7685000000005858E-2</v>
      </c>
    </row>
    <row r="717" spans="1:12" x14ac:dyDescent="0.3">
      <c r="A717" s="1" t="s">
        <v>2911</v>
      </c>
      <c r="B717" s="5">
        <v>2336.4589999999998</v>
      </c>
      <c r="C717" s="2">
        <v>-5.8700000000000002E-2</v>
      </c>
      <c r="D717" s="1"/>
      <c r="E717" s="1">
        <v>714</v>
      </c>
      <c r="F717" s="1" t="s">
        <v>1402</v>
      </c>
      <c r="G717" s="26">
        <v>2337.2550000000001</v>
      </c>
      <c r="H717" s="17">
        <f t="shared" si="33"/>
        <v>0.79600000000027649</v>
      </c>
      <c r="I717">
        <v>0.1</v>
      </c>
      <c r="J717">
        <f t="shared" si="34"/>
        <v>7.9600000000027649E-2</v>
      </c>
      <c r="K717">
        <v>0.35</v>
      </c>
      <c r="L717">
        <f t="shared" si="35"/>
        <v>2.7860000000009676E-2</v>
      </c>
    </row>
    <row r="718" spans="1:12" x14ac:dyDescent="0.3">
      <c r="A718" s="1" t="s">
        <v>2912</v>
      </c>
      <c r="B718" s="5">
        <v>2336.4</v>
      </c>
      <c r="C718" s="2">
        <v>-5.8700000000000002E-2</v>
      </c>
      <c r="D718" s="1"/>
      <c r="E718" s="1">
        <v>715</v>
      </c>
      <c r="F718" s="1" t="s">
        <v>1403</v>
      </c>
      <c r="G718" s="26">
        <v>2337.201</v>
      </c>
      <c r="H718" s="17">
        <f t="shared" si="33"/>
        <v>0.80099999999993088</v>
      </c>
      <c r="I718">
        <v>0.1</v>
      </c>
      <c r="J718">
        <f t="shared" si="34"/>
        <v>8.0099999999993093E-2</v>
      </c>
      <c r="K718">
        <v>0.35</v>
      </c>
      <c r="L718">
        <f t="shared" si="35"/>
        <v>2.8034999999997579E-2</v>
      </c>
    </row>
    <row r="719" spans="1:12" x14ac:dyDescent="0.3">
      <c r="A719" s="1" t="s">
        <v>2913</v>
      </c>
      <c r="B719" s="5">
        <v>2336.3409999999999</v>
      </c>
      <c r="C719" s="2">
        <v>-5.8700000000000002E-2</v>
      </c>
      <c r="D719" s="1"/>
      <c r="E719" s="1">
        <v>716</v>
      </c>
      <c r="F719" s="1" t="s">
        <v>1404</v>
      </c>
      <c r="G719" s="26">
        <v>2337.1480000000001</v>
      </c>
      <c r="H719" s="17">
        <f t="shared" si="33"/>
        <v>0.80700000000024374</v>
      </c>
      <c r="I719">
        <v>0.1</v>
      </c>
      <c r="J719">
        <f t="shared" si="34"/>
        <v>8.0700000000024377E-2</v>
      </c>
      <c r="K719">
        <v>0.35</v>
      </c>
      <c r="L719">
        <f t="shared" si="35"/>
        <v>2.8245000000008531E-2</v>
      </c>
    </row>
    <row r="720" spans="1:12" x14ac:dyDescent="0.3">
      <c r="A720" s="1" t="s">
        <v>2914</v>
      </c>
      <c r="B720" s="5">
        <v>2336.2829999999999</v>
      </c>
      <c r="C720" s="2">
        <v>-5.8700000000000002E-2</v>
      </c>
      <c r="D720" s="1"/>
      <c r="E720" s="1">
        <v>717</v>
      </c>
      <c r="F720" s="1" t="s">
        <v>1405</v>
      </c>
      <c r="G720" s="26">
        <v>2337.096</v>
      </c>
      <c r="H720" s="17">
        <f t="shared" si="33"/>
        <v>0.81300000000010186</v>
      </c>
      <c r="I720">
        <v>0.1</v>
      </c>
      <c r="J720">
        <f t="shared" si="34"/>
        <v>8.1300000000010197E-2</v>
      </c>
      <c r="K720">
        <v>0.35</v>
      </c>
      <c r="L720">
        <f t="shared" si="35"/>
        <v>2.8455000000003568E-2</v>
      </c>
    </row>
    <row r="721" spans="1:12" x14ac:dyDescent="0.3">
      <c r="A721" s="1" t="s">
        <v>2915</v>
      </c>
      <c r="B721" s="5">
        <v>2336.2240000000002</v>
      </c>
      <c r="C721" s="2">
        <v>-5.8700000000000002E-2</v>
      </c>
      <c r="D721" s="1"/>
      <c r="E721" s="1">
        <v>718</v>
      </c>
      <c r="F721" s="1" t="s">
        <v>1406</v>
      </c>
      <c r="G721" s="26">
        <v>2337.0450000000001</v>
      </c>
      <c r="H721" s="17">
        <f t="shared" si="33"/>
        <v>0.82099999999991269</v>
      </c>
      <c r="I721">
        <v>0.1</v>
      </c>
      <c r="J721">
        <f t="shared" si="34"/>
        <v>8.2099999999991277E-2</v>
      </c>
      <c r="K721">
        <v>0.35</v>
      </c>
      <c r="L721">
        <f t="shared" si="35"/>
        <v>2.8734999999996944E-2</v>
      </c>
    </row>
    <row r="722" spans="1:12" x14ac:dyDescent="0.3">
      <c r="A722" s="1" t="s">
        <v>2916</v>
      </c>
      <c r="B722" s="5">
        <v>2336.165</v>
      </c>
      <c r="C722" s="2">
        <v>-5.8700000000000002E-2</v>
      </c>
      <c r="D722" s="1"/>
      <c r="E722" s="1">
        <v>719</v>
      </c>
      <c r="F722" s="1" t="s">
        <v>1407</v>
      </c>
      <c r="G722" s="26">
        <v>2336.989</v>
      </c>
      <c r="H722" s="17">
        <f t="shared" si="33"/>
        <v>0.82400000000006912</v>
      </c>
      <c r="I722">
        <v>0.1</v>
      </c>
      <c r="J722">
        <f t="shared" si="34"/>
        <v>8.2400000000006912E-2</v>
      </c>
      <c r="K722">
        <v>0.35</v>
      </c>
      <c r="L722">
        <f t="shared" si="35"/>
        <v>2.8840000000002416E-2</v>
      </c>
    </row>
    <row r="723" spans="1:12" x14ac:dyDescent="0.3">
      <c r="A723" s="1" t="s">
        <v>2917</v>
      </c>
      <c r="B723" s="5">
        <v>2336.107</v>
      </c>
      <c r="C723" s="2">
        <v>-5.8700000000000002E-2</v>
      </c>
      <c r="D723" s="1"/>
      <c r="E723" s="1">
        <v>720</v>
      </c>
      <c r="F723" s="1" t="s">
        <v>1408</v>
      </c>
      <c r="G723" s="26">
        <v>2336.864</v>
      </c>
      <c r="H723" s="17">
        <f t="shared" si="33"/>
        <v>0.75700000000006185</v>
      </c>
      <c r="I723">
        <v>0.1</v>
      </c>
      <c r="J723">
        <f t="shared" si="34"/>
        <v>7.5700000000006193E-2</v>
      </c>
      <c r="K723">
        <v>0.35</v>
      </c>
      <c r="L723">
        <f t="shared" si="35"/>
        <v>2.6495000000002166E-2</v>
      </c>
    </row>
    <row r="724" spans="1:12" x14ac:dyDescent="0.3">
      <c r="A724" s="1" t="s">
        <v>2918</v>
      </c>
      <c r="B724" s="5">
        <v>2336.0479999999998</v>
      </c>
      <c r="C724" s="2">
        <v>-5.8700000000000002E-2</v>
      </c>
      <c r="D724" s="1"/>
      <c r="E724" s="1">
        <v>721</v>
      </c>
      <c r="F724" s="1" t="s">
        <v>1409</v>
      </c>
      <c r="G724" s="26">
        <v>2336.7199999999998</v>
      </c>
      <c r="H724" s="17">
        <f t="shared" si="33"/>
        <v>0.67200000000002547</v>
      </c>
      <c r="I724">
        <v>0.1</v>
      </c>
      <c r="J724">
        <f t="shared" si="34"/>
        <v>6.7200000000002549E-2</v>
      </c>
      <c r="K724">
        <v>0.35</v>
      </c>
      <c r="L724">
        <f t="shared" si="35"/>
        <v>2.3520000000000891E-2</v>
      </c>
    </row>
    <row r="725" spans="1:12" x14ac:dyDescent="0.3">
      <c r="A725" s="1" t="s">
        <v>2919</v>
      </c>
      <c r="B725" s="5">
        <v>2335.989</v>
      </c>
      <c r="C725" s="2">
        <v>-5.8700000000000002E-2</v>
      </c>
      <c r="D725" s="1"/>
      <c r="E725" s="1">
        <v>722</v>
      </c>
      <c r="F725" s="1" t="s">
        <v>1410</v>
      </c>
      <c r="G725" s="26">
        <v>2336.6039999999998</v>
      </c>
      <c r="H725" s="17">
        <f t="shared" si="33"/>
        <v>0.61499999999978172</v>
      </c>
      <c r="I725">
        <v>0.1</v>
      </c>
      <c r="J725">
        <f t="shared" si="34"/>
        <v>6.1499999999978176E-2</v>
      </c>
      <c r="K725">
        <v>0.35</v>
      </c>
      <c r="L725">
        <f t="shared" si="35"/>
        <v>2.1524999999992359E-2</v>
      </c>
    </row>
    <row r="726" spans="1:12" x14ac:dyDescent="0.3">
      <c r="A726" s="1" t="s">
        <v>2920</v>
      </c>
      <c r="B726" s="5">
        <v>2335.931</v>
      </c>
      <c r="C726" s="2">
        <v>-5.8700000000000002E-2</v>
      </c>
      <c r="D726" s="1"/>
      <c r="E726" s="1">
        <v>723</v>
      </c>
      <c r="F726" s="1" t="s">
        <v>1411</v>
      </c>
      <c r="G726" s="26">
        <v>2336.4749999999999</v>
      </c>
      <c r="H726" s="17">
        <f t="shared" si="33"/>
        <v>0.54399999999986903</v>
      </c>
      <c r="I726">
        <v>0.1</v>
      </c>
      <c r="J726">
        <f t="shared" si="34"/>
        <v>5.4399999999986903E-2</v>
      </c>
      <c r="K726">
        <v>0.35</v>
      </c>
      <c r="L726">
        <f t="shared" si="35"/>
        <v>1.9039999999995415E-2</v>
      </c>
    </row>
    <row r="727" spans="1:12" x14ac:dyDescent="0.3">
      <c r="A727" s="1" t="s">
        <v>2921</v>
      </c>
      <c r="B727" s="5">
        <v>2335.8719999999998</v>
      </c>
      <c r="C727" s="2">
        <v>-5.8700000000000002E-2</v>
      </c>
      <c r="D727" s="1"/>
      <c r="E727" s="1">
        <v>724</v>
      </c>
      <c r="F727" s="1" t="s">
        <v>1412</v>
      </c>
      <c r="G727" s="26">
        <v>2336.3440000000001</v>
      </c>
      <c r="H727" s="17">
        <f t="shared" si="33"/>
        <v>0.47200000000020736</v>
      </c>
      <c r="I727">
        <v>0.1</v>
      </c>
      <c r="J727">
        <f t="shared" si="34"/>
        <v>4.7200000000020739E-2</v>
      </c>
      <c r="K727">
        <v>0.35</v>
      </c>
      <c r="L727">
        <f t="shared" si="35"/>
        <v>1.6520000000007258E-2</v>
      </c>
    </row>
    <row r="728" spans="1:12" x14ac:dyDescent="0.3">
      <c r="A728" s="1" t="s">
        <v>2922</v>
      </c>
      <c r="B728" s="5">
        <v>2335.8130000000001</v>
      </c>
      <c r="C728" s="2">
        <v>-5.8700000000000002E-2</v>
      </c>
      <c r="D728" s="1"/>
      <c r="E728" s="1">
        <v>725</v>
      </c>
      <c r="F728" s="1" t="s">
        <v>1413</v>
      </c>
      <c r="G728" s="26">
        <v>2336.2139999999999</v>
      </c>
      <c r="H728" s="17">
        <f t="shared" si="33"/>
        <v>0.40099999999983993</v>
      </c>
      <c r="I728">
        <v>0.1</v>
      </c>
      <c r="J728">
        <f t="shared" si="34"/>
        <v>4.0099999999983996E-2</v>
      </c>
      <c r="K728">
        <v>0.35</v>
      </c>
      <c r="L728">
        <f t="shared" si="35"/>
        <v>1.4034999999994397E-2</v>
      </c>
    </row>
    <row r="729" spans="1:12" x14ac:dyDescent="0.3">
      <c r="A729" s="1" t="s">
        <v>2923</v>
      </c>
      <c r="B729" s="5">
        <v>2335.7550000000001</v>
      </c>
      <c r="C729" s="2">
        <v>-5.8700000000000002E-2</v>
      </c>
      <c r="D729" s="1"/>
      <c r="E729" s="1">
        <v>726</v>
      </c>
      <c r="F729" s="1" t="s">
        <v>1414</v>
      </c>
      <c r="G729" s="26">
        <v>2336.0909999999999</v>
      </c>
      <c r="H729" s="17">
        <f t="shared" si="33"/>
        <v>0.33599999999978536</v>
      </c>
      <c r="I729">
        <v>0.1</v>
      </c>
      <c r="J729">
        <f t="shared" si="34"/>
        <v>3.3599999999978536E-2</v>
      </c>
      <c r="K729">
        <v>0.35</v>
      </c>
      <c r="L729">
        <f t="shared" si="35"/>
        <v>1.1759999999992487E-2</v>
      </c>
    </row>
    <row r="730" spans="1:12" x14ac:dyDescent="0.3">
      <c r="A730" s="1" t="s">
        <v>2924</v>
      </c>
      <c r="B730" s="5">
        <v>2335.6959999999999</v>
      </c>
      <c r="C730" s="2">
        <v>-5.8700000000000002E-2</v>
      </c>
      <c r="D730" s="1"/>
      <c r="E730" s="1">
        <v>727</v>
      </c>
      <c r="F730" s="1" t="s">
        <v>1415</v>
      </c>
      <c r="G730" s="26">
        <v>2335.9780000000001</v>
      </c>
      <c r="H730" s="17">
        <f t="shared" si="33"/>
        <v>0.2820000000001528</v>
      </c>
      <c r="I730">
        <v>0.1</v>
      </c>
      <c r="J730">
        <f t="shared" si="34"/>
        <v>2.8200000000015282E-2</v>
      </c>
      <c r="K730">
        <v>0.35</v>
      </c>
      <c r="L730">
        <f t="shared" si="35"/>
        <v>9.8700000000053485E-3</v>
      </c>
    </row>
    <row r="731" spans="1:12" x14ac:dyDescent="0.3">
      <c r="A731" s="1" t="s">
        <v>2925</v>
      </c>
      <c r="B731" s="5">
        <v>2335.6370000000002</v>
      </c>
      <c r="C731" s="2">
        <v>-5.8700000000000002E-2</v>
      </c>
      <c r="D731" s="1"/>
      <c r="E731" s="1">
        <v>728</v>
      </c>
      <c r="F731" s="1" t="s">
        <v>1416</v>
      </c>
      <c r="G731" s="26">
        <v>2335.9119999999998</v>
      </c>
      <c r="H731" s="17">
        <f t="shared" si="33"/>
        <v>0.2749999999996362</v>
      </c>
      <c r="I731">
        <v>0.1</v>
      </c>
      <c r="J731">
        <f t="shared" si="34"/>
        <v>2.7499999999963623E-2</v>
      </c>
      <c r="K731">
        <v>0.35</v>
      </c>
      <c r="L731">
        <f t="shared" si="35"/>
        <v>9.624999999987267E-3</v>
      </c>
    </row>
    <row r="732" spans="1:12" x14ac:dyDescent="0.3">
      <c r="A732" s="1" t="s">
        <v>2926</v>
      </c>
      <c r="B732" s="5">
        <v>2335.5790000000002</v>
      </c>
      <c r="C732" s="2">
        <v>-5.8700000000000002E-2</v>
      </c>
      <c r="D732" s="1"/>
      <c r="E732" s="1">
        <v>729</v>
      </c>
      <c r="F732" s="1" t="s">
        <v>1417</v>
      </c>
      <c r="G732" s="26">
        <v>2335.8530000000001</v>
      </c>
      <c r="H732" s="17">
        <f t="shared" si="33"/>
        <v>0.27399999999988722</v>
      </c>
      <c r="I732">
        <v>0.1</v>
      </c>
      <c r="J732">
        <f t="shared" si="34"/>
        <v>2.7399999999988725E-2</v>
      </c>
      <c r="K732">
        <v>0.35</v>
      </c>
      <c r="L732">
        <f t="shared" si="35"/>
        <v>9.5899999999960531E-3</v>
      </c>
    </row>
    <row r="733" spans="1:12" x14ac:dyDescent="0.3">
      <c r="A733" s="1" t="s">
        <v>2927</v>
      </c>
      <c r="B733" s="5">
        <v>2335.52</v>
      </c>
      <c r="C733" s="2">
        <v>-5.8700000000000002E-2</v>
      </c>
      <c r="D733" s="1"/>
      <c r="E733" s="1">
        <v>730</v>
      </c>
      <c r="F733" s="1" t="s">
        <v>1418</v>
      </c>
      <c r="G733" s="26">
        <v>2335.808</v>
      </c>
      <c r="H733" s="17">
        <f t="shared" si="33"/>
        <v>0.28800000000001091</v>
      </c>
      <c r="I733">
        <v>0.1</v>
      </c>
      <c r="J733">
        <f t="shared" si="34"/>
        <v>2.8800000000001092E-2</v>
      </c>
      <c r="K733">
        <v>0.35</v>
      </c>
      <c r="L733">
        <f t="shared" si="35"/>
        <v>1.0080000000000382E-2</v>
      </c>
    </row>
    <row r="734" spans="1:12" x14ac:dyDescent="0.3">
      <c r="A734" s="1" t="s">
        <v>2928</v>
      </c>
      <c r="B734" s="5">
        <v>2335.4609999999998</v>
      </c>
      <c r="C734" s="2">
        <v>-5.8700000000000002E-2</v>
      </c>
      <c r="D734" s="1"/>
      <c r="E734" s="1">
        <v>731</v>
      </c>
      <c r="F734" s="1" t="s">
        <v>1419</v>
      </c>
      <c r="G734" s="26">
        <v>2335.7800000000002</v>
      </c>
      <c r="H734" s="17">
        <f t="shared" si="33"/>
        <v>0.31900000000041473</v>
      </c>
      <c r="I734">
        <v>0.1</v>
      </c>
      <c r="J734">
        <f t="shared" si="34"/>
        <v>3.1900000000041472E-2</v>
      </c>
      <c r="K734">
        <v>0.35</v>
      </c>
      <c r="L734">
        <f t="shared" si="35"/>
        <v>1.1165000000014514E-2</v>
      </c>
    </row>
    <row r="735" spans="1:12" x14ac:dyDescent="0.3">
      <c r="A735" s="1" t="s">
        <v>2929</v>
      </c>
      <c r="B735" s="5">
        <v>2335.4029999999998</v>
      </c>
      <c r="C735" s="2">
        <v>-5.8700000000000002E-2</v>
      </c>
      <c r="D735" s="1"/>
      <c r="E735" s="1">
        <v>732</v>
      </c>
      <c r="F735" s="1" t="s">
        <v>1420</v>
      </c>
      <c r="G735" s="26">
        <v>2335.752</v>
      </c>
      <c r="H735" s="17">
        <f t="shared" si="33"/>
        <v>0.34900000000016007</v>
      </c>
      <c r="I735">
        <v>0.1</v>
      </c>
      <c r="J735">
        <f t="shared" si="34"/>
        <v>3.4900000000016008E-2</v>
      </c>
      <c r="K735">
        <v>0.35</v>
      </c>
      <c r="L735">
        <f t="shared" si="35"/>
        <v>1.2215000000005602E-2</v>
      </c>
    </row>
    <row r="736" spans="1:12" x14ac:dyDescent="0.3">
      <c r="A736" s="1" t="s">
        <v>2930</v>
      </c>
      <c r="B736" s="5">
        <v>2335.3440000000001</v>
      </c>
      <c r="C736" s="2">
        <v>-5.8700000000000002E-2</v>
      </c>
      <c r="D736" s="1"/>
      <c r="E736" s="1">
        <v>733</v>
      </c>
      <c r="F736" s="1" t="s">
        <v>1421</v>
      </c>
      <c r="G736" s="26">
        <v>2335.7249999999999</v>
      </c>
      <c r="H736" s="17">
        <f t="shared" si="33"/>
        <v>0.38099999999985812</v>
      </c>
      <c r="I736">
        <v>0.1</v>
      </c>
      <c r="J736">
        <f t="shared" si="34"/>
        <v>3.8099999999985812E-2</v>
      </c>
      <c r="K736">
        <v>0.35</v>
      </c>
      <c r="L736">
        <f t="shared" si="35"/>
        <v>1.3334999999995033E-2</v>
      </c>
    </row>
    <row r="737" spans="1:12" x14ac:dyDescent="0.3">
      <c r="A737" s="1" t="s">
        <v>2931</v>
      </c>
      <c r="B737" s="5">
        <v>2335.2849999999999</v>
      </c>
      <c r="C737" s="2">
        <v>-5.8700000000000002E-2</v>
      </c>
      <c r="D737" s="1"/>
      <c r="E737" s="1">
        <v>734</v>
      </c>
      <c r="F737" s="1" t="s">
        <v>1422</v>
      </c>
      <c r="G737" s="26">
        <v>2335.6840000000002</v>
      </c>
      <c r="H737" s="17">
        <f t="shared" si="33"/>
        <v>0.39900000000034197</v>
      </c>
      <c r="I737">
        <v>0.1</v>
      </c>
      <c r="J737">
        <f t="shared" si="34"/>
        <v>3.99000000000342E-2</v>
      </c>
      <c r="K737">
        <v>0.35</v>
      </c>
      <c r="L737">
        <f t="shared" si="35"/>
        <v>1.396500000001197E-2</v>
      </c>
    </row>
    <row r="738" spans="1:12" x14ac:dyDescent="0.3">
      <c r="A738" s="1" t="s">
        <v>2932</v>
      </c>
      <c r="B738" s="5">
        <v>2335.2269999999999</v>
      </c>
      <c r="C738" s="2">
        <v>-5.8700000000000002E-2</v>
      </c>
      <c r="D738" s="1"/>
      <c r="E738" s="1">
        <v>735</v>
      </c>
      <c r="F738" s="1" t="s">
        <v>1423</v>
      </c>
      <c r="G738" s="26">
        <v>2335.654</v>
      </c>
      <c r="H738" s="17">
        <f t="shared" si="33"/>
        <v>0.42700000000013461</v>
      </c>
      <c r="I738">
        <v>0.1</v>
      </c>
      <c r="J738">
        <f t="shared" si="34"/>
        <v>4.2700000000013463E-2</v>
      </c>
      <c r="K738">
        <v>0.35</v>
      </c>
      <c r="L738">
        <f t="shared" si="35"/>
        <v>1.4945000000004711E-2</v>
      </c>
    </row>
    <row r="739" spans="1:12" x14ac:dyDescent="0.3">
      <c r="A739" s="1" t="s">
        <v>2933</v>
      </c>
      <c r="B739" s="5">
        <v>2335.1680000000001</v>
      </c>
      <c r="C739" s="2">
        <v>-5.8700000000000002E-2</v>
      </c>
      <c r="D739" s="1"/>
      <c r="E739" s="1">
        <v>736</v>
      </c>
      <c r="F739" s="1" t="s">
        <v>1424</v>
      </c>
      <c r="G739" s="26">
        <v>2335.634</v>
      </c>
      <c r="H739" s="17">
        <f t="shared" si="33"/>
        <v>0.4659999999998945</v>
      </c>
      <c r="I739">
        <v>0.1</v>
      </c>
      <c r="J739">
        <f t="shared" si="34"/>
        <v>4.6599999999989455E-2</v>
      </c>
      <c r="K739">
        <v>0.35</v>
      </c>
      <c r="L739">
        <f t="shared" si="35"/>
        <v>1.630999999999631E-2</v>
      </c>
    </row>
    <row r="740" spans="1:12" x14ac:dyDescent="0.3">
      <c r="A740" s="1" t="s">
        <v>2934</v>
      </c>
      <c r="B740" s="5">
        <v>2335.1089999999999</v>
      </c>
      <c r="C740" s="2">
        <v>-5.8700000000000002E-2</v>
      </c>
      <c r="D740" s="1"/>
      <c r="E740" s="1">
        <v>737</v>
      </c>
      <c r="F740" s="1" t="s">
        <v>1425</v>
      </c>
      <c r="G740" s="26">
        <v>2335.6149999999998</v>
      </c>
      <c r="H740" s="17">
        <f t="shared" si="33"/>
        <v>0.50599999999985812</v>
      </c>
      <c r="I740">
        <v>0.1</v>
      </c>
      <c r="J740">
        <f t="shared" si="34"/>
        <v>5.0599999999985816E-2</v>
      </c>
      <c r="K740">
        <v>0.35</v>
      </c>
      <c r="L740">
        <f t="shared" si="35"/>
        <v>1.7709999999995035E-2</v>
      </c>
    </row>
    <row r="741" spans="1:12" x14ac:dyDescent="0.3">
      <c r="A741" s="1" t="s">
        <v>2935</v>
      </c>
      <c r="B741" s="5">
        <v>2335.0509999999999</v>
      </c>
      <c r="C741" s="2">
        <v>-5.8700000000000002E-2</v>
      </c>
      <c r="D741" s="1"/>
      <c r="E741" s="1">
        <v>738</v>
      </c>
      <c r="F741" s="1" t="s">
        <v>1426</v>
      </c>
      <c r="G741" s="26">
        <v>2335.5659999999998</v>
      </c>
      <c r="H741" s="17">
        <f t="shared" si="33"/>
        <v>0.51499999999987267</v>
      </c>
      <c r="I741">
        <v>0.1</v>
      </c>
      <c r="J741">
        <f t="shared" si="34"/>
        <v>5.1499999999987271E-2</v>
      </c>
      <c r="K741">
        <v>0.35</v>
      </c>
      <c r="L741">
        <f t="shared" si="35"/>
        <v>1.8024999999995545E-2</v>
      </c>
    </row>
    <row r="742" spans="1:12" x14ac:dyDescent="0.3">
      <c r="A742" s="1" t="s">
        <v>2936</v>
      </c>
      <c r="B742" s="5">
        <v>2334.9920000000002</v>
      </c>
      <c r="C742" s="2">
        <v>-5.8700000000000002E-2</v>
      </c>
      <c r="D742" s="1"/>
      <c r="E742" s="1">
        <v>739</v>
      </c>
      <c r="F742" s="1" t="s">
        <v>1427</v>
      </c>
      <c r="G742" s="26">
        <v>2335.5030000000002</v>
      </c>
      <c r="H742" s="17">
        <f t="shared" si="33"/>
        <v>0.51099999999996726</v>
      </c>
      <c r="I742">
        <v>0.1</v>
      </c>
      <c r="J742">
        <f t="shared" si="34"/>
        <v>5.1099999999996731E-2</v>
      </c>
      <c r="K742">
        <v>0.35</v>
      </c>
      <c r="L742">
        <f t="shared" si="35"/>
        <v>1.7884999999998853E-2</v>
      </c>
    </row>
    <row r="743" spans="1:12" x14ac:dyDescent="0.3">
      <c r="A743" s="1" t="s">
        <v>2937</v>
      </c>
      <c r="B743" s="5">
        <v>2334.933</v>
      </c>
      <c r="C743" s="2">
        <v>-5.8700000000000002E-2</v>
      </c>
      <c r="D743" s="1"/>
      <c r="E743" s="1">
        <v>740</v>
      </c>
      <c r="F743" s="1" t="s">
        <v>1428</v>
      </c>
      <c r="G743" s="26">
        <v>2335.4490000000001</v>
      </c>
      <c r="H743" s="17">
        <f t="shared" si="33"/>
        <v>0.5160000000000764</v>
      </c>
      <c r="I743">
        <v>0.1</v>
      </c>
      <c r="J743">
        <f t="shared" si="34"/>
        <v>5.160000000000764E-2</v>
      </c>
      <c r="K743">
        <v>0.35</v>
      </c>
      <c r="L743">
        <f t="shared" si="35"/>
        <v>1.8060000000002671E-2</v>
      </c>
    </row>
    <row r="744" spans="1:12" x14ac:dyDescent="0.3">
      <c r="A744" s="1" t="s">
        <v>2938</v>
      </c>
      <c r="B744" s="5">
        <v>2334.875</v>
      </c>
      <c r="C744" s="2">
        <v>-5.8700000000000002E-2</v>
      </c>
      <c r="D744" s="1"/>
      <c r="E744" s="1">
        <v>741</v>
      </c>
      <c r="F744" s="1" t="s">
        <v>1429</v>
      </c>
      <c r="G744" s="26">
        <v>2335.393</v>
      </c>
      <c r="H744" s="17">
        <f t="shared" si="33"/>
        <v>0.5180000000000291</v>
      </c>
      <c r="I744">
        <v>0.1</v>
      </c>
      <c r="J744">
        <f t="shared" si="34"/>
        <v>5.1800000000002913E-2</v>
      </c>
      <c r="K744">
        <v>0.35</v>
      </c>
      <c r="L744">
        <f t="shared" si="35"/>
        <v>1.8130000000001017E-2</v>
      </c>
    </row>
    <row r="745" spans="1:12" x14ac:dyDescent="0.3">
      <c r="A745" s="1" t="s">
        <v>2939</v>
      </c>
      <c r="B745" s="5">
        <v>2334.8159999999998</v>
      </c>
      <c r="C745" s="2">
        <v>-5.8700000000000002E-2</v>
      </c>
      <c r="D745" s="1"/>
      <c r="E745" s="1">
        <v>742</v>
      </c>
      <c r="F745" s="1" t="s">
        <v>1430</v>
      </c>
      <c r="G745" s="26">
        <v>2335.3310000000001</v>
      </c>
      <c r="H745" s="17">
        <f t="shared" si="33"/>
        <v>0.51500000000032742</v>
      </c>
      <c r="I745">
        <v>0.1</v>
      </c>
      <c r="J745">
        <f t="shared" si="34"/>
        <v>5.1500000000032742E-2</v>
      </c>
      <c r="K745">
        <v>0.35</v>
      </c>
      <c r="L745">
        <f t="shared" si="35"/>
        <v>1.8025000000011459E-2</v>
      </c>
    </row>
    <row r="746" spans="1:12" x14ac:dyDescent="0.3">
      <c r="A746" s="1" t="s">
        <v>2940</v>
      </c>
      <c r="B746" s="5">
        <v>2334.7570000000001</v>
      </c>
      <c r="C746" s="2">
        <v>-5.8700000000000002E-2</v>
      </c>
      <c r="D746" s="1"/>
      <c r="E746" s="1">
        <v>743</v>
      </c>
      <c r="F746" s="1" t="s">
        <v>1431</v>
      </c>
      <c r="G746" s="26">
        <v>2335.2689999999998</v>
      </c>
      <c r="H746" s="17">
        <f t="shared" si="33"/>
        <v>0.51199999999971624</v>
      </c>
      <c r="I746">
        <v>0.1</v>
      </c>
      <c r="J746">
        <f t="shared" si="34"/>
        <v>5.1199999999971629E-2</v>
      </c>
      <c r="K746">
        <v>0.35</v>
      </c>
      <c r="L746">
        <f t="shared" si="35"/>
        <v>1.7919999999990069E-2</v>
      </c>
    </row>
    <row r="747" spans="1:12" x14ac:dyDescent="0.3">
      <c r="A747" s="1" t="s">
        <v>2941</v>
      </c>
      <c r="B747" s="5">
        <v>2334.6990000000001</v>
      </c>
      <c r="C747" s="2">
        <v>-5.8700000000000002E-2</v>
      </c>
      <c r="D747" s="1"/>
      <c r="E747" s="1">
        <v>744</v>
      </c>
      <c r="F747" s="1" t="s">
        <v>1432</v>
      </c>
      <c r="G747" s="26">
        <v>2335.2069999999999</v>
      </c>
      <c r="H747" s="17">
        <f t="shared" si="33"/>
        <v>0.50799999999981083</v>
      </c>
      <c r="I747">
        <v>0.1</v>
      </c>
      <c r="J747">
        <f t="shared" si="34"/>
        <v>5.0799999999981083E-2</v>
      </c>
      <c r="K747">
        <v>0.35</v>
      </c>
      <c r="L747">
        <f t="shared" si="35"/>
        <v>1.7779999999993377E-2</v>
      </c>
    </row>
    <row r="748" spans="1:12" x14ac:dyDescent="0.3">
      <c r="A748" s="1" t="s">
        <v>2942</v>
      </c>
      <c r="B748" s="5">
        <v>2334.64</v>
      </c>
      <c r="C748" s="2">
        <v>-5.8700000000000002E-2</v>
      </c>
      <c r="D748" s="1"/>
      <c r="E748" s="1">
        <v>745</v>
      </c>
      <c r="F748" s="1" t="s">
        <v>1433</v>
      </c>
      <c r="G748" s="26">
        <v>2335.181</v>
      </c>
      <c r="H748" s="17">
        <f t="shared" si="33"/>
        <v>0.54100000000016735</v>
      </c>
      <c r="I748">
        <v>0.1</v>
      </c>
      <c r="J748">
        <f t="shared" si="34"/>
        <v>5.4100000000016739E-2</v>
      </c>
      <c r="K748">
        <v>0.35</v>
      </c>
      <c r="L748">
        <f t="shared" si="35"/>
        <v>1.8935000000005857E-2</v>
      </c>
    </row>
    <row r="749" spans="1:12" x14ac:dyDescent="0.3">
      <c r="A749" s="1" t="s">
        <v>2943</v>
      </c>
      <c r="B749" s="5">
        <v>2334.5810000000001</v>
      </c>
      <c r="C749" s="2">
        <v>-5.8700000000000002E-2</v>
      </c>
      <c r="D749" s="1"/>
      <c r="E749" s="1">
        <v>746</v>
      </c>
      <c r="F749" s="1" t="s">
        <v>1434</v>
      </c>
      <c r="G749" s="26">
        <v>2335.1950000000002</v>
      </c>
      <c r="H749" s="17">
        <f t="shared" si="33"/>
        <v>0.61400000000003274</v>
      </c>
      <c r="I749">
        <v>0.1</v>
      </c>
      <c r="J749">
        <f t="shared" si="34"/>
        <v>6.1400000000003278E-2</v>
      </c>
      <c r="K749">
        <v>0.35</v>
      </c>
      <c r="L749">
        <f t="shared" si="35"/>
        <v>2.1490000000001147E-2</v>
      </c>
    </row>
    <row r="750" spans="1:12" x14ac:dyDescent="0.3">
      <c r="A750" s="1" t="s">
        <v>2944</v>
      </c>
      <c r="B750" s="5">
        <v>2334.5680000000002</v>
      </c>
      <c r="C750" s="2">
        <v>-5.8700000000000002E-2</v>
      </c>
      <c r="D750" s="1" t="s">
        <v>2</v>
      </c>
      <c r="E750" s="1">
        <v>747</v>
      </c>
      <c r="F750" s="1"/>
      <c r="G750" s="26">
        <f>+B750</f>
        <v>2334.5680000000002</v>
      </c>
      <c r="H750" s="17">
        <f t="shared" si="33"/>
        <v>0</v>
      </c>
      <c r="I750">
        <v>0.1</v>
      </c>
      <c r="J750">
        <f t="shared" si="34"/>
        <v>0</v>
      </c>
      <c r="K750">
        <v>0.35</v>
      </c>
      <c r="L750">
        <f t="shared" si="35"/>
        <v>0</v>
      </c>
    </row>
    <row r="751" spans="1:12" x14ac:dyDescent="0.3">
      <c r="A751" s="1" t="s">
        <v>2945</v>
      </c>
      <c r="B751" s="5">
        <v>2334.62</v>
      </c>
      <c r="C751" s="2">
        <v>6.6699999999999995E-2</v>
      </c>
      <c r="D751" s="1"/>
      <c r="E751" s="1">
        <v>748</v>
      </c>
      <c r="F751" s="1" t="s">
        <v>1435</v>
      </c>
      <c r="G751" s="26">
        <v>2335.2660000000001</v>
      </c>
      <c r="H751" s="17">
        <f t="shared" si="33"/>
        <v>0.64600000000018554</v>
      </c>
      <c r="I751">
        <v>0.1</v>
      </c>
      <c r="J751">
        <f t="shared" si="34"/>
        <v>6.4600000000018559E-2</v>
      </c>
      <c r="K751">
        <v>0.35</v>
      </c>
      <c r="L751">
        <f t="shared" si="35"/>
        <v>2.2610000000006493E-2</v>
      </c>
    </row>
    <row r="752" spans="1:12" x14ac:dyDescent="0.3">
      <c r="A752" s="1" t="s">
        <v>2946</v>
      </c>
      <c r="B752" s="5">
        <v>2334.6869999999999</v>
      </c>
      <c r="C752" s="2">
        <v>6.6699999999999995E-2</v>
      </c>
      <c r="D752" s="1"/>
      <c r="E752" s="1">
        <v>749</v>
      </c>
      <c r="F752" s="1" t="s">
        <v>1436</v>
      </c>
      <c r="G752" s="26">
        <v>2335.3530000000001</v>
      </c>
      <c r="H752" s="17">
        <f t="shared" si="33"/>
        <v>0.66600000000016735</v>
      </c>
      <c r="I752">
        <v>0.1</v>
      </c>
      <c r="J752">
        <f t="shared" si="34"/>
        <v>6.6600000000016743E-2</v>
      </c>
      <c r="K752">
        <v>0.35</v>
      </c>
      <c r="L752">
        <f t="shared" si="35"/>
        <v>2.3310000000005857E-2</v>
      </c>
    </row>
    <row r="753" spans="1:12" x14ac:dyDescent="0.3">
      <c r="A753" s="1" t="s">
        <v>2947</v>
      </c>
      <c r="B753" s="5">
        <v>2334.7530000000002</v>
      </c>
      <c r="C753" s="2">
        <v>6.6699999999999995E-2</v>
      </c>
      <c r="D753" s="1"/>
      <c r="E753" s="1">
        <v>750</v>
      </c>
      <c r="F753" s="1" t="s">
        <v>1437</v>
      </c>
      <c r="G753" s="26">
        <v>2335.424</v>
      </c>
      <c r="H753" s="17">
        <f t="shared" si="33"/>
        <v>0.67099999999982174</v>
      </c>
      <c r="I753">
        <v>0.1</v>
      </c>
      <c r="J753">
        <f t="shared" si="34"/>
        <v>6.7099999999982174E-2</v>
      </c>
      <c r="K753">
        <v>0.35</v>
      </c>
      <c r="L753">
        <f t="shared" si="35"/>
        <v>2.3484999999993761E-2</v>
      </c>
    </row>
    <row r="754" spans="1:12" x14ac:dyDescent="0.3">
      <c r="A754" s="1" t="s">
        <v>2948</v>
      </c>
      <c r="B754" s="5">
        <v>2334.8200000000002</v>
      </c>
      <c r="C754" s="2">
        <v>6.6699999999999995E-2</v>
      </c>
      <c r="D754" s="1"/>
      <c r="E754" s="1">
        <v>751</v>
      </c>
      <c r="F754" s="1" t="s">
        <v>1438</v>
      </c>
      <c r="G754" s="26">
        <v>2335.4870000000001</v>
      </c>
      <c r="H754" s="17">
        <f t="shared" si="33"/>
        <v>0.66699999999991633</v>
      </c>
      <c r="I754">
        <v>0.1</v>
      </c>
      <c r="J754">
        <f t="shared" si="34"/>
        <v>6.6699999999991641E-2</v>
      </c>
      <c r="K754">
        <v>0.35</v>
      </c>
      <c r="L754">
        <f t="shared" si="35"/>
        <v>2.3344999999997073E-2</v>
      </c>
    </row>
    <row r="755" spans="1:12" x14ac:dyDescent="0.3">
      <c r="A755" s="1" t="s">
        <v>2949</v>
      </c>
      <c r="B755" s="5">
        <v>2334.8870000000002</v>
      </c>
      <c r="C755" s="2">
        <v>6.6699999999999995E-2</v>
      </c>
      <c r="D755" s="1"/>
      <c r="E755" s="1">
        <v>752</v>
      </c>
      <c r="F755" s="1" t="s">
        <v>1439</v>
      </c>
      <c r="G755" s="26">
        <v>2335.5520000000001</v>
      </c>
      <c r="H755" s="17">
        <f t="shared" si="33"/>
        <v>0.66499999999996362</v>
      </c>
      <c r="I755">
        <v>0.1</v>
      </c>
      <c r="J755">
        <f t="shared" si="34"/>
        <v>6.6499999999996368E-2</v>
      </c>
      <c r="K755">
        <v>0.35</v>
      </c>
      <c r="L755">
        <f t="shared" si="35"/>
        <v>2.3274999999998727E-2</v>
      </c>
    </row>
    <row r="756" spans="1:12" x14ac:dyDescent="0.3">
      <c r="A756" s="1" t="s">
        <v>2950</v>
      </c>
      <c r="B756" s="5">
        <v>2334.9540000000002</v>
      </c>
      <c r="C756" s="2">
        <v>6.6699999999999995E-2</v>
      </c>
      <c r="D756" s="1"/>
      <c r="E756" s="1">
        <v>753</v>
      </c>
      <c r="F756" s="1" t="s">
        <v>1440</v>
      </c>
      <c r="G756" s="26">
        <v>2335.616</v>
      </c>
      <c r="H756" s="17">
        <f t="shared" si="33"/>
        <v>0.66199999999980719</v>
      </c>
      <c r="I756">
        <v>0.1</v>
      </c>
      <c r="J756">
        <f t="shared" si="34"/>
        <v>6.6199999999980719E-2</v>
      </c>
      <c r="K756">
        <v>0.35</v>
      </c>
      <c r="L756">
        <f t="shared" si="35"/>
        <v>2.3169999999993252E-2</v>
      </c>
    </row>
    <row r="757" spans="1:12" x14ac:dyDescent="0.3">
      <c r="A757" s="1" t="s">
        <v>2951</v>
      </c>
      <c r="B757" s="5">
        <v>2335.02</v>
      </c>
      <c r="C757" s="2">
        <v>6.6699999999999995E-2</v>
      </c>
      <c r="D757" s="1"/>
      <c r="E757" s="1">
        <v>754</v>
      </c>
      <c r="F757" s="1" t="s">
        <v>1441</v>
      </c>
      <c r="G757" s="26">
        <v>2335.681</v>
      </c>
      <c r="H757" s="17">
        <f t="shared" si="33"/>
        <v>0.66100000000005821</v>
      </c>
      <c r="I757">
        <v>0.1</v>
      </c>
      <c r="J757">
        <f t="shared" si="34"/>
        <v>6.6100000000005821E-2</v>
      </c>
      <c r="K757">
        <v>0.35</v>
      </c>
      <c r="L757">
        <f t="shared" si="35"/>
        <v>2.3135000000002036E-2</v>
      </c>
    </row>
    <row r="758" spans="1:12" x14ac:dyDescent="0.3">
      <c r="A758" s="1" t="s">
        <v>2952</v>
      </c>
      <c r="B758" s="5">
        <v>2335.087</v>
      </c>
      <c r="C758" s="2">
        <v>6.6699999999999995E-2</v>
      </c>
      <c r="D758" s="1"/>
      <c r="E758" s="1">
        <v>755</v>
      </c>
      <c r="F758" s="1" t="s">
        <v>1442</v>
      </c>
      <c r="G758" s="26">
        <v>2335.7350000000001</v>
      </c>
      <c r="H758" s="17">
        <f t="shared" si="33"/>
        <v>0.64800000000013824</v>
      </c>
      <c r="I758">
        <v>0.1</v>
      </c>
      <c r="J758">
        <f t="shared" si="34"/>
        <v>6.4800000000013833E-2</v>
      </c>
      <c r="K758">
        <v>0.35</v>
      </c>
      <c r="L758">
        <f t="shared" si="35"/>
        <v>2.2680000000004839E-2</v>
      </c>
    </row>
    <row r="759" spans="1:12" x14ac:dyDescent="0.3">
      <c r="A759" s="1" t="s">
        <v>2953</v>
      </c>
      <c r="B759" s="5">
        <v>2335.154</v>
      </c>
      <c r="C759" s="2">
        <v>6.6699999999999995E-2</v>
      </c>
      <c r="D759" s="1"/>
      <c r="E759" s="1">
        <v>756</v>
      </c>
      <c r="F759" s="1" t="s">
        <v>1443</v>
      </c>
      <c r="G759" s="26">
        <v>2335.7829999999999</v>
      </c>
      <c r="H759" s="17">
        <f t="shared" si="33"/>
        <v>0.62899999999990541</v>
      </c>
      <c r="I759">
        <v>0.1</v>
      </c>
      <c r="J759">
        <f t="shared" si="34"/>
        <v>6.2899999999990547E-2</v>
      </c>
      <c r="K759">
        <v>0.35</v>
      </c>
      <c r="L759">
        <f t="shared" si="35"/>
        <v>2.201499999999669E-2</v>
      </c>
    </row>
    <row r="760" spans="1:12" x14ac:dyDescent="0.3">
      <c r="A760" s="1" t="s">
        <v>2954</v>
      </c>
      <c r="B760" s="5">
        <v>2335.221</v>
      </c>
      <c r="C760" s="2">
        <v>6.6699999999999995E-2</v>
      </c>
      <c r="D760" s="1"/>
      <c r="E760" s="1">
        <v>757</v>
      </c>
      <c r="F760" s="1" t="s">
        <v>1444</v>
      </c>
      <c r="G760" s="26">
        <v>2335.8310000000001</v>
      </c>
      <c r="H760" s="17">
        <f t="shared" si="33"/>
        <v>0.61000000000012733</v>
      </c>
      <c r="I760">
        <v>0.1</v>
      </c>
      <c r="J760">
        <f t="shared" si="34"/>
        <v>6.1000000000012738E-2</v>
      </c>
      <c r="K760">
        <v>0.35</v>
      </c>
      <c r="L760">
        <f t="shared" si="35"/>
        <v>2.1350000000004456E-2</v>
      </c>
    </row>
    <row r="761" spans="1:12" x14ac:dyDescent="0.3">
      <c r="A761" s="1" t="s">
        <v>2955</v>
      </c>
      <c r="B761" s="5">
        <v>2335.2869999999998</v>
      </c>
      <c r="C761" s="2">
        <v>6.6699999999999995E-2</v>
      </c>
      <c r="D761" s="1"/>
      <c r="E761" s="1">
        <v>758</v>
      </c>
      <c r="F761" s="1" t="s">
        <v>1445</v>
      </c>
      <c r="G761" s="26">
        <v>2335.884</v>
      </c>
      <c r="H761" s="17">
        <f t="shared" si="33"/>
        <v>0.59700000000020736</v>
      </c>
      <c r="I761">
        <v>0.1</v>
      </c>
      <c r="J761">
        <f t="shared" si="34"/>
        <v>5.9700000000020736E-2</v>
      </c>
      <c r="K761">
        <v>0.35</v>
      </c>
      <c r="L761">
        <f t="shared" si="35"/>
        <v>2.0895000000007255E-2</v>
      </c>
    </row>
    <row r="762" spans="1:12" x14ac:dyDescent="0.3">
      <c r="A762" s="1" t="s">
        <v>2956</v>
      </c>
      <c r="B762" s="5">
        <v>2335.3539999999998</v>
      </c>
      <c r="C762" s="2">
        <v>6.6699999999999995E-2</v>
      </c>
      <c r="D762" s="1"/>
      <c r="E762" s="1">
        <v>759</v>
      </c>
      <c r="F762" s="1" t="s">
        <v>1446</v>
      </c>
      <c r="G762" s="26">
        <v>2335.9360000000001</v>
      </c>
      <c r="H762" s="17">
        <f t="shared" si="33"/>
        <v>0.58200000000033469</v>
      </c>
      <c r="I762">
        <v>0.1</v>
      </c>
      <c r="J762">
        <f t="shared" si="34"/>
        <v>5.8200000000033475E-2</v>
      </c>
      <c r="K762">
        <v>0.35</v>
      </c>
      <c r="L762">
        <f t="shared" si="35"/>
        <v>2.0370000000011716E-2</v>
      </c>
    </row>
    <row r="763" spans="1:12" x14ac:dyDescent="0.3">
      <c r="A763" s="1" t="s">
        <v>2957</v>
      </c>
      <c r="B763" s="5">
        <v>2335.4209999999998</v>
      </c>
      <c r="C763" s="2">
        <v>6.6699999999999995E-2</v>
      </c>
      <c r="D763" s="1"/>
      <c r="E763" s="1">
        <v>760</v>
      </c>
      <c r="F763" s="1" t="s">
        <v>1447</v>
      </c>
      <c r="G763" s="26">
        <v>2335.9929999999999</v>
      </c>
      <c r="H763" s="17">
        <f t="shared" si="33"/>
        <v>0.57200000000011642</v>
      </c>
      <c r="I763">
        <v>0.1</v>
      </c>
      <c r="J763">
        <f t="shared" si="34"/>
        <v>5.7200000000011644E-2</v>
      </c>
      <c r="K763">
        <v>0.35</v>
      </c>
      <c r="L763">
        <f t="shared" si="35"/>
        <v>2.0020000000004073E-2</v>
      </c>
    </row>
    <row r="764" spans="1:12" x14ac:dyDescent="0.3">
      <c r="A764" s="1" t="s">
        <v>2958</v>
      </c>
      <c r="B764" s="5">
        <v>2335.4870000000001</v>
      </c>
      <c r="C764" s="2">
        <v>6.6699999999999995E-2</v>
      </c>
      <c r="D764" s="1"/>
      <c r="E764" s="1">
        <v>761</v>
      </c>
      <c r="F764" s="1" t="s">
        <v>1448</v>
      </c>
      <c r="G764" s="26">
        <v>2336.0729999999999</v>
      </c>
      <c r="H764" s="17">
        <f t="shared" si="33"/>
        <v>0.58599999999978536</v>
      </c>
      <c r="I764">
        <v>0.1</v>
      </c>
      <c r="J764">
        <f t="shared" si="34"/>
        <v>5.8599999999978537E-2</v>
      </c>
      <c r="K764">
        <v>0.35</v>
      </c>
      <c r="L764">
        <f t="shared" si="35"/>
        <v>2.0509999999992486E-2</v>
      </c>
    </row>
    <row r="765" spans="1:12" x14ac:dyDescent="0.3">
      <c r="A765" s="1" t="s">
        <v>2959</v>
      </c>
      <c r="B765" s="5">
        <v>2335.5540000000001</v>
      </c>
      <c r="C765" s="2">
        <v>6.6699999999999995E-2</v>
      </c>
      <c r="D765" s="1"/>
      <c r="E765" s="1">
        <v>762</v>
      </c>
      <c r="F765" s="1" t="s">
        <v>1449</v>
      </c>
      <c r="G765" s="26">
        <v>2336.1590000000001</v>
      </c>
      <c r="H765" s="17">
        <f t="shared" si="33"/>
        <v>0.60500000000001819</v>
      </c>
      <c r="I765">
        <v>0.1</v>
      </c>
      <c r="J765">
        <f t="shared" si="34"/>
        <v>6.0500000000001823E-2</v>
      </c>
      <c r="K765">
        <v>0.35</v>
      </c>
      <c r="L765">
        <f t="shared" si="35"/>
        <v>2.1175000000000638E-2</v>
      </c>
    </row>
    <row r="766" spans="1:12" x14ac:dyDescent="0.3">
      <c r="A766" s="1" t="s">
        <v>2960</v>
      </c>
      <c r="B766" s="5">
        <v>2335.6210000000001</v>
      </c>
      <c r="C766" s="2">
        <v>6.6699999999999995E-2</v>
      </c>
      <c r="D766" s="1"/>
      <c r="E766" s="1">
        <v>763</v>
      </c>
      <c r="F766" s="1" t="s">
        <v>1450</v>
      </c>
      <c r="G766" s="26">
        <v>2336.2440000000001</v>
      </c>
      <c r="H766" s="17">
        <f t="shared" si="33"/>
        <v>0.62300000000004729</v>
      </c>
      <c r="I766">
        <v>0.1</v>
      </c>
      <c r="J766">
        <f t="shared" si="34"/>
        <v>6.2300000000004734E-2</v>
      </c>
      <c r="K766">
        <v>0.35</v>
      </c>
      <c r="L766">
        <f t="shared" si="35"/>
        <v>2.1805000000001656E-2</v>
      </c>
    </row>
    <row r="767" spans="1:12" x14ac:dyDescent="0.3">
      <c r="A767" s="1" t="s">
        <v>2961</v>
      </c>
      <c r="B767" s="5">
        <v>2335.6880000000001</v>
      </c>
      <c r="C767" s="2">
        <v>6.6699999999999995E-2</v>
      </c>
      <c r="D767" s="1"/>
      <c r="E767" s="1">
        <v>764</v>
      </c>
      <c r="F767" s="1" t="s">
        <v>1451</v>
      </c>
      <c r="G767" s="26">
        <v>2336.3290000000002</v>
      </c>
      <c r="H767" s="17">
        <f t="shared" si="33"/>
        <v>0.6410000000000764</v>
      </c>
      <c r="I767">
        <v>0.1</v>
      </c>
      <c r="J767">
        <f t="shared" si="34"/>
        <v>6.4100000000007637E-2</v>
      </c>
      <c r="K767">
        <v>0.35</v>
      </c>
      <c r="L767">
        <f t="shared" si="35"/>
        <v>2.2435000000002672E-2</v>
      </c>
    </row>
    <row r="768" spans="1:12" x14ac:dyDescent="0.3">
      <c r="A768" s="1" t="s">
        <v>2962</v>
      </c>
      <c r="B768" s="5">
        <v>2335.7539999999999</v>
      </c>
      <c r="C768" s="2">
        <v>6.6699999999999995E-2</v>
      </c>
      <c r="D768" s="1"/>
      <c r="E768" s="1">
        <v>765</v>
      </c>
      <c r="F768" s="1" t="s">
        <v>1452</v>
      </c>
      <c r="G768" s="26">
        <v>2336.4090000000001</v>
      </c>
      <c r="H768" s="17">
        <f t="shared" si="33"/>
        <v>0.65500000000020009</v>
      </c>
      <c r="I768">
        <v>0.1</v>
      </c>
      <c r="J768">
        <f t="shared" si="34"/>
        <v>6.5500000000020014E-2</v>
      </c>
      <c r="K768">
        <v>0.35</v>
      </c>
      <c r="L768">
        <f t="shared" si="35"/>
        <v>2.2925000000007002E-2</v>
      </c>
    </row>
    <row r="769" spans="1:12" x14ac:dyDescent="0.3">
      <c r="A769" s="1" t="s">
        <v>2963</v>
      </c>
      <c r="B769" s="5">
        <v>2335.8209999999999</v>
      </c>
      <c r="C769" s="2">
        <v>6.6699999999999995E-2</v>
      </c>
      <c r="D769" s="1"/>
      <c r="E769" s="1">
        <v>766</v>
      </c>
      <c r="F769" s="1" t="s">
        <v>1453</v>
      </c>
      <c r="G769" s="26">
        <v>2336.4780000000001</v>
      </c>
      <c r="H769" s="17">
        <f t="shared" si="33"/>
        <v>0.6570000000001528</v>
      </c>
      <c r="I769">
        <v>0.1</v>
      </c>
      <c r="J769">
        <f t="shared" si="34"/>
        <v>6.5700000000015288E-2</v>
      </c>
      <c r="K769">
        <v>0.35</v>
      </c>
      <c r="L769">
        <f t="shared" si="35"/>
        <v>2.2995000000005348E-2</v>
      </c>
    </row>
    <row r="770" spans="1:12" x14ac:dyDescent="0.3">
      <c r="A770" s="1" t="s">
        <v>2964</v>
      </c>
      <c r="B770" s="5">
        <v>2335.8879999999999</v>
      </c>
      <c r="C770" s="2">
        <v>6.6699999999999995E-2</v>
      </c>
      <c r="D770" s="1"/>
      <c r="E770" s="1">
        <v>767</v>
      </c>
      <c r="F770" s="1" t="s">
        <v>1454</v>
      </c>
      <c r="G770" s="26">
        <v>2336.5479999999998</v>
      </c>
      <c r="H770" s="17">
        <f t="shared" si="33"/>
        <v>0.65999999999985448</v>
      </c>
      <c r="I770">
        <v>0.1</v>
      </c>
      <c r="J770">
        <f t="shared" si="34"/>
        <v>6.5999999999985445E-2</v>
      </c>
      <c r="K770">
        <v>0.35</v>
      </c>
      <c r="L770">
        <f t="shared" si="35"/>
        <v>2.3099999999994906E-2</v>
      </c>
    </row>
    <row r="771" spans="1:12" x14ac:dyDescent="0.3">
      <c r="A771" s="1" t="s">
        <v>2965</v>
      </c>
      <c r="B771" s="5">
        <v>2335.9549999999999</v>
      </c>
      <c r="C771" s="2">
        <v>6.6699999999999995E-2</v>
      </c>
      <c r="D771" s="1"/>
      <c r="E771" s="1">
        <v>768</v>
      </c>
      <c r="F771" s="1" t="s">
        <v>1455</v>
      </c>
      <c r="G771" s="26">
        <v>2336.6179999999999</v>
      </c>
      <c r="H771" s="17">
        <f t="shared" si="33"/>
        <v>0.66300000000001091</v>
      </c>
      <c r="I771">
        <v>0.1</v>
      </c>
      <c r="J771">
        <f t="shared" si="34"/>
        <v>6.6300000000001094E-2</v>
      </c>
      <c r="K771">
        <v>0.35</v>
      </c>
      <c r="L771">
        <f t="shared" si="35"/>
        <v>2.3205000000000382E-2</v>
      </c>
    </row>
    <row r="772" spans="1:12" x14ac:dyDescent="0.3">
      <c r="A772" s="1" t="s">
        <v>2966</v>
      </c>
      <c r="B772" s="5">
        <v>2336.0210000000002</v>
      </c>
      <c r="C772" s="2">
        <v>6.6699999999999995E-2</v>
      </c>
      <c r="D772" s="1"/>
      <c r="E772" s="1">
        <v>769</v>
      </c>
      <c r="F772" s="1" t="s">
        <v>1456</v>
      </c>
      <c r="G772" s="26">
        <v>2336.681</v>
      </c>
      <c r="H772" s="17">
        <f t="shared" ref="H772:H795" si="36">+G772-B772</f>
        <v>0.65999999999985448</v>
      </c>
      <c r="I772">
        <v>0.1</v>
      </c>
      <c r="J772">
        <f t="shared" ref="J772:J795" si="37">+H772*I772</f>
        <v>6.5999999999985445E-2</v>
      </c>
      <c r="K772">
        <v>0.35</v>
      </c>
      <c r="L772">
        <f t="shared" ref="L772:L782" si="38">+J772*K772</f>
        <v>2.3099999999994906E-2</v>
      </c>
    </row>
    <row r="773" spans="1:12" x14ac:dyDescent="0.3">
      <c r="A773" s="1" t="s">
        <v>2967</v>
      </c>
      <c r="B773" s="5">
        <v>2336.0880000000002</v>
      </c>
      <c r="C773" s="2">
        <v>6.6699999999999995E-2</v>
      </c>
      <c r="D773" s="1"/>
      <c r="E773" s="1">
        <v>770</v>
      </c>
      <c r="F773" s="1" t="s">
        <v>1457</v>
      </c>
      <c r="G773" s="26">
        <v>2336.7359999999999</v>
      </c>
      <c r="H773" s="17">
        <f t="shared" si="36"/>
        <v>0.6479999999996835</v>
      </c>
      <c r="I773">
        <v>0.1</v>
      </c>
      <c r="J773">
        <f t="shared" si="37"/>
        <v>6.4799999999968355E-2</v>
      </c>
      <c r="K773">
        <v>0.35</v>
      </c>
      <c r="L773">
        <f t="shared" si="38"/>
        <v>2.2679999999988924E-2</v>
      </c>
    </row>
    <row r="774" spans="1:12" x14ac:dyDescent="0.3">
      <c r="A774" s="1" t="s">
        <v>2968</v>
      </c>
      <c r="B774" s="5">
        <v>2336.1550000000002</v>
      </c>
      <c r="C774" s="2">
        <v>6.6699999999999995E-2</v>
      </c>
      <c r="D774" s="1"/>
      <c r="E774" s="1">
        <v>771</v>
      </c>
      <c r="F774" s="1" t="s">
        <v>1458</v>
      </c>
      <c r="G774" s="26">
        <v>2336.7910000000002</v>
      </c>
      <c r="H774" s="17">
        <f t="shared" si="36"/>
        <v>0.63599999999996726</v>
      </c>
      <c r="I774">
        <v>0.1</v>
      </c>
      <c r="J774">
        <f t="shared" si="37"/>
        <v>6.3599999999996729E-2</v>
      </c>
      <c r="K774">
        <v>0.35</v>
      </c>
      <c r="L774">
        <f t="shared" si="38"/>
        <v>2.2259999999998854E-2</v>
      </c>
    </row>
    <row r="775" spans="1:12" x14ac:dyDescent="0.3">
      <c r="A775" s="1" t="s">
        <v>2969</v>
      </c>
      <c r="B775" s="5">
        <v>2336.2220000000002</v>
      </c>
      <c r="C775" s="2">
        <v>6.6699999999999995E-2</v>
      </c>
      <c r="D775" s="1"/>
      <c r="E775" s="1">
        <v>772</v>
      </c>
      <c r="F775" s="1" t="s">
        <v>1459</v>
      </c>
      <c r="G775" s="26">
        <v>2336.8429999999998</v>
      </c>
      <c r="H775" s="17">
        <f t="shared" si="36"/>
        <v>0.62099999999963984</v>
      </c>
      <c r="I775">
        <v>0.1</v>
      </c>
      <c r="J775">
        <f t="shared" si="37"/>
        <v>6.209999999996399E-2</v>
      </c>
      <c r="K775">
        <v>0.35</v>
      </c>
      <c r="L775">
        <f t="shared" si="38"/>
        <v>2.1734999999987396E-2</v>
      </c>
    </row>
    <row r="776" spans="1:12" x14ac:dyDescent="0.3">
      <c r="A776" s="1" t="s">
        <v>2970</v>
      </c>
      <c r="B776" s="5">
        <v>2336.288</v>
      </c>
      <c r="C776" s="2">
        <v>6.6699999999999995E-2</v>
      </c>
      <c r="D776" s="1"/>
      <c r="E776" s="1">
        <v>773</v>
      </c>
      <c r="F776" s="1" t="s">
        <v>1460</v>
      </c>
      <c r="G776" s="26">
        <v>2336.886</v>
      </c>
      <c r="H776" s="17">
        <f t="shared" si="36"/>
        <v>0.59799999999995634</v>
      </c>
      <c r="I776">
        <v>0.1</v>
      </c>
      <c r="J776">
        <f t="shared" si="37"/>
        <v>5.9799999999995634E-2</v>
      </c>
      <c r="K776">
        <v>0.35</v>
      </c>
      <c r="L776">
        <f t="shared" si="38"/>
        <v>2.0929999999998471E-2</v>
      </c>
    </row>
    <row r="777" spans="1:12" x14ac:dyDescent="0.3">
      <c r="A777" s="1" t="s">
        <v>2971</v>
      </c>
      <c r="B777" s="5">
        <v>2336.355</v>
      </c>
      <c r="C777" s="2">
        <v>6.6699999999999995E-2</v>
      </c>
      <c r="D777" s="1"/>
      <c r="E777" s="1">
        <v>774</v>
      </c>
      <c r="F777" s="1" t="s">
        <v>1461</v>
      </c>
      <c r="G777" s="26">
        <v>2336.9250000000002</v>
      </c>
      <c r="H777" s="17">
        <f t="shared" si="36"/>
        <v>0.57000000000016371</v>
      </c>
      <c r="I777">
        <v>0.1</v>
      </c>
      <c r="J777">
        <f t="shared" si="37"/>
        <v>5.7000000000016371E-2</v>
      </c>
      <c r="K777">
        <v>0.35</v>
      </c>
      <c r="L777">
        <f t="shared" si="38"/>
        <v>1.9950000000005727E-2</v>
      </c>
    </row>
    <row r="778" spans="1:12" x14ac:dyDescent="0.3">
      <c r="A778" s="1" t="s">
        <v>2972</v>
      </c>
      <c r="B778" s="5">
        <v>2336.422</v>
      </c>
      <c r="C778" s="2">
        <v>6.6699999999999995E-2</v>
      </c>
      <c r="D778" s="1"/>
      <c r="E778" s="1">
        <v>775</v>
      </c>
      <c r="F778" s="1" t="s">
        <v>1462</v>
      </c>
      <c r="G778" s="26">
        <v>2336.9630000000002</v>
      </c>
      <c r="H778" s="17">
        <f t="shared" si="36"/>
        <v>0.54100000000016735</v>
      </c>
      <c r="I778">
        <v>0.1</v>
      </c>
      <c r="J778">
        <f t="shared" si="37"/>
        <v>5.4100000000016739E-2</v>
      </c>
      <c r="K778">
        <v>0.35</v>
      </c>
      <c r="L778">
        <f t="shared" si="38"/>
        <v>1.8935000000005857E-2</v>
      </c>
    </row>
    <row r="779" spans="1:12" x14ac:dyDescent="0.3">
      <c r="A779" s="1" t="s">
        <v>2973</v>
      </c>
      <c r="B779" s="5">
        <v>2336.4879999999998</v>
      </c>
      <c r="C779" s="2">
        <v>6.6699999999999995E-2</v>
      </c>
      <c r="D779" s="1"/>
      <c r="E779" s="1">
        <v>776</v>
      </c>
      <c r="F779" s="1" t="s">
        <v>1463</v>
      </c>
      <c r="G779" s="26">
        <v>2337.0050000000001</v>
      </c>
      <c r="H779" s="17">
        <f t="shared" si="36"/>
        <v>0.51700000000028012</v>
      </c>
      <c r="I779">
        <v>0.1</v>
      </c>
      <c r="J779">
        <f t="shared" si="37"/>
        <v>5.1700000000028015E-2</v>
      </c>
      <c r="K779">
        <v>0.35</v>
      </c>
      <c r="L779">
        <f t="shared" si="38"/>
        <v>1.8095000000009805E-2</v>
      </c>
    </row>
    <row r="780" spans="1:12" x14ac:dyDescent="0.3">
      <c r="A780" s="1" t="s">
        <v>2974</v>
      </c>
      <c r="B780" s="5">
        <v>2336.5549999999998</v>
      </c>
      <c r="C780" s="2">
        <v>6.6699999999999995E-2</v>
      </c>
      <c r="D780" s="1"/>
      <c r="E780" s="1">
        <v>777</v>
      </c>
      <c r="F780" s="1" t="s">
        <v>1464</v>
      </c>
      <c r="G780" s="26">
        <v>2337.116</v>
      </c>
      <c r="H780" s="17">
        <f t="shared" si="36"/>
        <v>0.56100000000014916</v>
      </c>
      <c r="I780">
        <v>0.1</v>
      </c>
      <c r="J780">
        <f t="shared" si="37"/>
        <v>5.6100000000014916E-2</v>
      </c>
      <c r="K780">
        <v>0.35</v>
      </c>
      <c r="L780">
        <f t="shared" si="38"/>
        <v>1.9635000000005218E-2</v>
      </c>
    </row>
    <row r="781" spans="1:12" x14ac:dyDescent="0.3">
      <c r="A781" s="1" t="s">
        <v>2975</v>
      </c>
      <c r="B781" s="5">
        <v>2336.6219999999998</v>
      </c>
      <c r="C781" s="2">
        <v>6.6699999999999995E-2</v>
      </c>
      <c r="D781" s="1"/>
      <c r="E781" s="1">
        <v>778</v>
      </c>
      <c r="F781" s="1" t="s">
        <v>1465</v>
      </c>
      <c r="G781" s="26">
        <v>2337.2249999999999</v>
      </c>
      <c r="H781" s="17">
        <f t="shared" si="36"/>
        <v>0.60300000000006548</v>
      </c>
      <c r="I781">
        <v>0.1</v>
      </c>
      <c r="J781">
        <f t="shared" si="37"/>
        <v>6.030000000000655E-2</v>
      </c>
      <c r="K781">
        <v>0.35</v>
      </c>
      <c r="L781">
        <f t="shared" si="38"/>
        <v>2.1105000000002292E-2</v>
      </c>
    </row>
    <row r="782" spans="1:12" x14ac:dyDescent="0.3">
      <c r="A782" s="1" t="s">
        <v>2976</v>
      </c>
      <c r="B782" s="5">
        <v>2336.6889999999999</v>
      </c>
      <c r="C782" s="2">
        <v>6.6699999999999995E-2</v>
      </c>
      <c r="D782" s="1"/>
      <c r="E782" s="1">
        <v>779</v>
      </c>
      <c r="F782" s="1" t="s">
        <v>1466</v>
      </c>
      <c r="G782" s="26">
        <v>2337.317</v>
      </c>
      <c r="H782" s="17">
        <f t="shared" si="36"/>
        <v>0.62800000000015643</v>
      </c>
      <c r="I782">
        <v>0.1</v>
      </c>
      <c r="J782">
        <f t="shared" si="37"/>
        <v>6.2800000000015649E-2</v>
      </c>
      <c r="K782">
        <v>0.35</v>
      </c>
      <c r="L782">
        <f t="shared" si="38"/>
        <v>2.1980000000005474E-2</v>
      </c>
    </row>
    <row r="783" spans="1:12" x14ac:dyDescent="0.3">
      <c r="A783" s="1" t="s">
        <v>2977</v>
      </c>
      <c r="B783" s="5">
        <v>2336.7550000000001</v>
      </c>
      <c r="C783" s="2">
        <v>6.6699999999999995E-2</v>
      </c>
      <c r="D783" s="1"/>
      <c r="E783" s="1">
        <v>780</v>
      </c>
      <c r="F783" s="1" t="s">
        <v>1467</v>
      </c>
      <c r="G783" s="26">
        <v>2337.3980000000001</v>
      </c>
      <c r="H783" s="17">
        <f>+G783-B783</f>
        <v>0.6430000000000291</v>
      </c>
      <c r="I783">
        <v>0.1</v>
      </c>
      <c r="J783">
        <f>+H783*I783</f>
        <v>6.430000000000291E-2</v>
      </c>
      <c r="K783">
        <v>0.35</v>
      </c>
      <c r="L783">
        <f>+J783*K783</f>
        <v>2.2505000000001017E-2</v>
      </c>
    </row>
    <row r="784" spans="1:12" x14ac:dyDescent="0.3">
      <c r="A784" s="1" t="s">
        <v>2978</v>
      </c>
      <c r="B784" s="5">
        <v>2336.8220000000001</v>
      </c>
      <c r="C784" s="2">
        <v>6.6699999999999995E-2</v>
      </c>
      <c r="D784" s="1"/>
      <c r="E784" s="1">
        <v>781</v>
      </c>
      <c r="F784" s="1" t="s">
        <v>1468</v>
      </c>
      <c r="G784" s="26">
        <v>2337.4769999999999</v>
      </c>
      <c r="H784" s="17">
        <f t="shared" si="36"/>
        <v>0.65499999999974534</v>
      </c>
      <c r="I784">
        <v>0.1</v>
      </c>
      <c r="J784">
        <f t="shared" si="37"/>
        <v>6.5499999999974537E-2</v>
      </c>
      <c r="K784">
        <v>0.35</v>
      </c>
      <c r="L784">
        <f t="shared" ref="L784:L795" si="39">+J784*K784</f>
        <v>2.2924999999991088E-2</v>
      </c>
    </row>
    <row r="785" spans="1:12" x14ac:dyDescent="0.3">
      <c r="A785" s="1" t="s">
        <v>2979</v>
      </c>
      <c r="B785" s="5">
        <v>2336.8890000000001</v>
      </c>
      <c r="C785" s="2">
        <v>6.6699999999999995E-2</v>
      </c>
      <c r="D785" s="1"/>
      <c r="E785" s="1">
        <v>782</v>
      </c>
      <c r="F785" s="1" t="s">
        <v>1469</v>
      </c>
      <c r="G785" s="26">
        <v>2337.5659999999998</v>
      </c>
      <c r="H785" s="17">
        <f t="shared" si="36"/>
        <v>0.67699999999967986</v>
      </c>
      <c r="I785">
        <v>0.1</v>
      </c>
      <c r="J785">
        <f t="shared" si="37"/>
        <v>6.7699999999967994E-2</v>
      </c>
      <c r="K785">
        <v>0.35</v>
      </c>
      <c r="L785">
        <f t="shared" si="39"/>
        <v>2.3694999999988798E-2</v>
      </c>
    </row>
    <row r="786" spans="1:12" x14ac:dyDescent="0.3">
      <c r="A786" s="1" t="s">
        <v>2980</v>
      </c>
      <c r="B786" s="5">
        <v>2336.9560000000001</v>
      </c>
      <c r="C786" s="2">
        <v>6.6699999999999995E-2</v>
      </c>
      <c r="D786" s="1"/>
      <c r="E786" s="1">
        <v>783</v>
      </c>
      <c r="F786" s="1" t="s">
        <v>1470</v>
      </c>
      <c r="G786" s="26">
        <v>2337.66</v>
      </c>
      <c r="H786" s="17">
        <f t="shared" si="36"/>
        <v>0.70399999999972351</v>
      </c>
      <c r="I786">
        <v>0.1</v>
      </c>
      <c r="J786">
        <f t="shared" si="37"/>
        <v>7.039999999997236E-2</v>
      </c>
      <c r="K786">
        <v>0.35</v>
      </c>
      <c r="L786">
        <f t="shared" si="39"/>
        <v>2.4639999999990326E-2</v>
      </c>
    </row>
    <row r="787" spans="1:12" x14ac:dyDescent="0.3">
      <c r="A787" s="1" t="s">
        <v>2981</v>
      </c>
      <c r="B787" s="5">
        <v>2337.0219999999999</v>
      </c>
      <c r="C787" s="2">
        <v>6.6699999999999995E-2</v>
      </c>
      <c r="D787" s="1"/>
      <c r="E787" s="1">
        <v>784</v>
      </c>
      <c r="F787" s="1" t="s">
        <v>1471</v>
      </c>
      <c r="G787" s="26">
        <v>2337.7399999999998</v>
      </c>
      <c r="H787" s="17">
        <f t="shared" si="36"/>
        <v>0.7179999999998472</v>
      </c>
      <c r="I787">
        <v>0.1</v>
      </c>
      <c r="J787">
        <f t="shared" si="37"/>
        <v>7.1799999999984723E-2</v>
      </c>
      <c r="K787">
        <v>0.35</v>
      </c>
      <c r="L787">
        <f t="shared" si="39"/>
        <v>2.5129999999994653E-2</v>
      </c>
    </row>
    <row r="788" spans="1:12" x14ac:dyDescent="0.3">
      <c r="A788" s="1" t="s">
        <v>2982</v>
      </c>
      <c r="B788" s="5">
        <v>2337.0889999999999</v>
      </c>
      <c r="C788" s="2">
        <v>6.6699999999999995E-2</v>
      </c>
      <c r="D788" s="1"/>
      <c r="E788" s="1">
        <v>785</v>
      </c>
      <c r="F788" s="1" t="s">
        <v>1472</v>
      </c>
      <c r="G788" s="26">
        <v>2337.8139999999999</v>
      </c>
      <c r="H788" s="17">
        <f t="shared" si="36"/>
        <v>0.72499999999990905</v>
      </c>
      <c r="I788">
        <v>0.1</v>
      </c>
      <c r="J788">
        <f t="shared" si="37"/>
        <v>7.2499999999990905E-2</v>
      </c>
      <c r="K788">
        <v>0.35</v>
      </c>
      <c r="L788">
        <f t="shared" si="39"/>
        <v>2.5374999999996817E-2</v>
      </c>
    </row>
    <row r="789" spans="1:12" x14ac:dyDescent="0.3">
      <c r="A789" s="1" t="s">
        <v>2983</v>
      </c>
      <c r="B789" s="5">
        <v>2337.1559999999999</v>
      </c>
      <c r="C789" s="2">
        <v>6.6699999999999995E-2</v>
      </c>
      <c r="D789" s="1"/>
      <c r="E789" s="1">
        <v>786</v>
      </c>
      <c r="F789" s="1" t="s">
        <v>1473</v>
      </c>
      <c r="G789" s="26">
        <v>2337.8780000000002</v>
      </c>
      <c r="H789" s="17">
        <f t="shared" si="36"/>
        <v>0.72200000000020736</v>
      </c>
      <c r="I789">
        <v>0.1</v>
      </c>
      <c r="J789">
        <f t="shared" si="37"/>
        <v>7.2200000000020734E-2</v>
      </c>
      <c r="K789">
        <v>0.35</v>
      </c>
      <c r="L789">
        <f t="shared" si="39"/>
        <v>2.5270000000007255E-2</v>
      </c>
    </row>
    <row r="790" spans="1:12" x14ac:dyDescent="0.3">
      <c r="A790" s="1" t="s">
        <v>2984</v>
      </c>
      <c r="B790" s="5">
        <v>2337.223</v>
      </c>
      <c r="C790" s="2">
        <v>6.6699999999999995E-2</v>
      </c>
      <c r="D790" s="1"/>
      <c r="E790" s="1">
        <v>787</v>
      </c>
      <c r="F790" s="1" t="s">
        <v>1474</v>
      </c>
      <c r="G790" s="26">
        <v>2337.942</v>
      </c>
      <c r="H790" s="17">
        <f t="shared" si="36"/>
        <v>0.71900000000005093</v>
      </c>
      <c r="I790">
        <v>0.1</v>
      </c>
      <c r="J790">
        <f t="shared" si="37"/>
        <v>7.1900000000005099E-2</v>
      </c>
      <c r="K790">
        <v>0.35</v>
      </c>
      <c r="L790">
        <f t="shared" si="39"/>
        <v>2.5165000000001783E-2</v>
      </c>
    </row>
    <row r="791" spans="1:12" x14ac:dyDescent="0.3">
      <c r="A791" s="1" t="s">
        <v>2985</v>
      </c>
      <c r="B791" s="5">
        <v>2337.2890000000002</v>
      </c>
      <c r="C791" s="2">
        <v>6.6699999999999995E-2</v>
      </c>
      <c r="D791" s="1"/>
      <c r="E791" s="1">
        <v>788</v>
      </c>
      <c r="F791" s="1" t="s">
        <v>1475</v>
      </c>
      <c r="G791" s="26">
        <v>2338.0079999999998</v>
      </c>
      <c r="H791" s="17">
        <f t="shared" si="36"/>
        <v>0.71899999999959618</v>
      </c>
      <c r="I791">
        <v>0.1</v>
      </c>
      <c r="J791">
        <f t="shared" si="37"/>
        <v>7.1899999999959621E-2</v>
      </c>
      <c r="K791">
        <v>0.35</v>
      </c>
      <c r="L791">
        <f t="shared" si="39"/>
        <v>2.5164999999985865E-2</v>
      </c>
    </row>
    <row r="792" spans="1:12" x14ac:dyDescent="0.3">
      <c r="A792" s="1" t="s">
        <v>2986</v>
      </c>
      <c r="B792" s="5">
        <v>2337.3560000000002</v>
      </c>
      <c r="C792" s="2">
        <v>6.6699999999999995E-2</v>
      </c>
      <c r="D792" s="1"/>
      <c r="E792" s="1">
        <v>789</v>
      </c>
      <c r="F792" s="1" t="s">
        <v>1476</v>
      </c>
      <c r="G792" s="26">
        <v>2338.0430000000001</v>
      </c>
      <c r="H792" s="17">
        <f t="shared" si="36"/>
        <v>0.68699999999989814</v>
      </c>
      <c r="I792">
        <v>0.1</v>
      </c>
      <c r="J792">
        <f t="shared" si="37"/>
        <v>6.8699999999989811E-2</v>
      </c>
      <c r="K792">
        <v>0.35</v>
      </c>
      <c r="L792">
        <f t="shared" si="39"/>
        <v>2.4044999999996434E-2</v>
      </c>
    </row>
    <row r="793" spans="1:12" x14ac:dyDescent="0.3">
      <c r="A793" s="1" t="s">
        <v>2987</v>
      </c>
      <c r="B793" s="5">
        <v>2337.4229999999998</v>
      </c>
      <c r="C793" s="2">
        <v>6.6699999999999995E-2</v>
      </c>
      <c r="D793" s="1"/>
      <c r="E793" s="1">
        <v>790</v>
      </c>
      <c r="F793" s="1" t="s">
        <v>1477</v>
      </c>
      <c r="G793" s="26">
        <v>2338.0749999999998</v>
      </c>
      <c r="H793" s="17">
        <f t="shared" si="36"/>
        <v>0.65200000000004366</v>
      </c>
      <c r="I793">
        <v>0.1</v>
      </c>
      <c r="J793">
        <f t="shared" si="37"/>
        <v>6.5200000000004366E-2</v>
      </c>
      <c r="K793">
        <v>0.35</v>
      </c>
      <c r="L793">
        <f t="shared" si="39"/>
        <v>2.2820000000001527E-2</v>
      </c>
    </row>
    <row r="794" spans="1:12" x14ac:dyDescent="0.3">
      <c r="A794" s="1" t="s">
        <v>2988</v>
      </c>
      <c r="B794" s="5">
        <v>2337.489</v>
      </c>
      <c r="C794" s="2">
        <v>6.6699999999999995E-2</v>
      </c>
      <c r="D794" s="1"/>
      <c r="E794" s="1">
        <v>791</v>
      </c>
      <c r="F794" s="1" t="s">
        <v>1478</v>
      </c>
      <c r="G794" s="26">
        <v>2338.105</v>
      </c>
      <c r="H794" s="17">
        <f t="shared" si="36"/>
        <v>0.61599999999998545</v>
      </c>
      <c r="I794">
        <v>0.1</v>
      </c>
      <c r="J794">
        <f t="shared" si="37"/>
        <v>6.1599999999998545E-2</v>
      </c>
      <c r="K794">
        <v>0.35</v>
      </c>
      <c r="L794">
        <f t="shared" si="39"/>
        <v>2.1559999999999489E-2</v>
      </c>
    </row>
    <row r="795" spans="1:12" x14ac:dyDescent="0.3">
      <c r="A795" s="1" t="s">
        <v>2989</v>
      </c>
      <c r="B795" s="5">
        <v>2337.5360000000001</v>
      </c>
      <c r="C795" s="2">
        <v>6.6699999999999995E-2</v>
      </c>
      <c r="D795" s="1" t="s">
        <v>2</v>
      </c>
      <c r="E795" s="1">
        <v>792</v>
      </c>
      <c r="F795" s="1" t="s">
        <v>2863</v>
      </c>
      <c r="G795" s="26">
        <v>2338.1239999999998</v>
      </c>
      <c r="H795" s="17">
        <f t="shared" si="36"/>
        <v>0.58799999999973807</v>
      </c>
      <c r="I795">
        <v>0.1</v>
      </c>
      <c r="J795">
        <f t="shared" si="37"/>
        <v>5.8799999999973811E-2</v>
      </c>
      <c r="K795">
        <v>0.35</v>
      </c>
      <c r="L795">
        <f t="shared" si="39"/>
        <v>2.0579999999990831E-2</v>
      </c>
    </row>
    <row r="796" spans="1:12" x14ac:dyDescent="0.3">
      <c r="J796">
        <f>SUM(J3:J795)</f>
        <v>72.302600000000268</v>
      </c>
      <c r="L796">
        <f>SUM(L3:L795)</f>
        <v>25.305910000000143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22"/>
  <sheetViews>
    <sheetView showGridLines="0" topLeftCell="A904" workbookViewId="0">
      <selection sqref="A1:D1"/>
    </sheetView>
  </sheetViews>
  <sheetFormatPr baseColWidth="10" defaultRowHeight="14.4" x14ac:dyDescent="0.3"/>
  <sheetData>
    <row r="2" spans="1:11" ht="28.8" x14ac:dyDescent="0.3">
      <c r="A2" s="3" t="s">
        <v>2</v>
      </c>
      <c r="B2" s="49" t="s">
        <v>3149</v>
      </c>
      <c r="C2" s="51" t="s">
        <v>3150</v>
      </c>
      <c r="D2" s="50" t="s">
        <v>2</v>
      </c>
      <c r="E2" s="3" t="s">
        <v>684</v>
      </c>
      <c r="F2" s="3" t="s">
        <v>1943</v>
      </c>
      <c r="G2" s="9" t="s">
        <v>2844</v>
      </c>
      <c r="H2" s="9" t="s">
        <v>2845</v>
      </c>
      <c r="I2" s="9" t="s">
        <v>3151</v>
      </c>
      <c r="J2" s="9" t="s">
        <v>2845</v>
      </c>
      <c r="K2" s="9" t="s">
        <v>3152</v>
      </c>
    </row>
    <row r="3" spans="1:11" x14ac:dyDescent="0.3">
      <c r="A3" s="1" t="s">
        <v>1</v>
      </c>
      <c r="B3" s="5">
        <v>2342.3409999999999</v>
      </c>
      <c r="C3">
        <v>0</v>
      </c>
      <c r="D3" s="1">
        <v>0</v>
      </c>
      <c r="E3" s="1" t="s">
        <v>685</v>
      </c>
      <c r="F3" s="4">
        <v>2342832</v>
      </c>
      <c r="G3" s="23">
        <f>(F3/1000-B3)</f>
        <v>0.49099999999998545</v>
      </c>
      <c r="H3">
        <v>0.1</v>
      </c>
      <c r="I3">
        <f>+H3*G3</f>
        <v>4.9099999999998548E-2</v>
      </c>
      <c r="J3">
        <v>0.35</v>
      </c>
      <c r="K3">
        <f>+G3*J3</f>
        <v>0.1718499999999949</v>
      </c>
    </row>
    <row r="4" spans="1:11" x14ac:dyDescent="0.3">
      <c r="A4" s="1" t="s">
        <v>3</v>
      </c>
      <c r="B4" s="5">
        <v>2342.4119999999998</v>
      </c>
      <c r="C4" s="2">
        <v>7.0400000000000004E-2</v>
      </c>
      <c r="D4" s="1">
        <v>1</v>
      </c>
      <c r="E4" s="1" t="s">
        <v>686</v>
      </c>
      <c r="F4" s="4">
        <v>2342827</v>
      </c>
      <c r="G4" s="23">
        <f>(F4/1000-B4)</f>
        <v>0.41500000000041837</v>
      </c>
      <c r="H4">
        <v>0.1</v>
      </c>
      <c r="I4">
        <f t="shared" ref="I4:I67" si="0">+H4*G4</f>
        <v>4.1500000000041837E-2</v>
      </c>
      <c r="J4">
        <v>0.35</v>
      </c>
      <c r="K4">
        <f t="shared" ref="K4:K67" si="1">+G4*J4</f>
        <v>0.14525000000014643</v>
      </c>
    </row>
    <row r="5" spans="1:11" x14ac:dyDescent="0.3">
      <c r="A5" s="1" t="s">
        <v>4</v>
      </c>
      <c r="B5" s="5">
        <v>2342.482</v>
      </c>
      <c r="C5" s="2">
        <v>7.0400000000000004E-2</v>
      </c>
      <c r="D5" s="1">
        <v>2</v>
      </c>
      <c r="E5" s="1" t="s">
        <v>687</v>
      </c>
      <c r="F5" s="4">
        <v>2342830</v>
      </c>
      <c r="G5" s="23">
        <f>(F5/1000-B5)</f>
        <v>0.34799999999995634</v>
      </c>
      <c r="H5">
        <v>0.1</v>
      </c>
      <c r="I5">
        <f t="shared" si="0"/>
        <v>3.4799999999995633E-2</v>
      </c>
      <c r="J5">
        <v>0.35</v>
      </c>
      <c r="K5">
        <f t="shared" si="1"/>
        <v>0.12179999999998471</v>
      </c>
    </row>
    <row r="6" spans="1:11" x14ac:dyDescent="0.3">
      <c r="A6" s="1" t="s">
        <v>5</v>
      </c>
      <c r="B6" s="5">
        <v>2342.5520000000001</v>
      </c>
      <c r="C6" s="2">
        <v>7.0400000000000004E-2</v>
      </c>
      <c r="D6" s="1">
        <v>3</v>
      </c>
      <c r="E6" s="1" t="s">
        <v>688</v>
      </c>
      <c r="F6" s="4">
        <v>2342857</v>
      </c>
      <c r="G6" s="23">
        <f t="shared" ref="G6:G67" si="2">(F6/1000-B6)</f>
        <v>0.30499999999983629</v>
      </c>
      <c r="H6">
        <v>0.1</v>
      </c>
      <c r="I6">
        <f t="shared" si="0"/>
        <v>3.049999999998363E-2</v>
      </c>
      <c r="J6">
        <v>0.35</v>
      </c>
      <c r="K6">
        <f t="shared" si="1"/>
        <v>0.1067499999999427</v>
      </c>
    </row>
    <row r="7" spans="1:11" x14ac:dyDescent="0.3">
      <c r="A7" s="1" t="s">
        <v>6</v>
      </c>
      <c r="B7" s="5">
        <v>2342.623</v>
      </c>
      <c r="C7" s="2">
        <v>7.0400000000000004E-2</v>
      </c>
      <c r="D7" s="1">
        <v>4</v>
      </c>
      <c r="E7" s="1" t="s">
        <v>689</v>
      </c>
      <c r="F7" s="4">
        <v>2342885</v>
      </c>
      <c r="G7" s="23">
        <f t="shared" si="2"/>
        <v>0.26200000000017099</v>
      </c>
      <c r="H7">
        <v>0.1</v>
      </c>
      <c r="I7">
        <f t="shared" si="0"/>
        <v>2.6200000000017099E-2</v>
      </c>
      <c r="J7">
        <v>0.35</v>
      </c>
      <c r="K7">
        <f t="shared" si="1"/>
        <v>9.1700000000059845E-2</v>
      </c>
    </row>
    <row r="8" spans="1:11" x14ac:dyDescent="0.3">
      <c r="A8" s="1" t="s">
        <v>7</v>
      </c>
      <c r="B8" s="5">
        <v>2342.6930000000002</v>
      </c>
      <c r="C8" s="2">
        <v>7.0400000000000004E-2</v>
      </c>
      <c r="D8" s="1">
        <v>5</v>
      </c>
      <c r="E8" s="1" t="s">
        <v>690</v>
      </c>
      <c r="F8" s="4">
        <v>2342916</v>
      </c>
      <c r="G8" s="23">
        <f t="shared" si="2"/>
        <v>0.22299999999995634</v>
      </c>
      <c r="H8">
        <v>0.1</v>
      </c>
      <c r="I8">
        <f t="shared" si="0"/>
        <v>2.2299999999995636E-2</v>
      </c>
      <c r="J8">
        <v>0.35</v>
      </c>
      <c r="K8">
        <f t="shared" si="1"/>
        <v>7.8049999999984715E-2</v>
      </c>
    </row>
    <row r="9" spans="1:11" x14ac:dyDescent="0.3">
      <c r="A9" s="1" t="s">
        <v>8</v>
      </c>
      <c r="B9" s="5">
        <v>2342.7640000000001</v>
      </c>
      <c r="C9" s="2">
        <v>7.0400000000000004E-2</v>
      </c>
      <c r="D9" s="1">
        <v>6</v>
      </c>
      <c r="E9" s="1" t="s">
        <v>691</v>
      </c>
      <c r="F9" s="4">
        <v>2342971</v>
      </c>
      <c r="G9" s="23">
        <f t="shared" si="2"/>
        <v>0.20699999999987995</v>
      </c>
      <c r="H9">
        <v>0.1</v>
      </c>
      <c r="I9">
        <f t="shared" si="0"/>
        <v>2.0699999999987995E-2</v>
      </c>
      <c r="J9">
        <v>0.35</v>
      </c>
      <c r="K9">
        <f t="shared" si="1"/>
        <v>7.2449999999957979E-2</v>
      </c>
    </row>
    <row r="10" spans="1:11" x14ac:dyDescent="0.3">
      <c r="A10" s="1" t="s">
        <v>9</v>
      </c>
      <c r="B10" s="5">
        <v>2342.8339999999998</v>
      </c>
      <c r="C10" s="2">
        <v>7.0400000000000004E-2</v>
      </c>
      <c r="D10" s="1">
        <v>7</v>
      </c>
      <c r="E10" s="1" t="s">
        <v>692</v>
      </c>
      <c r="F10" s="4">
        <v>2343016</v>
      </c>
      <c r="G10" s="23">
        <f t="shared" si="2"/>
        <v>0.18200000000024374</v>
      </c>
      <c r="H10">
        <v>0.1</v>
      </c>
      <c r="I10">
        <f t="shared" si="0"/>
        <v>1.8200000000024374E-2</v>
      </c>
      <c r="J10">
        <v>0.35</v>
      </c>
      <c r="K10">
        <f t="shared" si="1"/>
        <v>6.3700000000085313E-2</v>
      </c>
    </row>
    <row r="11" spans="1:11" x14ac:dyDescent="0.3">
      <c r="A11" s="1" t="s">
        <v>10</v>
      </c>
      <c r="B11" s="5">
        <v>2342.9050000000002</v>
      </c>
      <c r="C11" s="2">
        <v>7.0400000000000004E-2</v>
      </c>
      <c r="D11" s="1">
        <v>8</v>
      </c>
      <c r="E11" s="1" t="s">
        <v>693</v>
      </c>
      <c r="F11" s="4">
        <v>2343085</v>
      </c>
      <c r="G11" s="23">
        <f t="shared" si="2"/>
        <v>0.17999999999983629</v>
      </c>
      <c r="H11">
        <v>0.1</v>
      </c>
      <c r="I11">
        <f t="shared" si="0"/>
        <v>1.799999999998363E-2</v>
      </c>
      <c r="J11">
        <v>0.35</v>
      </c>
      <c r="K11">
        <f t="shared" si="1"/>
        <v>6.2999999999942699E-2</v>
      </c>
    </row>
    <row r="12" spans="1:11" x14ac:dyDescent="0.3">
      <c r="A12" s="1" t="s">
        <v>11</v>
      </c>
      <c r="B12" s="5">
        <v>2342.9749999999999</v>
      </c>
      <c r="C12" s="2">
        <v>7.0400000000000004E-2</v>
      </c>
      <c r="D12" s="1">
        <v>9</v>
      </c>
      <c r="E12" s="1" t="s">
        <v>694</v>
      </c>
      <c r="F12" s="4">
        <v>2343160</v>
      </c>
      <c r="G12" s="23">
        <f t="shared" si="2"/>
        <v>0.18499999999994543</v>
      </c>
      <c r="H12">
        <v>0.1</v>
      </c>
      <c r="I12">
        <f t="shared" si="0"/>
        <v>1.8499999999994545E-2</v>
      </c>
      <c r="J12">
        <v>0.35</v>
      </c>
      <c r="K12">
        <f t="shared" si="1"/>
        <v>6.4749999999980892E-2</v>
      </c>
    </row>
    <row r="13" spans="1:11" x14ac:dyDescent="0.3">
      <c r="A13" s="1" t="s">
        <v>12</v>
      </c>
      <c r="B13" s="5">
        <v>2343.0459999999998</v>
      </c>
      <c r="C13" s="2">
        <v>7.0400000000000004E-2</v>
      </c>
      <c r="D13" s="1">
        <v>10</v>
      </c>
      <c r="E13" s="1" t="s">
        <v>695</v>
      </c>
      <c r="F13" s="4">
        <v>2343253</v>
      </c>
      <c r="G13" s="23">
        <f t="shared" si="2"/>
        <v>0.20700000000033469</v>
      </c>
      <c r="H13">
        <v>0.1</v>
      </c>
      <c r="I13">
        <f t="shared" si="0"/>
        <v>2.0700000000033469E-2</v>
      </c>
      <c r="J13">
        <v>0.35</v>
      </c>
      <c r="K13">
        <f t="shared" si="1"/>
        <v>7.2450000000117143E-2</v>
      </c>
    </row>
    <row r="14" spans="1:11" x14ac:dyDescent="0.3">
      <c r="A14" s="1" t="s">
        <v>13</v>
      </c>
      <c r="B14" s="5">
        <v>2343.116</v>
      </c>
      <c r="C14" s="2">
        <v>7.0400000000000004E-2</v>
      </c>
      <c r="D14" s="1">
        <v>11</v>
      </c>
      <c r="E14" s="1" t="s">
        <v>696</v>
      </c>
      <c r="F14" s="4">
        <v>2343346</v>
      </c>
      <c r="G14" s="23">
        <f t="shared" si="2"/>
        <v>0.23000000000001819</v>
      </c>
      <c r="H14">
        <v>0.1</v>
      </c>
      <c r="I14">
        <f t="shared" si="0"/>
        <v>2.3000000000001821E-2</v>
      </c>
      <c r="J14">
        <v>0.35</v>
      </c>
      <c r="K14">
        <f t="shared" si="1"/>
        <v>8.0500000000006358E-2</v>
      </c>
    </row>
    <row r="15" spans="1:11" x14ac:dyDescent="0.3">
      <c r="A15" s="1" t="s">
        <v>14</v>
      </c>
      <c r="B15" s="5">
        <v>2343.1860000000001</v>
      </c>
      <c r="C15" s="2">
        <v>7.0400000000000004E-2</v>
      </c>
      <c r="D15" s="1">
        <v>12</v>
      </c>
      <c r="E15" s="1" t="s">
        <v>697</v>
      </c>
      <c r="F15" s="4">
        <v>2343422</v>
      </c>
      <c r="G15" s="23">
        <f t="shared" si="2"/>
        <v>0.23599999999987631</v>
      </c>
      <c r="H15">
        <v>0.1</v>
      </c>
      <c r="I15">
        <f t="shared" si="0"/>
        <v>2.3599999999987631E-2</v>
      </c>
      <c r="J15">
        <v>0.35</v>
      </c>
      <c r="K15">
        <f t="shared" si="1"/>
        <v>8.2599999999956708E-2</v>
      </c>
    </row>
    <row r="16" spans="1:11" x14ac:dyDescent="0.3">
      <c r="A16" s="1" t="s">
        <v>15</v>
      </c>
      <c r="B16" s="5">
        <v>2343.2570000000001</v>
      </c>
      <c r="C16" s="2">
        <v>7.0400000000000004E-2</v>
      </c>
      <c r="D16" s="1">
        <v>13</v>
      </c>
      <c r="E16" s="1" t="s">
        <v>698</v>
      </c>
      <c r="F16" s="4">
        <v>2343493</v>
      </c>
      <c r="G16" s="23">
        <f t="shared" si="2"/>
        <v>0.23599999999987631</v>
      </c>
      <c r="H16">
        <v>0.1</v>
      </c>
      <c r="I16">
        <f t="shared" si="0"/>
        <v>2.3599999999987631E-2</v>
      </c>
      <c r="J16">
        <v>0.35</v>
      </c>
      <c r="K16">
        <f t="shared" si="1"/>
        <v>8.2599999999956708E-2</v>
      </c>
    </row>
    <row r="17" spans="1:11" x14ac:dyDescent="0.3">
      <c r="A17" s="1" t="s">
        <v>16</v>
      </c>
      <c r="B17" s="5">
        <v>2343.3270000000002</v>
      </c>
      <c r="C17" s="2">
        <v>7.0400000000000004E-2</v>
      </c>
      <c r="D17" s="1">
        <v>14</v>
      </c>
      <c r="E17" s="1" t="s">
        <v>699</v>
      </c>
      <c r="F17" s="4">
        <v>2343571</v>
      </c>
      <c r="G17" s="23">
        <f t="shared" si="2"/>
        <v>0.24399999999968713</v>
      </c>
      <c r="H17">
        <v>0.1</v>
      </c>
      <c r="I17">
        <f t="shared" si="0"/>
        <v>2.4399999999968714E-2</v>
      </c>
      <c r="J17">
        <v>0.35</v>
      </c>
      <c r="K17">
        <f t="shared" si="1"/>
        <v>8.5399999999890494E-2</v>
      </c>
    </row>
    <row r="18" spans="1:11" x14ac:dyDescent="0.3">
      <c r="A18" s="1" t="s">
        <v>17</v>
      </c>
      <c r="B18" s="5">
        <v>2343.3980000000001</v>
      </c>
      <c r="C18" s="2">
        <v>7.0400000000000004E-2</v>
      </c>
      <c r="D18" s="1">
        <v>15</v>
      </c>
      <c r="E18" s="1" t="s">
        <v>700</v>
      </c>
      <c r="F18" s="4">
        <v>2343659</v>
      </c>
      <c r="G18" s="23">
        <f t="shared" si="2"/>
        <v>0.26099999999996726</v>
      </c>
      <c r="H18">
        <v>0.1</v>
      </c>
      <c r="I18">
        <f t="shared" si="0"/>
        <v>2.6099999999996727E-2</v>
      </c>
      <c r="J18">
        <v>0.35</v>
      </c>
      <c r="K18">
        <f t="shared" si="1"/>
        <v>9.1349999999988538E-2</v>
      </c>
    </row>
    <row r="19" spans="1:11" x14ac:dyDescent="0.3">
      <c r="A19" s="1" t="s">
        <v>18</v>
      </c>
      <c r="B19" s="5">
        <v>2343.4679999999998</v>
      </c>
      <c r="C19" s="2">
        <v>7.0400000000000004E-2</v>
      </c>
      <c r="D19" s="1">
        <v>16</v>
      </c>
      <c r="E19" s="1" t="s">
        <v>701</v>
      </c>
      <c r="F19" s="4">
        <v>2343747</v>
      </c>
      <c r="G19" s="23">
        <f t="shared" si="2"/>
        <v>0.27899999999999636</v>
      </c>
      <c r="H19">
        <v>0.1</v>
      </c>
      <c r="I19">
        <f t="shared" si="0"/>
        <v>2.7899999999999637E-2</v>
      </c>
      <c r="J19">
        <v>0.35</v>
      </c>
      <c r="K19">
        <f t="shared" si="1"/>
        <v>9.7649999999998724E-2</v>
      </c>
    </row>
    <row r="20" spans="1:11" x14ac:dyDescent="0.3">
      <c r="A20" s="1" t="s">
        <v>19</v>
      </c>
      <c r="B20" s="5">
        <v>2343.5390000000002</v>
      </c>
      <c r="C20" s="2">
        <v>7.0400000000000004E-2</v>
      </c>
      <c r="D20" s="1">
        <v>17</v>
      </c>
      <c r="E20" s="1" t="s">
        <v>702</v>
      </c>
      <c r="F20" s="4">
        <v>2343827</v>
      </c>
      <c r="G20" s="23">
        <f t="shared" si="2"/>
        <v>0.28800000000001091</v>
      </c>
      <c r="H20">
        <v>0.1</v>
      </c>
      <c r="I20">
        <f t="shared" si="0"/>
        <v>2.8800000000001092E-2</v>
      </c>
      <c r="J20">
        <v>0.35</v>
      </c>
      <c r="K20">
        <f t="shared" si="1"/>
        <v>0.10080000000000382</v>
      </c>
    </row>
    <row r="21" spans="1:11" x14ac:dyDescent="0.3">
      <c r="A21" s="1" t="s">
        <v>20</v>
      </c>
      <c r="B21" s="5">
        <v>2343.6089999999999</v>
      </c>
      <c r="C21" s="2">
        <v>7.0400000000000004E-2</v>
      </c>
      <c r="D21" s="1">
        <v>18</v>
      </c>
      <c r="E21" s="1" t="s">
        <v>703</v>
      </c>
      <c r="F21" s="4">
        <v>2343899</v>
      </c>
      <c r="G21" s="23">
        <f t="shared" si="2"/>
        <v>0.28999999999996362</v>
      </c>
      <c r="H21">
        <v>0.1</v>
      </c>
      <c r="I21">
        <f t="shared" si="0"/>
        <v>2.8999999999996362E-2</v>
      </c>
      <c r="J21">
        <v>0.35</v>
      </c>
      <c r="K21">
        <f t="shared" si="1"/>
        <v>0.10149999999998727</v>
      </c>
    </row>
    <row r="22" spans="1:11" x14ac:dyDescent="0.3">
      <c r="A22" s="1" t="s">
        <v>21</v>
      </c>
      <c r="B22" s="5">
        <v>2343.6799999999998</v>
      </c>
      <c r="C22" s="2">
        <v>7.0400000000000004E-2</v>
      </c>
      <c r="D22" s="1">
        <v>19</v>
      </c>
      <c r="E22" s="1" t="s">
        <v>704</v>
      </c>
      <c r="F22" s="4">
        <v>2343978</v>
      </c>
      <c r="G22" s="23">
        <f t="shared" si="2"/>
        <v>0.29800000000022919</v>
      </c>
      <c r="H22">
        <v>0.1</v>
      </c>
      <c r="I22">
        <f t="shared" si="0"/>
        <v>2.9800000000022919E-2</v>
      </c>
      <c r="J22">
        <v>0.35</v>
      </c>
      <c r="K22">
        <f t="shared" si="1"/>
        <v>0.10430000000008022</v>
      </c>
    </row>
    <row r="23" spans="1:11" x14ac:dyDescent="0.3">
      <c r="A23" s="1" t="s">
        <v>22</v>
      </c>
      <c r="B23" s="5">
        <v>2343.75</v>
      </c>
      <c r="C23" s="2">
        <v>7.0400000000000004E-2</v>
      </c>
      <c r="D23" s="1">
        <v>20</v>
      </c>
      <c r="E23" s="1" t="s">
        <v>705</v>
      </c>
      <c r="F23" s="4">
        <v>2344079</v>
      </c>
      <c r="G23" s="23">
        <f t="shared" si="2"/>
        <v>0.32900000000017826</v>
      </c>
      <c r="H23">
        <v>0.1</v>
      </c>
      <c r="I23">
        <f t="shared" si="0"/>
        <v>3.2900000000017825E-2</v>
      </c>
      <c r="J23">
        <v>0.35</v>
      </c>
      <c r="K23">
        <f t="shared" si="1"/>
        <v>0.11515000000006238</v>
      </c>
    </row>
    <row r="24" spans="1:11" x14ac:dyDescent="0.3">
      <c r="A24" s="1" t="s">
        <v>23</v>
      </c>
      <c r="B24" s="5">
        <v>2343.8200000000002</v>
      </c>
      <c r="C24" s="2">
        <v>7.0400000000000004E-2</v>
      </c>
      <c r="D24" s="1">
        <v>21</v>
      </c>
      <c r="E24" s="1" t="s">
        <v>706</v>
      </c>
      <c r="F24" s="4">
        <v>2344135</v>
      </c>
      <c r="G24" s="23">
        <f t="shared" si="2"/>
        <v>0.31500000000005457</v>
      </c>
      <c r="H24">
        <v>0.1</v>
      </c>
      <c r="I24">
        <f t="shared" si="0"/>
        <v>3.1500000000005461E-2</v>
      </c>
      <c r="J24">
        <v>0.35</v>
      </c>
      <c r="K24">
        <f t="shared" si="1"/>
        <v>0.1102500000000191</v>
      </c>
    </row>
    <row r="25" spans="1:11" x14ac:dyDescent="0.3">
      <c r="A25" s="1" t="s">
        <v>24</v>
      </c>
      <c r="B25" s="5">
        <v>2343.8910000000001</v>
      </c>
      <c r="C25" s="2">
        <v>7.0400000000000004E-2</v>
      </c>
      <c r="D25" s="1">
        <v>22</v>
      </c>
      <c r="E25" s="1" t="s">
        <v>707</v>
      </c>
      <c r="F25" s="4">
        <v>2344191</v>
      </c>
      <c r="G25" s="23">
        <f t="shared" si="2"/>
        <v>0.29999999999972715</v>
      </c>
      <c r="H25">
        <v>0.1</v>
      </c>
      <c r="I25">
        <f t="shared" si="0"/>
        <v>2.9999999999972715E-2</v>
      </c>
      <c r="J25">
        <v>0.35</v>
      </c>
      <c r="K25">
        <f t="shared" si="1"/>
        <v>0.1049999999999045</v>
      </c>
    </row>
    <row r="26" spans="1:11" x14ac:dyDescent="0.3">
      <c r="A26" s="1" t="s">
        <v>25</v>
      </c>
      <c r="B26" s="5">
        <v>2343.9609999999998</v>
      </c>
      <c r="C26" s="2">
        <v>7.0400000000000004E-2</v>
      </c>
      <c r="D26" s="1">
        <v>23</v>
      </c>
      <c r="E26" s="1" t="s">
        <v>708</v>
      </c>
      <c r="F26" s="4">
        <v>2344299</v>
      </c>
      <c r="G26" s="23">
        <f t="shared" si="2"/>
        <v>0.33800000000019281</v>
      </c>
      <c r="H26">
        <v>0.1</v>
      </c>
      <c r="I26">
        <f t="shared" si="0"/>
        <v>3.380000000001928E-2</v>
      </c>
      <c r="J26">
        <v>0.35</v>
      </c>
      <c r="K26">
        <f t="shared" si="1"/>
        <v>0.11830000000006748</v>
      </c>
    </row>
    <row r="27" spans="1:11" x14ac:dyDescent="0.3">
      <c r="A27" s="1" t="s">
        <v>26</v>
      </c>
      <c r="B27" s="5">
        <v>2344.0320000000002</v>
      </c>
      <c r="C27" s="2">
        <v>7.0400000000000004E-2</v>
      </c>
      <c r="D27" s="1">
        <v>24</v>
      </c>
      <c r="E27" s="1" t="s">
        <v>709</v>
      </c>
      <c r="F27" s="4">
        <v>2344380</v>
      </c>
      <c r="G27" s="23">
        <f t="shared" si="2"/>
        <v>0.34799999999995634</v>
      </c>
      <c r="H27">
        <v>0.1</v>
      </c>
      <c r="I27">
        <f t="shared" si="0"/>
        <v>3.4799999999995633E-2</v>
      </c>
      <c r="J27">
        <v>0.35</v>
      </c>
      <c r="K27">
        <f t="shared" si="1"/>
        <v>0.12179999999998471</v>
      </c>
    </row>
    <row r="28" spans="1:11" x14ac:dyDescent="0.3">
      <c r="A28" s="1" t="s">
        <v>28</v>
      </c>
      <c r="B28" s="5">
        <v>2344.1019999999999</v>
      </c>
      <c r="C28" s="2">
        <v>7.0400000000000004E-2</v>
      </c>
      <c r="D28" s="1">
        <v>25</v>
      </c>
      <c r="E28" s="1" t="s">
        <v>710</v>
      </c>
      <c r="F28" s="4">
        <v>2344462</v>
      </c>
      <c r="G28" s="23">
        <f t="shared" si="2"/>
        <v>0.36000000000012733</v>
      </c>
      <c r="H28">
        <v>0.1</v>
      </c>
      <c r="I28">
        <f t="shared" si="0"/>
        <v>3.6000000000012737E-2</v>
      </c>
      <c r="J28">
        <v>0.35</v>
      </c>
      <c r="K28">
        <f t="shared" si="1"/>
        <v>0.12600000000004455</v>
      </c>
    </row>
    <row r="29" spans="1:11" x14ac:dyDescent="0.3">
      <c r="A29" s="1" t="s">
        <v>29</v>
      </c>
      <c r="B29" s="5">
        <v>2344.1729999999998</v>
      </c>
      <c r="C29" s="2">
        <v>7.0400000000000004E-2</v>
      </c>
      <c r="D29" s="1">
        <v>26</v>
      </c>
      <c r="E29" s="1" t="s">
        <v>711</v>
      </c>
      <c r="F29" s="4">
        <v>2344535</v>
      </c>
      <c r="G29" s="23">
        <f t="shared" si="2"/>
        <v>0.36200000000008004</v>
      </c>
      <c r="H29">
        <v>0.1</v>
      </c>
      <c r="I29">
        <f t="shared" si="0"/>
        <v>3.6200000000008004E-2</v>
      </c>
      <c r="J29">
        <v>0.35</v>
      </c>
      <c r="K29">
        <f t="shared" si="1"/>
        <v>0.12670000000002801</v>
      </c>
    </row>
    <row r="30" spans="1:11" x14ac:dyDescent="0.3">
      <c r="A30" s="1" t="s">
        <v>30</v>
      </c>
      <c r="B30" s="5">
        <v>2344.2429999999999</v>
      </c>
      <c r="C30" s="2">
        <v>7.0400000000000004E-2</v>
      </c>
      <c r="D30" s="1">
        <v>27</v>
      </c>
      <c r="E30" s="1" t="s">
        <v>712</v>
      </c>
      <c r="F30" s="4">
        <v>2344625</v>
      </c>
      <c r="G30" s="23">
        <f t="shared" si="2"/>
        <v>0.38200000000006185</v>
      </c>
      <c r="H30">
        <v>0.1</v>
      </c>
      <c r="I30">
        <f t="shared" si="0"/>
        <v>3.8200000000006187E-2</v>
      </c>
      <c r="J30">
        <v>0.35</v>
      </c>
      <c r="K30">
        <f t="shared" si="1"/>
        <v>0.13370000000002163</v>
      </c>
    </row>
    <row r="31" spans="1:11" x14ac:dyDescent="0.3">
      <c r="A31" s="1" t="s">
        <v>31</v>
      </c>
      <c r="B31" s="5">
        <v>2344.3139999999999</v>
      </c>
      <c r="C31" s="2">
        <v>7.0400000000000004E-2</v>
      </c>
      <c r="D31" s="1">
        <v>28</v>
      </c>
      <c r="E31" s="1" t="s">
        <v>713</v>
      </c>
      <c r="F31" s="4">
        <v>2344754</v>
      </c>
      <c r="G31" s="23">
        <f t="shared" si="2"/>
        <v>0.44000000000005457</v>
      </c>
      <c r="H31">
        <v>0.1</v>
      </c>
      <c r="I31">
        <f t="shared" si="0"/>
        <v>4.4000000000005458E-2</v>
      </c>
      <c r="J31">
        <v>0.35</v>
      </c>
      <c r="K31">
        <f t="shared" si="1"/>
        <v>0.15400000000001909</v>
      </c>
    </row>
    <row r="32" spans="1:11" x14ac:dyDescent="0.3">
      <c r="A32" s="1" t="s">
        <v>32</v>
      </c>
      <c r="B32" s="5">
        <v>2344.3620000000001</v>
      </c>
      <c r="C32" s="2">
        <v>-1.2999999999999999E-2</v>
      </c>
      <c r="D32" s="1">
        <v>29</v>
      </c>
      <c r="E32" s="1" t="s">
        <v>714</v>
      </c>
      <c r="F32" s="4">
        <v>2344817</v>
      </c>
      <c r="G32" s="23">
        <f t="shared" si="2"/>
        <v>0.45499999999992724</v>
      </c>
      <c r="H32">
        <v>0.1</v>
      </c>
      <c r="I32">
        <f t="shared" si="0"/>
        <v>4.5499999999992727E-2</v>
      </c>
      <c r="J32">
        <v>0.35</v>
      </c>
      <c r="K32">
        <f t="shared" si="1"/>
        <v>0.15924999999997452</v>
      </c>
    </row>
    <row r="33" spans="1:11" x14ac:dyDescent="0.3">
      <c r="A33" s="1" t="s">
        <v>33</v>
      </c>
      <c r="B33" s="5">
        <v>2344.3490000000002</v>
      </c>
      <c r="C33" s="2">
        <v>-1.2999999999999999E-2</v>
      </c>
      <c r="D33" s="1">
        <v>30</v>
      </c>
      <c r="E33" s="1" t="s">
        <v>715</v>
      </c>
      <c r="F33" s="4">
        <v>2344783</v>
      </c>
      <c r="G33" s="23">
        <f t="shared" si="2"/>
        <v>0.4339999999997417</v>
      </c>
      <c r="H33">
        <v>0.1</v>
      </c>
      <c r="I33">
        <f t="shared" si="0"/>
        <v>4.3399999999974175E-2</v>
      </c>
      <c r="J33">
        <v>0.35</v>
      </c>
      <c r="K33">
        <f t="shared" si="1"/>
        <v>0.15189999999990958</v>
      </c>
    </row>
    <row r="34" spans="1:11" x14ac:dyDescent="0.3">
      <c r="A34" s="1" t="s">
        <v>34</v>
      </c>
      <c r="B34" s="5">
        <v>2344.3359999999998</v>
      </c>
      <c r="C34" s="2">
        <v>-1.2999999999999999E-2</v>
      </c>
      <c r="D34" s="1">
        <v>31</v>
      </c>
      <c r="E34" s="1" t="s">
        <v>716</v>
      </c>
      <c r="F34" s="4">
        <v>2344749</v>
      </c>
      <c r="G34" s="23">
        <f t="shared" si="2"/>
        <v>0.41300000000001091</v>
      </c>
      <c r="H34">
        <v>0.1</v>
      </c>
      <c r="I34">
        <f t="shared" si="0"/>
        <v>4.1300000000001093E-2</v>
      </c>
      <c r="J34">
        <v>0.35</v>
      </c>
      <c r="K34">
        <f t="shared" si="1"/>
        <v>0.14455000000000381</v>
      </c>
    </row>
    <row r="35" spans="1:11" x14ac:dyDescent="0.3">
      <c r="A35" s="1" t="s">
        <v>35</v>
      </c>
      <c r="B35" s="5">
        <v>2344.3229999999999</v>
      </c>
      <c r="C35" s="2">
        <v>-1.2999999999999999E-2</v>
      </c>
      <c r="D35" s="1">
        <v>32</v>
      </c>
      <c r="E35" s="1" t="s">
        <v>717</v>
      </c>
      <c r="F35" s="4">
        <v>2344715</v>
      </c>
      <c r="G35" s="23">
        <f t="shared" si="2"/>
        <v>0.39200000000028012</v>
      </c>
      <c r="H35">
        <v>0.1</v>
      </c>
      <c r="I35">
        <f t="shared" si="0"/>
        <v>3.9200000000028018E-2</v>
      </c>
      <c r="J35">
        <v>0.35</v>
      </c>
      <c r="K35">
        <f t="shared" si="1"/>
        <v>0.13720000000009802</v>
      </c>
    </row>
    <row r="36" spans="1:11" x14ac:dyDescent="0.3">
      <c r="A36" s="1" t="s">
        <v>36</v>
      </c>
      <c r="B36" s="5">
        <v>2344.31</v>
      </c>
      <c r="C36" s="2">
        <v>-1.2999999999999999E-2</v>
      </c>
      <c r="D36" s="1">
        <v>33</v>
      </c>
      <c r="E36" s="1" t="s">
        <v>718</v>
      </c>
      <c r="F36" s="4">
        <v>2344683</v>
      </c>
      <c r="G36" s="23">
        <f t="shared" si="2"/>
        <v>0.37300000000004729</v>
      </c>
      <c r="H36">
        <v>0.1</v>
      </c>
      <c r="I36">
        <f t="shared" si="0"/>
        <v>3.7300000000004732E-2</v>
      </c>
      <c r="J36">
        <v>0.35</v>
      </c>
      <c r="K36">
        <f t="shared" si="1"/>
        <v>0.13055000000001654</v>
      </c>
    </row>
    <row r="37" spans="1:11" x14ac:dyDescent="0.3">
      <c r="A37" s="1" t="s">
        <v>37</v>
      </c>
      <c r="B37" s="5">
        <v>2344.297</v>
      </c>
      <c r="C37" s="2">
        <v>-1.2999999999999999E-2</v>
      </c>
      <c r="D37" s="1">
        <v>34</v>
      </c>
      <c r="E37" s="1" t="s">
        <v>719</v>
      </c>
      <c r="F37" s="4">
        <v>2344650</v>
      </c>
      <c r="G37" s="23">
        <f t="shared" si="2"/>
        <v>0.35300000000006548</v>
      </c>
      <c r="H37">
        <v>0.1</v>
      </c>
      <c r="I37">
        <f t="shared" si="0"/>
        <v>3.5300000000006548E-2</v>
      </c>
      <c r="J37">
        <v>0.35</v>
      </c>
      <c r="K37">
        <f t="shared" si="1"/>
        <v>0.12355000000002291</v>
      </c>
    </row>
    <row r="38" spans="1:11" x14ac:dyDescent="0.3">
      <c r="A38" s="1" t="s">
        <v>38</v>
      </c>
      <c r="B38" s="5">
        <v>2344.2840000000001</v>
      </c>
      <c r="C38" s="2">
        <v>-1.2999999999999999E-2</v>
      </c>
      <c r="D38" s="1">
        <v>35</v>
      </c>
      <c r="E38" s="1" t="s">
        <v>720</v>
      </c>
      <c r="F38" s="4">
        <v>2344673</v>
      </c>
      <c r="G38" s="23">
        <f t="shared" si="2"/>
        <v>0.38899999999966894</v>
      </c>
      <c r="H38">
        <v>0.1</v>
      </c>
      <c r="I38">
        <f t="shared" si="0"/>
        <v>3.8899999999966899E-2</v>
      </c>
      <c r="J38">
        <v>0.35</v>
      </c>
      <c r="K38">
        <f t="shared" si="1"/>
        <v>0.13614999999988411</v>
      </c>
    </row>
    <row r="39" spans="1:11" x14ac:dyDescent="0.3">
      <c r="A39" s="1" t="s">
        <v>39</v>
      </c>
      <c r="B39" s="5">
        <v>2344.2710000000002</v>
      </c>
      <c r="C39" s="2">
        <v>-1.2999999999999999E-2</v>
      </c>
      <c r="D39" s="1">
        <v>36</v>
      </c>
      <c r="E39" s="1" t="s">
        <v>721</v>
      </c>
      <c r="F39" s="4">
        <v>2344694</v>
      </c>
      <c r="G39" s="23">
        <f t="shared" si="2"/>
        <v>0.42299999999977445</v>
      </c>
      <c r="H39">
        <v>0.1</v>
      </c>
      <c r="I39">
        <f t="shared" si="0"/>
        <v>4.2299999999977446E-2</v>
      </c>
      <c r="J39">
        <v>0.35</v>
      </c>
      <c r="K39">
        <f t="shared" si="1"/>
        <v>0.14804999999992105</v>
      </c>
    </row>
    <row r="40" spans="1:11" x14ac:dyDescent="0.3">
      <c r="A40" s="1" t="s">
        <v>40</v>
      </c>
      <c r="B40" s="5">
        <v>2344.2579999999998</v>
      </c>
      <c r="C40" s="2">
        <v>-1.2999999999999999E-2</v>
      </c>
      <c r="D40" s="1">
        <v>37</v>
      </c>
      <c r="E40" s="1" t="s">
        <v>722</v>
      </c>
      <c r="F40" s="4">
        <v>2344707</v>
      </c>
      <c r="G40" s="23">
        <f t="shared" si="2"/>
        <v>0.44900000000006912</v>
      </c>
      <c r="H40">
        <v>0.1</v>
      </c>
      <c r="I40">
        <f t="shared" si="0"/>
        <v>4.4900000000006914E-2</v>
      </c>
      <c r="J40">
        <v>0.35</v>
      </c>
      <c r="K40">
        <f t="shared" si="1"/>
        <v>0.15715000000002419</v>
      </c>
    </row>
    <row r="41" spans="1:11" x14ac:dyDescent="0.3">
      <c r="A41" s="1" t="s">
        <v>41</v>
      </c>
      <c r="B41" s="5">
        <v>2344.2449999999999</v>
      </c>
      <c r="C41" s="2">
        <v>-1.2999999999999999E-2</v>
      </c>
      <c r="D41" s="1">
        <v>38</v>
      </c>
      <c r="E41" s="1" t="s">
        <v>723</v>
      </c>
      <c r="F41" s="4">
        <v>2344729</v>
      </c>
      <c r="G41" s="23">
        <f t="shared" si="2"/>
        <v>0.4839999999999236</v>
      </c>
      <c r="H41">
        <v>0.1</v>
      </c>
      <c r="I41">
        <f t="shared" si="0"/>
        <v>4.8399999999992366E-2</v>
      </c>
      <c r="J41">
        <v>0.35</v>
      </c>
      <c r="K41">
        <f t="shared" si="1"/>
        <v>0.16939999999997324</v>
      </c>
    </row>
    <row r="42" spans="1:11" x14ac:dyDescent="0.3">
      <c r="A42" s="1" t="s">
        <v>42</v>
      </c>
      <c r="B42" s="5">
        <v>2344.232</v>
      </c>
      <c r="C42" s="2">
        <v>-1.2999999999999999E-2</v>
      </c>
      <c r="D42" s="1">
        <v>39</v>
      </c>
      <c r="E42" s="1" t="s">
        <v>724</v>
      </c>
      <c r="F42" s="4">
        <v>2344752</v>
      </c>
      <c r="G42" s="23">
        <f t="shared" si="2"/>
        <v>0.51999999999998181</v>
      </c>
      <c r="H42">
        <v>0.1</v>
      </c>
      <c r="I42">
        <f t="shared" si="0"/>
        <v>5.1999999999998187E-2</v>
      </c>
      <c r="J42">
        <v>0.35</v>
      </c>
      <c r="K42">
        <f t="shared" si="1"/>
        <v>0.18199999999999361</v>
      </c>
    </row>
    <row r="43" spans="1:11" x14ac:dyDescent="0.3">
      <c r="A43" s="1" t="s">
        <v>43</v>
      </c>
      <c r="B43" s="5">
        <v>2344.2190000000001</v>
      </c>
      <c r="C43" s="2">
        <v>-1.2999999999999999E-2</v>
      </c>
      <c r="D43" s="1">
        <v>40</v>
      </c>
      <c r="E43" s="1" t="s">
        <v>725</v>
      </c>
      <c r="F43" s="4">
        <v>2344785</v>
      </c>
      <c r="G43" s="23">
        <f t="shared" si="2"/>
        <v>0.56599999999980355</v>
      </c>
      <c r="H43">
        <v>0.1</v>
      </c>
      <c r="I43">
        <f t="shared" si="0"/>
        <v>5.659999999998036E-2</v>
      </c>
      <c r="J43">
        <v>0.35</v>
      </c>
      <c r="K43">
        <f t="shared" si="1"/>
        <v>0.19809999999993122</v>
      </c>
    </row>
    <row r="44" spans="1:11" x14ac:dyDescent="0.3">
      <c r="A44" s="1" t="s">
        <v>44</v>
      </c>
      <c r="B44" s="5">
        <v>2344.2060000000001</v>
      </c>
      <c r="C44" s="2">
        <v>-1.2999999999999999E-2</v>
      </c>
      <c r="D44" s="1">
        <v>41</v>
      </c>
      <c r="E44" s="1" t="s">
        <v>726</v>
      </c>
      <c r="F44" s="4">
        <v>2344817</v>
      </c>
      <c r="G44" s="23">
        <f t="shared" si="2"/>
        <v>0.61099999999987631</v>
      </c>
      <c r="H44">
        <v>0.1</v>
      </c>
      <c r="I44">
        <f t="shared" si="0"/>
        <v>6.1099999999987636E-2</v>
      </c>
      <c r="J44">
        <v>0.35</v>
      </c>
      <c r="K44">
        <f t="shared" si="1"/>
        <v>0.21384999999995669</v>
      </c>
    </row>
    <row r="45" spans="1:11" x14ac:dyDescent="0.3">
      <c r="A45" s="1" t="s">
        <v>45</v>
      </c>
      <c r="B45" s="5">
        <v>2344.1930000000002</v>
      </c>
      <c r="C45" s="2">
        <v>-1.2999999999999999E-2</v>
      </c>
      <c r="D45" s="1">
        <v>42</v>
      </c>
      <c r="E45" s="1" t="s">
        <v>727</v>
      </c>
      <c r="F45" s="4">
        <v>2344850</v>
      </c>
      <c r="G45" s="23">
        <f t="shared" si="2"/>
        <v>0.65699999999969805</v>
      </c>
      <c r="H45">
        <v>0.1</v>
      </c>
      <c r="I45">
        <f t="shared" si="0"/>
        <v>6.569999999996981E-2</v>
      </c>
      <c r="J45">
        <v>0.35</v>
      </c>
      <c r="K45">
        <f t="shared" si="1"/>
        <v>0.22994999999989429</v>
      </c>
    </row>
    <row r="46" spans="1:11" x14ac:dyDescent="0.3">
      <c r="A46" s="1" t="s">
        <v>46</v>
      </c>
      <c r="B46" s="5">
        <v>2344.1799999999998</v>
      </c>
      <c r="C46" s="2">
        <v>-1.2999999999999999E-2</v>
      </c>
      <c r="D46" s="1">
        <v>43</v>
      </c>
      <c r="E46" s="1" t="s">
        <v>728</v>
      </c>
      <c r="F46" s="4">
        <v>2344875</v>
      </c>
      <c r="G46" s="23">
        <f t="shared" si="2"/>
        <v>0.69500000000016371</v>
      </c>
      <c r="H46">
        <v>0.1</v>
      </c>
      <c r="I46">
        <f t="shared" si="0"/>
        <v>6.9500000000016368E-2</v>
      </c>
      <c r="J46">
        <v>0.35</v>
      </c>
      <c r="K46">
        <f t="shared" si="1"/>
        <v>0.24325000000005728</v>
      </c>
    </row>
    <row r="47" spans="1:11" x14ac:dyDescent="0.3">
      <c r="A47" s="1" t="s">
        <v>47</v>
      </c>
      <c r="B47" s="5">
        <v>2344.1669999999999</v>
      </c>
      <c r="C47" s="2">
        <v>-1.2999999999999999E-2</v>
      </c>
      <c r="D47" s="1">
        <v>44</v>
      </c>
      <c r="E47" s="1" t="s">
        <v>729</v>
      </c>
      <c r="F47" s="4">
        <v>2344869</v>
      </c>
      <c r="G47" s="23">
        <f t="shared" si="2"/>
        <v>0.70200000000022555</v>
      </c>
      <c r="H47">
        <v>0.1</v>
      </c>
      <c r="I47">
        <f t="shared" si="0"/>
        <v>7.0200000000022564E-2</v>
      </c>
      <c r="J47">
        <v>0.35</v>
      </c>
      <c r="K47">
        <f t="shared" si="1"/>
        <v>0.24570000000007894</v>
      </c>
    </row>
    <row r="48" spans="1:11" x14ac:dyDescent="0.3">
      <c r="A48" s="1" t="s">
        <v>48</v>
      </c>
      <c r="B48" s="5">
        <v>2344.154</v>
      </c>
      <c r="C48" s="2">
        <v>-1.2999999999999999E-2</v>
      </c>
      <c r="D48" s="1">
        <v>45</v>
      </c>
      <c r="E48" s="1" t="s">
        <v>730</v>
      </c>
      <c r="F48" s="4">
        <v>2344838</v>
      </c>
      <c r="G48" s="23">
        <f t="shared" si="2"/>
        <v>0.68400000000019645</v>
      </c>
      <c r="H48">
        <v>0.1</v>
      </c>
      <c r="I48">
        <f t="shared" si="0"/>
        <v>6.8400000000019653E-2</v>
      </c>
      <c r="J48">
        <v>0.35</v>
      </c>
      <c r="K48">
        <f t="shared" si="1"/>
        <v>0.23940000000006875</v>
      </c>
    </row>
    <row r="49" spans="1:11" x14ac:dyDescent="0.3">
      <c r="A49" s="1" t="s">
        <v>49</v>
      </c>
      <c r="B49" s="5">
        <v>2344.1410000000001</v>
      </c>
      <c r="C49" s="2">
        <v>-1.2999999999999999E-2</v>
      </c>
      <c r="D49" s="1">
        <v>46</v>
      </c>
      <c r="E49" s="1" t="s">
        <v>731</v>
      </c>
      <c r="F49" s="4">
        <v>2344800</v>
      </c>
      <c r="G49" s="23">
        <f t="shared" si="2"/>
        <v>0.6590000000001055</v>
      </c>
      <c r="H49">
        <v>0.1</v>
      </c>
      <c r="I49">
        <f t="shared" si="0"/>
        <v>6.5900000000010547E-2</v>
      </c>
      <c r="J49">
        <v>0.35</v>
      </c>
      <c r="K49">
        <f t="shared" si="1"/>
        <v>0.23065000000003691</v>
      </c>
    </row>
    <row r="50" spans="1:11" x14ac:dyDescent="0.3">
      <c r="A50" s="1" t="s">
        <v>50</v>
      </c>
      <c r="B50" s="5">
        <v>2344.1280000000002</v>
      </c>
      <c r="C50" s="2">
        <v>-1.2999999999999999E-2</v>
      </c>
      <c r="D50" s="1">
        <v>47</v>
      </c>
      <c r="E50" s="1" t="s">
        <v>732</v>
      </c>
      <c r="F50" s="4">
        <v>2344762</v>
      </c>
      <c r="G50" s="23">
        <f t="shared" si="2"/>
        <v>0.63400000000001455</v>
      </c>
      <c r="H50">
        <v>0.1</v>
      </c>
      <c r="I50">
        <f t="shared" si="0"/>
        <v>6.3400000000001455E-2</v>
      </c>
      <c r="J50">
        <v>0.35</v>
      </c>
      <c r="K50">
        <f t="shared" si="1"/>
        <v>0.22190000000000507</v>
      </c>
    </row>
    <row r="51" spans="1:11" x14ac:dyDescent="0.3">
      <c r="A51" s="1" t="s">
        <v>51</v>
      </c>
      <c r="B51" s="5">
        <v>2344.1149999999998</v>
      </c>
      <c r="C51" s="2">
        <v>-1.2999999999999999E-2</v>
      </c>
      <c r="D51" s="1">
        <v>48</v>
      </c>
      <c r="E51" s="1" t="s">
        <v>733</v>
      </c>
      <c r="F51" s="4">
        <v>2344723</v>
      </c>
      <c r="G51" s="23">
        <f t="shared" si="2"/>
        <v>0.60800000000017462</v>
      </c>
      <c r="H51">
        <v>0.1</v>
      </c>
      <c r="I51">
        <f t="shared" si="0"/>
        <v>6.0800000000017465E-2</v>
      </c>
      <c r="J51">
        <v>0.35</v>
      </c>
      <c r="K51">
        <f t="shared" si="1"/>
        <v>0.21280000000006111</v>
      </c>
    </row>
    <row r="52" spans="1:11" x14ac:dyDescent="0.3">
      <c r="A52" s="1" t="s">
        <v>52</v>
      </c>
      <c r="B52" s="5">
        <v>2344.1030000000001</v>
      </c>
      <c r="C52" s="2">
        <v>-1.2999999999999999E-2</v>
      </c>
      <c r="D52" s="1">
        <v>49</v>
      </c>
      <c r="E52" s="1" t="s">
        <v>734</v>
      </c>
      <c r="F52" s="4">
        <v>2344685</v>
      </c>
      <c r="G52" s="23">
        <f t="shared" si="2"/>
        <v>0.58199999999987995</v>
      </c>
      <c r="H52">
        <v>0.1</v>
      </c>
      <c r="I52">
        <f t="shared" si="0"/>
        <v>5.8199999999987997E-2</v>
      </c>
      <c r="J52">
        <v>0.35</v>
      </c>
      <c r="K52">
        <f t="shared" si="1"/>
        <v>0.20369999999995797</v>
      </c>
    </row>
    <row r="53" spans="1:11" x14ac:dyDescent="0.3">
      <c r="A53" s="1" t="s">
        <v>53</v>
      </c>
      <c r="B53" s="5">
        <v>2344.09</v>
      </c>
      <c r="C53" s="2">
        <v>-1.2999999999999999E-2</v>
      </c>
      <c r="D53" s="1">
        <v>50</v>
      </c>
      <c r="E53" s="1" t="s">
        <v>735</v>
      </c>
      <c r="F53" s="4">
        <v>2344645</v>
      </c>
      <c r="G53" s="23">
        <f t="shared" si="2"/>
        <v>0.55499999999983629</v>
      </c>
      <c r="H53">
        <v>0.1</v>
      </c>
      <c r="I53">
        <f t="shared" si="0"/>
        <v>5.5499999999983632E-2</v>
      </c>
      <c r="J53">
        <v>0.35</v>
      </c>
      <c r="K53">
        <f t="shared" si="1"/>
        <v>0.19424999999994269</v>
      </c>
    </row>
    <row r="54" spans="1:11" x14ac:dyDescent="0.3">
      <c r="A54" s="1" t="s">
        <v>54</v>
      </c>
      <c r="B54" s="5">
        <v>2344.0770000000002</v>
      </c>
      <c r="C54" s="2">
        <v>-1.2999999999999999E-2</v>
      </c>
      <c r="D54" s="1">
        <v>51</v>
      </c>
      <c r="E54" s="1" t="s">
        <v>736</v>
      </c>
      <c r="F54" s="4">
        <v>2344630</v>
      </c>
      <c r="G54" s="23">
        <f t="shared" si="2"/>
        <v>0.55299999999988358</v>
      </c>
      <c r="H54">
        <v>0.1</v>
      </c>
      <c r="I54">
        <f t="shared" si="0"/>
        <v>5.5299999999988358E-2</v>
      </c>
      <c r="J54">
        <v>0.35</v>
      </c>
      <c r="K54">
        <f t="shared" si="1"/>
        <v>0.19354999999995925</v>
      </c>
    </row>
    <row r="55" spans="1:11" x14ac:dyDescent="0.3">
      <c r="A55" s="1" t="s">
        <v>55</v>
      </c>
      <c r="B55" s="5">
        <v>2344.0639999999999</v>
      </c>
      <c r="C55" s="2">
        <v>-1.2999999999999999E-2</v>
      </c>
      <c r="D55" s="1">
        <v>52</v>
      </c>
      <c r="E55" s="1" t="s">
        <v>737</v>
      </c>
      <c r="F55" s="4">
        <v>2344627</v>
      </c>
      <c r="G55" s="23">
        <f t="shared" si="2"/>
        <v>0.56300000000010186</v>
      </c>
      <c r="H55">
        <v>0.1</v>
      </c>
      <c r="I55">
        <f t="shared" si="0"/>
        <v>5.6300000000010189E-2</v>
      </c>
      <c r="J55">
        <v>0.35</v>
      </c>
      <c r="K55">
        <f t="shared" si="1"/>
        <v>0.19705000000003564</v>
      </c>
    </row>
    <row r="56" spans="1:11" x14ac:dyDescent="0.3">
      <c r="A56" s="1" t="s">
        <v>56</v>
      </c>
      <c r="B56" s="5">
        <v>2344.0509999999999</v>
      </c>
      <c r="C56" s="2">
        <v>-1.2999999999999999E-2</v>
      </c>
      <c r="D56" s="1">
        <v>53</v>
      </c>
      <c r="E56" s="1" t="s">
        <v>738</v>
      </c>
      <c r="F56" s="4">
        <v>2344624</v>
      </c>
      <c r="G56" s="23">
        <f t="shared" si="2"/>
        <v>0.57299999999986539</v>
      </c>
      <c r="H56">
        <v>0.1</v>
      </c>
      <c r="I56">
        <f t="shared" si="0"/>
        <v>5.7299999999986542E-2</v>
      </c>
      <c r="J56">
        <v>0.35</v>
      </c>
      <c r="K56">
        <f t="shared" si="1"/>
        <v>0.20054999999995288</v>
      </c>
    </row>
    <row r="57" spans="1:11" x14ac:dyDescent="0.3">
      <c r="A57" s="1" t="s">
        <v>57</v>
      </c>
      <c r="B57" s="5">
        <v>2344.038</v>
      </c>
      <c r="C57" s="2">
        <v>-1.2999999999999999E-2</v>
      </c>
      <c r="D57" s="1">
        <v>54</v>
      </c>
      <c r="E57" s="1" t="s">
        <v>739</v>
      </c>
      <c r="F57" s="4">
        <v>2344620</v>
      </c>
      <c r="G57" s="23">
        <f t="shared" si="2"/>
        <v>0.58199999999987995</v>
      </c>
      <c r="H57">
        <v>0.1</v>
      </c>
      <c r="I57">
        <f t="shared" si="0"/>
        <v>5.8199999999987997E-2</v>
      </c>
      <c r="J57">
        <v>0.35</v>
      </c>
      <c r="K57">
        <f t="shared" si="1"/>
        <v>0.20369999999995797</v>
      </c>
    </row>
    <row r="58" spans="1:11" x14ac:dyDescent="0.3">
      <c r="A58" s="1" t="s">
        <v>58</v>
      </c>
      <c r="B58" s="5">
        <v>2344.0250000000001</v>
      </c>
      <c r="C58" s="2">
        <v>-1.2999999999999999E-2</v>
      </c>
      <c r="D58" s="1">
        <v>55</v>
      </c>
      <c r="E58" s="1" t="s">
        <v>740</v>
      </c>
      <c r="F58" s="4">
        <v>2344613</v>
      </c>
      <c r="G58" s="23">
        <f t="shared" si="2"/>
        <v>0.58799999999973807</v>
      </c>
      <c r="H58">
        <v>0.1</v>
      </c>
      <c r="I58">
        <f t="shared" si="0"/>
        <v>5.8799999999973811E-2</v>
      </c>
      <c r="J58">
        <v>0.35</v>
      </c>
      <c r="K58">
        <f t="shared" si="1"/>
        <v>0.20579999999990831</v>
      </c>
    </row>
    <row r="59" spans="1:11" x14ac:dyDescent="0.3">
      <c r="A59" s="1" t="s">
        <v>59</v>
      </c>
      <c r="B59" s="5">
        <v>2344.0120000000002</v>
      </c>
      <c r="C59" s="2">
        <v>-1.2999999999999999E-2</v>
      </c>
      <c r="D59" s="1">
        <v>56</v>
      </c>
      <c r="E59" s="1" t="s">
        <v>741</v>
      </c>
      <c r="F59" s="4">
        <v>2344608</v>
      </c>
      <c r="G59" s="23">
        <f t="shared" si="2"/>
        <v>0.59600000000000364</v>
      </c>
      <c r="H59">
        <v>0.1</v>
      </c>
      <c r="I59">
        <f t="shared" si="0"/>
        <v>5.9600000000000368E-2</v>
      </c>
      <c r="J59">
        <v>0.35</v>
      </c>
      <c r="K59">
        <f t="shared" si="1"/>
        <v>0.20860000000000126</v>
      </c>
    </row>
    <row r="60" spans="1:11" x14ac:dyDescent="0.3">
      <c r="A60" s="1" t="s">
        <v>60</v>
      </c>
      <c r="B60" s="5">
        <v>2343.9989999999998</v>
      </c>
      <c r="C60" s="2">
        <v>-1.2999999999999999E-2</v>
      </c>
      <c r="D60" s="1">
        <v>57</v>
      </c>
      <c r="E60" s="1" t="s">
        <v>742</v>
      </c>
      <c r="F60" s="4">
        <v>2344603</v>
      </c>
      <c r="G60" s="23">
        <f t="shared" si="2"/>
        <v>0.60400000000026921</v>
      </c>
      <c r="H60">
        <v>0.1</v>
      </c>
      <c r="I60">
        <f t="shared" si="0"/>
        <v>6.0400000000026925E-2</v>
      </c>
      <c r="J60">
        <v>0.35</v>
      </c>
      <c r="K60">
        <f t="shared" si="1"/>
        <v>0.21140000000009421</v>
      </c>
    </row>
    <row r="61" spans="1:11" x14ac:dyDescent="0.3">
      <c r="A61" s="1" t="s">
        <v>61</v>
      </c>
      <c r="B61" s="5">
        <v>2343.9859999999999</v>
      </c>
      <c r="C61" s="2">
        <v>-1.2999999999999999E-2</v>
      </c>
      <c r="D61" s="1">
        <v>58</v>
      </c>
      <c r="E61" s="1" t="s">
        <v>743</v>
      </c>
      <c r="F61" s="4">
        <v>2344588</v>
      </c>
      <c r="G61" s="23">
        <f t="shared" si="2"/>
        <v>0.6020000000003165</v>
      </c>
      <c r="H61">
        <v>0.1</v>
      </c>
      <c r="I61">
        <f t="shared" si="0"/>
        <v>6.0200000000031652E-2</v>
      </c>
      <c r="J61">
        <v>0.35</v>
      </c>
      <c r="K61">
        <f t="shared" si="1"/>
        <v>0.21070000000011077</v>
      </c>
    </row>
    <row r="62" spans="1:11" x14ac:dyDescent="0.3">
      <c r="A62" s="1" t="s">
        <v>62</v>
      </c>
      <c r="B62" s="5">
        <v>2343.973</v>
      </c>
      <c r="C62" s="2">
        <v>-1.2999999999999999E-2</v>
      </c>
      <c r="D62" s="1">
        <v>59</v>
      </c>
      <c r="E62" s="1" t="s">
        <v>744</v>
      </c>
      <c r="F62" s="4">
        <v>2344573</v>
      </c>
      <c r="G62" s="23">
        <f t="shared" si="2"/>
        <v>0.59999999999990905</v>
      </c>
      <c r="H62">
        <v>0.1</v>
      </c>
      <c r="I62">
        <f t="shared" si="0"/>
        <v>5.9999999999990908E-2</v>
      </c>
      <c r="J62">
        <v>0.35</v>
      </c>
      <c r="K62">
        <f t="shared" si="1"/>
        <v>0.20999999999996816</v>
      </c>
    </row>
    <row r="63" spans="1:11" x14ac:dyDescent="0.3">
      <c r="A63" s="1" t="s">
        <v>63</v>
      </c>
      <c r="B63" s="5">
        <v>2343.96</v>
      </c>
      <c r="C63" s="2">
        <v>-1.2999999999999999E-2</v>
      </c>
      <c r="D63" s="1">
        <v>60</v>
      </c>
      <c r="E63" s="1" t="s">
        <v>745</v>
      </c>
      <c r="F63" s="4">
        <v>2344557</v>
      </c>
      <c r="G63" s="23">
        <f t="shared" si="2"/>
        <v>0.59699999999975262</v>
      </c>
      <c r="H63">
        <v>0.1</v>
      </c>
      <c r="I63">
        <f t="shared" si="0"/>
        <v>5.9699999999975266E-2</v>
      </c>
      <c r="J63">
        <v>0.35</v>
      </c>
      <c r="K63">
        <f t="shared" si="1"/>
        <v>0.2089499999999134</v>
      </c>
    </row>
    <row r="64" spans="1:11" x14ac:dyDescent="0.3">
      <c r="A64" s="1" t="s">
        <v>64</v>
      </c>
      <c r="B64" s="5">
        <v>2343.9470000000001</v>
      </c>
      <c r="C64" s="2">
        <v>-1.2999999999999999E-2</v>
      </c>
      <c r="D64" s="1">
        <v>61</v>
      </c>
      <c r="E64" s="1" t="s">
        <v>746</v>
      </c>
      <c r="F64" s="4">
        <v>2344541</v>
      </c>
      <c r="G64" s="23">
        <f t="shared" si="2"/>
        <v>0.59400000000005093</v>
      </c>
      <c r="H64">
        <v>0.1</v>
      </c>
      <c r="I64">
        <f t="shared" si="0"/>
        <v>5.9400000000005095E-2</v>
      </c>
      <c r="J64">
        <v>0.35</v>
      </c>
      <c r="K64">
        <f t="shared" si="1"/>
        <v>0.20790000000001782</v>
      </c>
    </row>
    <row r="65" spans="1:11" x14ac:dyDescent="0.3">
      <c r="A65" s="1" t="s">
        <v>65</v>
      </c>
      <c r="B65" s="5">
        <v>2343.9340000000002</v>
      </c>
      <c r="C65" s="2">
        <v>-1.2999999999999999E-2</v>
      </c>
      <c r="D65" s="1">
        <v>62</v>
      </c>
      <c r="E65" s="1" t="s">
        <v>747</v>
      </c>
      <c r="F65" s="4">
        <v>2344525</v>
      </c>
      <c r="G65" s="23">
        <f t="shared" si="2"/>
        <v>0.5909999999998945</v>
      </c>
      <c r="H65">
        <v>0.1</v>
      </c>
      <c r="I65">
        <f t="shared" si="0"/>
        <v>5.9099999999989453E-2</v>
      </c>
      <c r="J65">
        <v>0.35</v>
      </c>
      <c r="K65">
        <f t="shared" si="1"/>
        <v>0.20684999999996306</v>
      </c>
    </row>
    <row r="66" spans="1:11" x14ac:dyDescent="0.3">
      <c r="A66" s="1" t="s">
        <v>66</v>
      </c>
      <c r="B66" s="5">
        <v>2343.9209999999998</v>
      </c>
      <c r="C66" s="2">
        <v>-1.2999999999999999E-2</v>
      </c>
      <c r="D66" s="1">
        <v>63</v>
      </c>
      <c r="E66" s="1" t="s">
        <v>748</v>
      </c>
      <c r="F66" s="4">
        <v>2344507</v>
      </c>
      <c r="G66" s="23">
        <f t="shared" si="2"/>
        <v>0.58600000000024011</v>
      </c>
      <c r="H66">
        <v>0.1</v>
      </c>
      <c r="I66">
        <f t="shared" si="0"/>
        <v>5.8600000000024015E-2</v>
      </c>
      <c r="J66">
        <v>0.35</v>
      </c>
      <c r="K66">
        <f t="shared" si="1"/>
        <v>0.20510000000008402</v>
      </c>
    </row>
    <row r="67" spans="1:11" x14ac:dyDescent="0.3">
      <c r="A67" s="1" t="s">
        <v>67</v>
      </c>
      <c r="B67" s="5">
        <v>2343.9079999999999</v>
      </c>
      <c r="C67" s="2">
        <v>-1.2999999999999999E-2</v>
      </c>
      <c r="D67" s="1">
        <v>64</v>
      </c>
      <c r="E67" s="1" t="s">
        <v>749</v>
      </c>
      <c r="F67" s="4">
        <v>2344489</v>
      </c>
      <c r="G67" s="23">
        <f t="shared" si="2"/>
        <v>0.58100000000013097</v>
      </c>
      <c r="H67">
        <v>0.1</v>
      </c>
      <c r="I67">
        <f t="shared" si="0"/>
        <v>5.8100000000013099E-2</v>
      </c>
      <c r="J67">
        <v>0.35</v>
      </c>
      <c r="K67">
        <f t="shared" si="1"/>
        <v>0.20335000000004583</v>
      </c>
    </row>
    <row r="68" spans="1:11" x14ac:dyDescent="0.3">
      <c r="A68" s="1" t="s">
        <v>68</v>
      </c>
      <c r="B68" s="5">
        <v>2343.895</v>
      </c>
      <c r="C68" s="2">
        <v>-1.2999999999999999E-2</v>
      </c>
      <c r="D68" s="1">
        <v>65</v>
      </c>
      <c r="E68" s="1" t="s">
        <v>750</v>
      </c>
      <c r="F68" s="4">
        <v>2344468</v>
      </c>
      <c r="G68" s="23">
        <f t="shared" ref="G68:G131" si="3">(F68/1000-B68)</f>
        <v>0.57299999999986539</v>
      </c>
      <c r="H68">
        <v>0.1</v>
      </c>
      <c r="I68">
        <f t="shared" ref="I68:I131" si="4">+H68*G68</f>
        <v>5.7299999999986542E-2</v>
      </c>
      <c r="J68">
        <v>0.35</v>
      </c>
      <c r="K68">
        <f t="shared" ref="K68:K131" si="5">+G68*J68</f>
        <v>0.20054999999995288</v>
      </c>
    </row>
    <row r="69" spans="1:11" x14ac:dyDescent="0.3">
      <c r="A69" s="1" t="s">
        <v>69</v>
      </c>
      <c r="B69" s="5">
        <v>2343.8820000000001</v>
      </c>
      <c r="C69" s="2">
        <v>-1.2999999999999999E-2</v>
      </c>
      <c r="D69" s="1">
        <v>66</v>
      </c>
      <c r="E69" s="1" t="s">
        <v>751</v>
      </c>
      <c r="F69" s="4">
        <v>2344449</v>
      </c>
      <c r="G69" s="23">
        <f t="shared" si="3"/>
        <v>0.56700000000000728</v>
      </c>
      <c r="H69">
        <v>0.1</v>
      </c>
      <c r="I69">
        <f t="shared" si="4"/>
        <v>5.6700000000000729E-2</v>
      </c>
      <c r="J69">
        <v>0.35</v>
      </c>
      <c r="K69">
        <f t="shared" si="5"/>
        <v>0.19845000000000254</v>
      </c>
    </row>
    <row r="70" spans="1:11" x14ac:dyDescent="0.3">
      <c r="A70" s="1" t="s">
        <v>70</v>
      </c>
      <c r="B70" s="5">
        <v>2343.8690000000001</v>
      </c>
      <c r="C70" s="2">
        <v>-1.2999999999999999E-2</v>
      </c>
      <c r="D70" s="1">
        <v>67</v>
      </c>
      <c r="E70" s="1" t="s">
        <v>752</v>
      </c>
      <c r="F70" s="4">
        <v>2344429</v>
      </c>
      <c r="G70" s="23">
        <f t="shared" si="3"/>
        <v>0.55999999999994543</v>
      </c>
      <c r="H70">
        <v>0.1</v>
      </c>
      <c r="I70">
        <f t="shared" si="4"/>
        <v>5.5999999999994547E-2</v>
      </c>
      <c r="J70">
        <v>0.35</v>
      </c>
      <c r="K70">
        <f t="shared" si="5"/>
        <v>0.19599999999998088</v>
      </c>
    </row>
    <row r="71" spans="1:11" x14ac:dyDescent="0.3">
      <c r="A71" s="1" t="s">
        <v>71</v>
      </c>
      <c r="B71" s="5">
        <v>2343.8560000000002</v>
      </c>
      <c r="C71" s="2">
        <v>-1.2999999999999999E-2</v>
      </c>
      <c r="D71" s="1">
        <v>68</v>
      </c>
      <c r="E71" s="1" t="s">
        <v>753</v>
      </c>
      <c r="F71" s="4">
        <v>2344407</v>
      </c>
      <c r="G71" s="23">
        <f t="shared" si="3"/>
        <v>0.55099999999993088</v>
      </c>
      <c r="H71">
        <v>0.1</v>
      </c>
      <c r="I71">
        <f t="shared" si="4"/>
        <v>5.5099999999993092E-2</v>
      </c>
      <c r="J71">
        <v>0.35</v>
      </c>
      <c r="K71">
        <f t="shared" si="5"/>
        <v>0.19284999999997579</v>
      </c>
    </row>
    <row r="72" spans="1:11" x14ac:dyDescent="0.3">
      <c r="A72" s="1" t="s">
        <v>72</v>
      </c>
      <c r="B72" s="5">
        <v>2343.8429999999998</v>
      </c>
      <c r="C72" s="2">
        <v>-1.2999999999999999E-2</v>
      </c>
      <c r="D72" s="1">
        <v>69</v>
      </c>
      <c r="E72" s="1" t="s">
        <v>754</v>
      </c>
      <c r="F72" s="4">
        <v>2344386</v>
      </c>
      <c r="G72" s="23">
        <f t="shared" si="3"/>
        <v>0.54300000000012005</v>
      </c>
      <c r="H72">
        <v>0.1</v>
      </c>
      <c r="I72">
        <f t="shared" si="4"/>
        <v>5.4300000000012005E-2</v>
      </c>
      <c r="J72">
        <v>0.35</v>
      </c>
      <c r="K72">
        <f t="shared" si="5"/>
        <v>0.19005000000004202</v>
      </c>
    </row>
    <row r="73" spans="1:11" x14ac:dyDescent="0.3">
      <c r="A73" s="1" t="s">
        <v>73</v>
      </c>
      <c r="B73" s="5">
        <v>2343.83</v>
      </c>
      <c r="C73" s="2">
        <v>-1.2999999999999999E-2</v>
      </c>
      <c r="D73" s="1">
        <v>70</v>
      </c>
      <c r="E73" s="1" t="s">
        <v>755</v>
      </c>
      <c r="F73" s="4">
        <v>2344366</v>
      </c>
      <c r="G73" s="23">
        <f t="shared" si="3"/>
        <v>0.53600000000005821</v>
      </c>
      <c r="H73">
        <v>0.1</v>
      </c>
      <c r="I73">
        <f t="shared" si="4"/>
        <v>5.3600000000005824E-2</v>
      </c>
      <c r="J73">
        <v>0.35</v>
      </c>
      <c r="K73">
        <f t="shared" si="5"/>
        <v>0.18760000000002036</v>
      </c>
    </row>
    <row r="74" spans="1:11" x14ac:dyDescent="0.3">
      <c r="A74" s="1" t="s">
        <v>74</v>
      </c>
      <c r="B74" s="5">
        <v>2343.817</v>
      </c>
      <c r="C74" s="2">
        <v>-1.2999999999999999E-2</v>
      </c>
      <c r="D74" s="1">
        <v>71</v>
      </c>
      <c r="E74" s="1" t="s">
        <v>756</v>
      </c>
      <c r="F74" s="4">
        <v>2344344</v>
      </c>
      <c r="G74" s="23">
        <f t="shared" si="3"/>
        <v>0.52700000000004366</v>
      </c>
      <c r="H74">
        <v>0.1</v>
      </c>
      <c r="I74">
        <f t="shared" si="4"/>
        <v>5.2700000000004368E-2</v>
      </c>
      <c r="J74">
        <v>0.35</v>
      </c>
      <c r="K74">
        <f t="shared" si="5"/>
        <v>0.18445000000001527</v>
      </c>
    </row>
    <row r="75" spans="1:11" x14ac:dyDescent="0.3">
      <c r="A75" s="1" t="s">
        <v>75</v>
      </c>
      <c r="B75" s="5">
        <v>2343.8040000000001</v>
      </c>
      <c r="C75" s="2">
        <v>-1.2999999999999999E-2</v>
      </c>
      <c r="D75" s="1">
        <v>72</v>
      </c>
      <c r="E75" s="1" t="s">
        <v>757</v>
      </c>
      <c r="F75" s="4">
        <v>2344321</v>
      </c>
      <c r="G75" s="23">
        <f t="shared" si="3"/>
        <v>0.51699999999982538</v>
      </c>
      <c r="H75">
        <v>0.1</v>
      </c>
      <c r="I75">
        <f t="shared" si="4"/>
        <v>5.1699999999982538E-2</v>
      </c>
      <c r="J75">
        <v>0.35</v>
      </c>
      <c r="K75">
        <f t="shared" si="5"/>
        <v>0.18094999999993888</v>
      </c>
    </row>
    <row r="76" spans="1:11" x14ac:dyDescent="0.3">
      <c r="A76" s="1" t="s">
        <v>76</v>
      </c>
      <c r="B76" s="5">
        <v>2343.7910000000002</v>
      </c>
      <c r="C76" s="2">
        <v>-1.2999999999999999E-2</v>
      </c>
      <c r="D76" s="1">
        <v>73</v>
      </c>
      <c r="E76" s="1" t="s">
        <v>758</v>
      </c>
      <c r="F76" s="4">
        <v>2344299</v>
      </c>
      <c r="G76" s="23">
        <f t="shared" si="3"/>
        <v>0.50799999999981083</v>
      </c>
      <c r="H76">
        <v>0.1</v>
      </c>
      <c r="I76">
        <f t="shared" si="4"/>
        <v>5.0799999999981083E-2</v>
      </c>
      <c r="J76">
        <v>0.35</v>
      </c>
      <c r="K76">
        <f t="shared" si="5"/>
        <v>0.17779999999993379</v>
      </c>
    </row>
    <row r="77" spans="1:11" x14ac:dyDescent="0.3">
      <c r="A77" s="1" t="s">
        <v>77</v>
      </c>
      <c r="B77" s="5">
        <v>2343.79</v>
      </c>
      <c r="C77" s="2">
        <v>3.0300000000000001E-2</v>
      </c>
      <c r="D77" s="1">
        <v>74</v>
      </c>
      <c r="E77" s="1" t="s">
        <v>759</v>
      </c>
      <c r="F77" s="4">
        <v>2344292</v>
      </c>
      <c r="G77" s="23">
        <f t="shared" si="3"/>
        <v>0.50199999999995271</v>
      </c>
      <c r="H77">
        <v>0.1</v>
      </c>
      <c r="I77">
        <f t="shared" si="4"/>
        <v>5.0199999999995276E-2</v>
      </c>
      <c r="J77">
        <v>0.35</v>
      </c>
      <c r="K77">
        <f t="shared" si="5"/>
        <v>0.17569999999998342</v>
      </c>
    </row>
    <row r="78" spans="1:11" x14ac:dyDescent="0.3">
      <c r="A78" s="1" t="s">
        <v>78</v>
      </c>
      <c r="B78" s="5">
        <v>2343.8200000000002</v>
      </c>
      <c r="C78" s="2">
        <v>3.0300000000000001E-2</v>
      </c>
      <c r="D78" s="1">
        <v>75</v>
      </c>
      <c r="E78" s="1" t="s">
        <v>760</v>
      </c>
      <c r="F78" s="4">
        <v>2344328</v>
      </c>
      <c r="G78" s="23">
        <f t="shared" si="3"/>
        <v>0.50799999999981083</v>
      </c>
      <c r="H78">
        <v>0.1</v>
      </c>
      <c r="I78">
        <f t="shared" si="4"/>
        <v>5.0799999999981083E-2</v>
      </c>
      <c r="J78">
        <v>0.35</v>
      </c>
      <c r="K78">
        <f t="shared" si="5"/>
        <v>0.17779999999993379</v>
      </c>
    </row>
    <row r="79" spans="1:11" x14ac:dyDescent="0.3">
      <c r="A79" s="1" t="s">
        <v>79</v>
      </c>
      <c r="B79" s="5">
        <v>2343.85</v>
      </c>
      <c r="C79" s="2">
        <v>3.0300000000000001E-2</v>
      </c>
      <c r="D79" s="1">
        <v>76</v>
      </c>
      <c r="E79" s="1" t="s">
        <v>761</v>
      </c>
      <c r="F79" s="4">
        <v>2344364</v>
      </c>
      <c r="G79" s="23">
        <f t="shared" si="3"/>
        <v>0.51400000000012369</v>
      </c>
      <c r="H79">
        <v>0.1</v>
      </c>
      <c r="I79">
        <f t="shared" si="4"/>
        <v>5.1400000000012373E-2</v>
      </c>
      <c r="J79">
        <v>0.35</v>
      </c>
      <c r="K79">
        <f t="shared" si="5"/>
        <v>0.17990000000004328</v>
      </c>
    </row>
    <row r="80" spans="1:11" x14ac:dyDescent="0.3">
      <c r="A80" s="1" t="s">
        <v>80</v>
      </c>
      <c r="B80" s="5">
        <v>2343.8809999999999</v>
      </c>
      <c r="C80" s="2">
        <v>3.0300000000000001E-2</v>
      </c>
      <c r="D80" s="1">
        <v>77</v>
      </c>
      <c r="E80" s="1" t="s">
        <v>762</v>
      </c>
      <c r="F80" s="4">
        <v>2344397</v>
      </c>
      <c r="G80" s="23">
        <f t="shared" si="3"/>
        <v>0.5160000000000764</v>
      </c>
      <c r="H80">
        <v>0.1</v>
      </c>
      <c r="I80">
        <f t="shared" si="4"/>
        <v>5.160000000000764E-2</v>
      </c>
      <c r="J80">
        <v>0.35</v>
      </c>
      <c r="K80">
        <f t="shared" si="5"/>
        <v>0.18060000000002674</v>
      </c>
    </row>
    <row r="81" spans="1:11" x14ac:dyDescent="0.3">
      <c r="A81" s="1" t="s">
        <v>81</v>
      </c>
      <c r="B81" s="5">
        <v>2343.9110000000001</v>
      </c>
      <c r="C81" s="2">
        <v>3.0300000000000001E-2</v>
      </c>
      <c r="D81" s="1">
        <v>78</v>
      </c>
      <c r="E81" s="1" t="s">
        <v>763</v>
      </c>
      <c r="F81" s="4">
        <v>2344427</v>
      </c>
      <c r="G81" s="23">
        <f t="shared" si="3"/>
        <v>0.5160000000000764</v>
      </c>
      <c r="H81">
        <v>0.1</v>
      </c>
      <c r="I81">
        <f t="shared" si="4"/>
        <v>5.160000000000764E-2</v>
      </c>
      <c r="J81">
        <v>0.35</v>
      </c>
      <c r="K81">
        <f t="shared" si="5"/>
        <v>0.18060000000002674</v>
      </c>
    </row>
    <row r="82" spans="1:11" x14ac:dyDescent="0.3">
      <c r="A82" s="1" t="s">
        <v>82</v>
      </c>
      <c r="B82" s="5">
        <v>2343.9409999999998</v>
      </c>
      <c r="C82" s="2">
        <v>3.0300000000000001E-2</v>
      </c>
      <c r="D82" s="1">
        <v>79</v>
      </c>
      <c r="E82" s="1" t="s">
        <v>764</v>
      </c>
      <c r="F82" s="4">
        <v>2344453</v>
      </c>
      <c r="G82" s="23">
        <f t="shared" si="3"/>
        <v>0.51200000000017099</v>
      </c>
      <c r="H82">
        <v>0.1</v>
      </c>
      <c r="I82">
        <f t="shared" si="4"/>
        <v>5.12000000000171E-2</v>
      </c>
      <c r="J82">
        <v>0.35</v>
      </c>
      <c r="K82">
        <f t="shared" si="5"/>
        <v>0.17920000000005984</v>
      </c>
    </row>
    <row r="83" spans="1:11" x14ac:dyDescent="0.3">
      <c r="A83" s="1" t="s">
        <v>83</v>
      </c>
      <c r="B83" s="5">
        <v>2343.9720000000002</v>
      </c>
      <c r="C83" s="2">
        <v>3.0300000000000001E-2</v>
      </c>
      <c r="D83" s="1">
        <v>80</v>
      </c>
      <c r="E83" s="1" t="s">
        <v>765</v>
      </c>
      <c r="F83" s="4">
        <v>2344483</v>
      </c>
      <c r="G83" s="23">
        <f t="shared" si="3"/>
        <v>0.51099999999996726</v>
      </c>
      <c r="H83">
        <v>0.1</v>
      </c>
      <c r="I83">
        <f t="shared" si="4"/>
        <v>5.1099999999996731E-2</v>
      </c>
      <c r="J83">
        <v>0.35</v>
      </c>
      <c r="K83">
        <f t="shared" si="5"/>
        <v>0.17884999999998852</v>
      </c>
    </row>
    <row r="84" spans="1:11" x14ac:dyDescent="0.3">
      <c r="A84" s="1" t="s">
        <v>84</v>
      </c>
      <c r="B84" s="5">
        <v>2344.002</v>
      </c>
      <c r="C84" s="2">
        <v>3.0300000000000001E-2</v>
      </c>
      <c r="D84" s="1">
        <v>81</v>
      </c>
      <c r="E84" s="1" t="s">
        <v>766</v>
      </c>
      <c r="F84" s="4">
        <v>2344514</v>
      </c>
      <c r="G84" s="23">
        <f t="shared" si="3"/>
        <v>0.51200000000017099</v>
      </c>
      <c r="H84">
        <v>0.1</v>
      </c>
      <c r="I84">
        <f t="shared" si="4"/>
        <v>5.12000000000171E-2</v>
      </c>
      <c r="J84">
        <v>0.35</v>
      </c>
      <c r="K84">
        <f t="shared" si="5"/>
        <v>0.17920000000005984</v>
      </c>
    </row>
    <row r="85" spans="1:11" x14ac:dyDescent="0.3">
      <c r="A85" s="1" t="s">
        <v>85</v>
      </c>
      <c r="B85" s="5">
        <v>2344.0320000000002</v>
      </c>
      <c r="C85" s="2">
        <v>3.0300000000000001E-2</v>
      </c>
      <c r="D85" s="1">
        <v>82</v>
      </c>
      <c r="E85" s="1" t="s">
        <v>767</v>
      </c>
      <c r="F85" s="4">
        <v>2344544</v>
      </c>
      <c r="G85" s="23">
        <f t="shared" si="3"/>
        <v>0.51199999999971624</v>
      </c>
      <c r="H85">
        <v>0.1</v>
      </c>
      <c r="I85">
        <f t="shared" si="4"/>
        <v>5.1199999999971629E-2</v>
      </c>
      <c r="J85">
        <v>0.35</v>
      </c>
      <c r="K85">
        <f t="shared" si="5"/>
        <v>0.17919999999990066</v>
      </c>
    </row>
    <row r="86" spans="1:11" x14ac:dyDescent="0.3">
      <c r="A86" s="1" t="s">
        <v>86</v>
      </c>
      <c r="B86" s="5">
        <v>2344.0630000000001</v>
      </c>
      <c r="C86" s="2">
        <v>3.0300000000000001E-2</v>
      </c>
      <c r="D86" s="1">
        <v>83</v>
      </c>
      <c r="E86" s="1" t="s">
        <v>768</v>
      </c>
      <c r="F86" s="4">
        <v>2344571</v>
      </c>
      <c r="G86" s="23">
        <f t="shared" si="3"/>
        <v>0.50799999999981083</v>
      </c>
      <c r="H86">
        <v>0.1</v>
      </c>
      <c r="I86">
        <f t="shared" si="4"/>
        <v>5.0799999999981083E-2</v>
      </c>
      <c r="J86">
        <v>0.35</v>
      </c>
      <c r="K86">
        <f t="shared" si="5"/>
        <v>0.17779999999993379</v>
      </c>
    </row>
    <row r="87" spans="1:11" x14ac:dyDescent="0.3">
      <c r="A87" s="1" t="s">
        <v>87</v>
      </c>
      <c r="B87" s="5">
        <v>2344.0929999999998</v>
      </c>
      <c r="C87" s="2">
        <v>3.0300000000000001E-2</v>
      </c>
      <c r="D87" s="1">
        <v>84</v>
      </c>
      <c r="E87" s="1" t="s">
        <v>769</v>
      </c>
      <c r="F87" s="4">
        <v>2344603</v>
      </c>
      <c r="G87" s="23">
        <f t="shared" si="3"/>
        <v>0.51000000000021828</v>
      </c>
      <c r="H87">
        <v>0.1</v>
      </c>
      <c r="I87">
        <f t="shared" si="4"/>
        <v>5.1000000000021833E-2</v>
      </c>
      <c r="J87">
        <v>0.35</v>
      </c>
      <c r="K87">
        <f t="shared" si="5"/>
        <v>0.17850000000007638</v>
      </c>
    </row>
    <row r="88" spans="1:11" x14ac:dyDescent="0.3">
      <c r="A88" s="1" t="s">
        <v>88</v>
      </c>
      <c r="B88" s="5">
        <v>2344.123</v>
      </c>
      <c r="C88" s="2">
        <v>3.0300000000000001E-2</v>
      </c>
      <c r="D88" s="1">
        <v>85</v>
      </c>
      <c r="E88" s="1" t="s">
        <v>770</v>
      </c>
      <c r="F88" s="4">
        <v>2344635</v>
      </c>
      <c r="G88" s="23">
        <f t="shared" si="3"/>
        <v>0.51200000000017099</v>
      </c>
      <c r="H88">
        <v>0.1</v>
      </c>
      <c r="I88">
        <f t="shared" si="4"/>
        <v>5.12000000000171E-2</v>
      </c>
      <c r="J88">
        <v>0.35</v>
      </c>
      <c r="K88">
        <f t="shared" si="5"/>
        <v>0.17920000000005984</v>
      </c>
    </row>
    <row r="89" spans="1:11" x14ac:dyDescent="0.3">
      <c r="A89" s="1" t="s">
        <v>89</v>
      </c>
      <c r="B89" s="5">
        <v>2344.154</v>
      </c>
      <c r="C89" s="2">
        <v>3.0300000000000001E-2</v>
      </c>
      <c r="D89" s="1">
        <v>86</v>
      </c>
      <c r="E89" s="1" t="s">
        <v>771</v>
      </c>
      <c r="F89" s="4">
        <v>2344662</v>
      </c>
      <c r="G89" s="23">
        <f t="shared" si="3"/>
        <v>0.50799999999981083</v>
      </c>
      <c r="H89">
        <v>0.1</v>
      </c>
      <c r="I89">
        <f t="shared" si="4"/>
        <v>5.0799999999981083E-2</v>
      </c>
      <c r="J89">
        <v>0.35</v>
      </c>
      <c r="K89">
        <f t="shared" si="5"/>
        <v>0.17779999999993379</v>
      </c>
    </row>
    <row r="90" spans="1:11" x14ac:dyDescent="0.3">
      <c r="A90" s="1" t="s">
        <v>90</v>
      </c>
      <c r="B90" s="5">
        <v>2344.1840000000002</v>
      </c>
      <c r="C90" s="2">
        <v>3.0300000000000001E-2</v>
      </c>
      <c r="D90" s="1">
        <v>87</v>
      </c>
      <c r="E90" s="1" t="s">
        <v>772</v>
      </c>
      <c r="F90" s="4">
        <v>2344679</v>
      </c>
      <c r="G90" s="23">
        <f t="shared" si="3"/>
        <v>0.49499999999989086</v>
      </c>
      <c r="H90">
        <v>0.1</v>
      </c>
      <c r="I90">
        <f t="shared" si="4"/>
        <v>4.9499999999989087E-2</v>
      </c>
      <c r="J90">
        <v>0.35</v>
      </c>
      <c r="K90">
        <f t="shared" si="5"/>
        <v>0.1732499999999618</v>
      </c>
    </row>
    <row r="91" spans="1:11" x14ac:dyDescent="0.3">
      <c r="A91" s="1" t="s">
        <v>91</v>
      </c>
      <c r="B91" s="5">
        <v>2344.183</v>
      </c>
      <c r="C91" s="2">
        <v>-2.9899999999999999E-2</v>
      </c>
      <c r="D91" s="1">
        <v>88</v>
      </c>
      <c r="E91" s="1" t="s">
        <v>773</v>
      </c>
      <c r="F91" s="4">
        <v>2344681</v>
      </c>
      <c r="G91" s="23">
        <f t="shared" si="3"/>
        <v>0.49800000000004729</v>
      </c>
      <c r="H91">
        <v>0.1</v>
      </c>
      <c r="I91">
        <f t="shared" si="4"/>
        <v>4.9800000000004729E-2</v>
      </c>
      <c r="J91">
        <v>0.35</v>
      </c>
      <c r="K91">
        <f t="shared" si="5"/>
        <v>0.17430000000001655</v>
      </c>
    </row>
    <row r="92" spans="1:11" x14ac:dyDescent="0.3">
      <c r="A92" s="1" t="s">
        <v>92</v>
      </c>
      <c r="B92" s="5">
        <v>2344.1529999999998</v>
      </c>
      <c r="C92" s="2">
        <v>-2.9899999999999999E-2</v>
      </c>
      <c r="D92" s="1">
        <v>89</v>
      </c>
      <c r="E92" s="1" t="s">
        <v>774</v>
      </c>
      <c r="F92" s="4">
        <v>2344679</v>
      </c>
      <c r="G92" s="23">
        <f t="shared" si="3"/>
        <v>0.52600000000029468</v>
      </c>
      <c r="H92">
        <v>0.1</v>
      </c>
      <c r="I92">
        <f t="shared" si="4"/>
        <v>5.260000000002947E-2</v>
      </c>
      <c r="J92">
        <v>0.35</v>
      </c>
      <c r="K92">
        <f t="shared" si="5"/>
        <v>0.18410000000010313</v>
      </c>
    </row>
    <row r="93" spans="1:11" x14ac:dyDescent="0.3">
      <c r="A93" s="1" t="s">
        <v>93</v>
      </c>
      <c r="B93" s="5">
        <v>2344.123</v>
      </c>
      <c r="C93" s="2">
        <v>-2.9899999999999999E-2</v>
      </c>
      <c r="D93" s="1">
        <v>90</v>
      </c>
      <c r="E93" s="1" t="s">
        <v>775</v>
      </c>
      <c r="F93" s="4">
        <v>2344666</v>
      </c>
      <c r="G93" s="23">
        <f t="shared" si="3"/>
        <v>0.54300000000012005</v>
      </c>
      <c r="H93">
        <v>0.1</v>
      </c>
      <c r="I93">
        <f t="shared" si="4"/>
        <v>5.4300000000012005E-2</v>
      </c>
      <c r="J93">
        <v>0.35</v>
      </c>
      <c r="K93">
        <f t="shared" si="5"/>
        <v>0.19005000000004202</v>
      </c>
    </row>
    <row r="94" spans="1:11" x14ac:dyDescent="0.3">
      <c r="A94" s="1" t="s">
        <v>94</v>
      </c>
      <c r="B94" s="5">
        <v>2344.0929999999998</v>
      </c>
      <c r="C94" s="2">
        <v>-2.9899999999999999E-2</v>
      </c>
      <c r="D94" s="1">
        <v>91</v>
      </c>
      <c r="E94" s="1" t="s">
        <v>776</v>
      </c>
      <c r="F94" s="4">
        <v>2344653</v>
      </c>
      <c r="G94" s="23">
        <f t="shared" si="3"/>
        <v>0.55999999999994543</v>
      </c>
      <c r="H94">
        <v>0.1</v>
      </c>
      <c r="I94">
        <f t="shared" si="4"/>
        <v>5.5999999999994547E-2</v>
      </c>
      <c r="J94">
        <v>0.35</v>
      </c>
      <c r="K94">
        <f t="shared" si="5"/>
        <v>0.19599999999998088</v>
      </c>
    </row>
    <row r="95" spans="1:11" x14ac:dyDescent="0.3">
      <c r="A95" s="1" t="s">
        <v>95</v>
      </c>
      <c r="B95" s="5">
        <v>2344.0630000000001</v>
      </c>
      <c r="C95" s="2">
        <v>-2.9899999999999999E-2</v>
      </c>
      <c r="D95" s="1">
        <v>92</v>
      </c>
      <c r="E95" s="1" t="s">
        <v>777</v>
      </c>
      <c r="F95" s="4">
        <v>2344640</v>
      </c>
      <c r="G95" s="23">
        <f t="shared" si="3"/>
        <v>0.57699999999977081</v>
      </c>
      <c r="H95">
        <v>0.1</v>
      </c>
      <c r="I95">
        <f t="shared" si="4"/>
        <v>5.7699999999977082E-2</v>
      </c>
      <c r="J95">
        <v>0.35</v>
      </c>
      <c r="K95">
        <f t="shared" si="5"/>
        <v>0.20194999999991978</v>
      </c>
    </row>
    <row r="96" spans="1:11" x14ac:dyDescent="0.3">
      <c r="A96" s="1" t="s">
        <v>96</v>
      </c>
      <c r="B96" s="5">
        <v>2344.0329999999999</v>
      </c>
      <c r="C96" s="2">
        <v>-2.9899999999999999E-2</v>
      </c>
      <c r="D96" s="1">
        <v>93</v>
      </c>
      <c r="E96" s="1" t="s">
        <v>778</v>
      </c>
      <c r="F96" s="4">
        <v>2344622</v>
      </c>
      <c r="G96" s="23">
        <f t="shared" si="3"/>
        <v>0.58899999999994179</v>
      </c>
      <c r="H96">
        <v>0.1</v>
      </c>
      <c r="I96">
        <f t="shared" si="4"/>
        <v>5.8899999999994179E-2</v>
      </c>
      <c r="J96">
        <v>0.35</v>
      </c>
      <c r="K96">
        <f t="shared" si="5"/>
        <v>0.20614999999997963</v>
      </c>
    </row>
    <row r="97" spans="1:11" x14ac:dyDescent="0.3">
      <c r="A97" s="1" t="s">
        <v>97</v>
      </c>
      <c r="B97" s="5">
        <v>2344.0030000000002</v>
      </c>
      <c r="C97" s="2">
        <v>-2.9899999999999999E-2</v>
      </c>
      <c r="D97" s="1">
        <v>94</v>
      </c>
      <c r="E97" s="1" t="s">
        <v>779</v>
      </c>
      <c r="F97" s="4">
        <v>2344603</v>
      </c>
      <c r="G97" s="23">
        <f t="shared" si="3"/>
        <v>0.59999999999990905</v>
      </c>
      <c r="H97">
        <v>0.1</v>
      </c>
      <c r="I97">
        <f t="shared" si="4"/>
        <v>5.9999999999990908E-2</v>
      </c>
      <c r="J97">
        <v>0.35</v>
      </c>
      <c r="K97">
        <f t="shared" si="5"/>
        <v>0.20999999999996816</v>
      </c>
    </row>
    <row r="98" spans="1:11" x14ac:dyDescent="0.3">
      <c r="A98" s="1" t="s">
        <v>98</v>
      </c>
      <c r="B98" s="5">
        <v>2343.973</v>
      </c>
      <c r="C98" s="2">
        <v>-2.9899999999999999E-2</v>
      </c>
      <c r="D98" s="1">
        <v>95</v>
      </c>
      <c r="E98" s="1" t="s">
        <v>780</v>
      </c>
      <c r="F98" s="4">
        <v>2344587</v>
      </c>
      <c r="G98" s="23">
        <f t="shared" si="3"/>
        <v>0.61400000000003274</v>
      </c>
      <c r="H98">
        <v>0.1</v>
      </c>
      <c r="I98">
        <f t="shared" si="4"/>
        <v>6.1400000000003278E-2</v>
      </c>
      <c r="J98">
        <v>0.35</v>
      </c>
      <c r="K98">
        <f t="shared" si="5"/>
        <v>0.21490000000001144</v>
      </c>
    </row>
    <row r="99" spans="1:11" x14ac:dyDescent="0.3">
      <c r="A99" s="1" t="s">
        <v>99</v>
      </c>
      <c r="B99" s="5">
        <v>2343.9430000000002</v>
      </c>
      <c r="C99" s="2">
        <v>-2.9899999999999999E-2</v>
      </c>
      <c r="D99" s="1">
        <v>96</v>
      </c>
      <c r="E99" s="1" t="s">
        <v>781</v>
      </c>
      <c r="F99" s="4">
        <v>2344571</v>
      </c>
      <c r="G99" s="23">
        <f t="shared" si="3"/>
        <v>0.62799999999970169</v>
      </c>
      <c r="H99">
        <v>0.1</v>
      </c>
      <c r="I99">
        <f t="shared" si="4"/>
        <v>6.2799999999970171E-2</v>
      </c>
      <c r="J99">
        <v>0.35</v>
      </c>
      <c r="K99">
        <f t="shared" si="5"/>
        <v>0.21979999999989558</v>
      </c>
    </row>
    <row r="100" spans="1:11" x14ac:dyDescent="0.3">
      <c r="A100" s="1" t="s">
        <v>100</v>
      </c>
      <c r="B100" s="5">
        <v>2343.913</v>
      </c>
      <c r="C100" s="2">
        <v>-2.9899999999999999E-2</v>
      </c>
      <c r="D100" s="1">
        <v>97</v>
      </c>
      <c r="E100" s="1" t="s">
        <v>782</v>
      </c>
      <c r="F100" s="4">
        <v>2344550</v>
      </c>
      <c r="G100" s="23">
        <f t="shared" si="3"/>
        <v>0.63700000000017099</v>
      </c>
      <c r="H100">
        <v>0.1</v>
      </c>
      <c r="I100">
        <f t="shared" si="4"/>
        <v>6.3700000000017104E-2</v>
      </c>
      <c r="J100">
        <v>0.35</v>
      </c>
      <c r="K100">
        <f t="shared" si="5"/>
        <v>0.22295000000005982</v>
      </c>
    </row>
    <row r="101" spans="1:11" x14ac:dyDescent="0.3">
      <c r="A101" s="1" t="s">
        <v>101</v>
      </c>
      <c r="B101" s="5">
        <v>2343.884</v>
      </c>
      <c r="C101" s="2">
        <v>-2.9899999999999999E-2</v>
      </c>
      <c r="D101" s="1">
        <v>98</v>
      </c>
      <c r="E101" s="1" t="s">
        <v>783</v>
      </c>
      <c r="F101" s="4">
        <v>2344530</v>
      </c>
      <c r="G101" s="23">
        <f t="shared" si="3"/>
        <v>0.64600000000018554</v>
      </c>
      <c r="H101">
        <v>0.1</v>
      </c>
      <c r="I101">
        <f t="shared" si="4"/>
        <v>6.4600000000018559E-2</v>
      </c>
      <c r="J101">
        <v>0.35</v>
      </c>
      <c r="K101">
        <f t="shared" si="5"/>
        <v>0.22610000000006492</v>
      </c>
    </row>
    <row r="102" spans="1:11" x14ac:dyDescent="0.3">
      <c r="A102" s="1" t="s">
        <v>102</v>
      </c>
      <c r="B102" s="5">
        <v>2343.8539999999998</v>
      </c>
      <c r="C102" s="2">
        <v>-2.9899999999999999E-2</v>
      </c>
      <c r="D102" s="1">
        <v>99</v>
      </c>
      <c r="E102" s="1" t="s">
        <v>784</v>
      </c>
      <c r="F102" s="4">
        <v>2344511</v>
      </c>
      <c r="G102" s="23">
        <f t="shared" si="3"/>
        <v>0.6570000000001528</v>
      </c>
      <c r="H102">
        <v>0.1</v>
      </c>
      <c r="I102">
        <f t="shared" si="4"/>
        <v>6.5700000000015288E-2</v>
      </c>
      <c r="J102">
        <v>0.35</v>
      </c>
      <c r="K102">
        <f t="shared" si="5"/>
        <v>0.22995000000005347</v>
      </c>
    </row>
    <row r="103" spans="1:11" x14ac:dyDescent="0.3">
      <c r="A103" s="1" t="s">
        <v>103</v>
      </c>
      <c r="B103" s="5">
        <v>2343.8240000000001</v>
      </c>
      <c r="C103" s="2">
        <v>-2.9899999999999999E-2</v>
      </c>
      <c r="D103" s="1">
        <v>100</v>
      </c>
      <c r="E103" s="1" t="s">
        <v>785</v>
      </c>
      <c r="F103" s="4">
        <v>2344487</v>
      </c>
      <c r="G103" s="23">
        <f t="shared" si="3"/>
        <v>0.66300000000001091</v>
      </c>
      <c r="H103">
        <v>0.1</v>
      </c>
      <c r="I103">
        <f t="shared" si="4"/>
        <v>6.6300000000001094E-2</v>
      </c>
      <c r="J103">
        <v>0.35</v>
      </c>
      <c r="K103">
        <f t="shared" si="5"/>
        <v>0.23205000000000381</v>
      </c>
    </row>
    <row r="104" spans="1:11" x14ac:dyDescent="0.3">
      <c r="A104" s="1" t="s">
        <v>104</v>
      </c>
      <c r="B104" s="5">
        <v>2343.7939999999999</v>
      </c>
      <c r="C104" s="2">
        <v>-2.9899999999999999E-2</v>
      </c>
      <c r="D104" s="1">
        <v>101</v>
      </c>
      <c r="E104" s="1" t="s">
        <v>786</v>
      </c>
      <c r="F104" s="4">
        <v>2344460</v>
      </c>
      <c r="G104" s="23">
        <f t="shared" si="3"/>
        <v>0.66600000000016735</v>
      </c>
      <c r="H104">
        <v>0.1</v>
      </c>
      <c r="I104">
        <f t="shared" si="4"/>
        <v>6.6600000000016743E-2</v>
      </c>
      <c r="J104">
        <v>0.35</v>
      </c>
      <c r="K104">
        <f t="shared" si="5"/>
        <v>0.23310000000005857</v>
      </c>
    </row>
    <row r="105" spans="1:11" x14ac:dyDescent="0.3">
      <c r="A105" s="1" t="s">
        <v>105</v>
      </c>
      <c r="B105" s="5">
        <v>2343.7640000000001</v>
      </c>
      <c r="C105" s="2">
        <v>-2.9899999999999999E-2</v>
      </c>
      <c r="D105" s="1">
        <v>102</v>
      </c>
      <c r="E105" s="1" t="s">
        <v>787</v>
      </c>
      <c r="F105" s="4">
        <v>2344427</v>
      </c>
      <c r="G105" s="23">
        <f t="shared" si="3"/>
        <v>0.66300000000001091</v>
      </c>
      <c r="H105">
        <v>0.1</v>
      </c>
      <c r="I105">
        <f t="shared" si="4"/>
        <v>6.6300000000001094E-2</v>
      </c>
      <c r="J105">
        <v>0.35</v>
      </c>
      <c r="K105">
        <f t="shared" si="5"/>
        <v>0.23205000000000381</v>
      </c>
    </row>
    <row r="106" spans="1:11" x14ac:dyDescent="0.3">
      <c r="A106" s="1" t="s">
        <v>106</v>
      </c>
      <c r="B106" s="5">
        <v>2343.7339999999999</v>
      </c>
      <c r="C106" s="2">
        <v>-2.9899999999999999E-2</v>
      </c>
      <c r="D106" s="1">
        <v>103</v>
      </c>
      <c r="E106" s="1" t="s">
        <v>788</v>
      </c>
      <c r="F106" s="4">
        <v>2344398</v>
      </c>
      <c r="G106" s="23">
        <f t="shared" si="3"/>
        <v>0.66400000000021464</v>
      </c>
      <c r="H106">
        <v>0.1</v>
      </c>
      <c r="I106">
        <f t="shared" si="4"/>
        <v>6.640000000002147E-2</v>
      </c>
      <c r="J106">
        <v>0.35</v>
      </c>
      <c r="K106">
        <f t="shared" si="5"/>
        <v>0.2324000000000751</v>
      </c>
    </row>
    <row r="107" spans="1:11" x14ac:dyDescent="0.3">
      <c r="A107" s="1" t="s">
        <v>107</v>
      </c>
      <c r="B107" s="5">
        <v>2343.7040000000002</v>
      </c>
      <c r="C107" s="2">
        <v>-2.9899999999999999E-2</v>
      </c>
      <c r="D107" s="1">
        <v>104</v>
      </c>
      <c r="E107" s="1" t="s">
        <v>789</v>
      </c>
      <c r="F107" s="4">
        <v>2344370</v>
      </c>
      <c r="G107" s="23">
        <f t="shared" si="3"/>
        <v>0.6659999999997126</v>
      </c>
      <c r="H107">
        <v>0.1</v>
      </c>
      <c r="I107">
        <f t="shared" si="4"/>
        <v>6.6599999999971266E-2</v>
      </c>
      <c r="J107">
        <v>0.35</v>
      </c>
      <c r="K107">
        <f t="shared" si="5"/>
        <v>0.23309999999989939</v>
      </c>
    </row>
    <row r="108" spans="1:11" x14ac:dyDescent="0.3">
      <c r="A108" s="1" t="s">
        <v>108</v>
      </c>
      <c r="B108" s="5">
        <v>2343.674</v>
      </c>
      <c r="C108" s="2">
        <v>-2.9899999999999999E-2</v>
      </c>
      <c r="D108" s="1">
        <v>105</v>
      </c>
      <c r="E108" s="1" t="s">
        <v>790</v>
      </c>
      <c r="F108" s="4">
        <v>2344334</v>
      </c>
      <c r="G108" s="23">
        <f t="shared" si="3"/>
        <v>0.65999999999985448</v>
      </c>
      <c r="H108">
        <v>0.1</v>
      </c>
      <c r="I108">
        <f t="shared" si="4"/>
        <v>6.5999999999985445E-2</v>
      </c>
      <c r="J108">
        <v>0.35</v>
      </c>
      <c r="K108">
        <f t="shared" si="5"/>
        <v>0.23099999999994905</v>
      </c>
    </row>
    <row r="109" spans="1:11" x14ac:dyDescent="0.3">
      <c r="A109" s="1" t="s">
        <v>109</v>
      </c>
      <c r="B109" s="5">
        <v>2343.6439999999998</v>
      </c>
      <c r="C109" s="2">
        <v>-2.9899999999999999E-2</v>
      </c>
      <c r="D109" s="1">
        <v>106</v>
      </c>
      <c r="E109" s="1" t="s">
        <v>791</v>
      </c>
      <c r="F109" s="4">
        <v>2344282</v>
      </c>
      <c r="G109" s="23">
        <f t="shared" si="3"/>
        <v>0.63800000000037471</v>
      </c>
      <c r="H109">
        <v>0.1</v>
      </c>
      <c r="I109">
        <f t="shared" si="4"/>
        <v>6.380000000003748E-2</v>
      </c>
      <c r="J109">
        <v>0.35</v>
      </c>
      <c r="K109">
        <f t="shared" si="5"/>
        <v>0.22330000000013114</v>
      </c>
    </row>
    <row r="110" spans="1:11" x14ac:dyDescent="0.3">
      <c r="A110" s="1" t="s">
        <v>110</v>
      </c>
      <c r="B110" s="5">
        <v>2343.614</v>
      </c>
      <c r="C110" s="2">
        <v>-2.9899999999999999E-2</v>
      </c>
      <c r="D110" s="1">
        <v>107</v>
      </c>
      <c r="E110" s="1" t="s">
        <v>792</v>
      </c>
      <c r="F110" s="4">
        <v>2344244</v>
      </c>
      <c r="G110" s="23">
        <f t="shared" si="3"/>
        <v>0.63000000000010914</v>
      </c>
      <c r="H110">
        <v>0.1</v>
      </c>
      <c r="I110">
        <f t="shared" si="4"/>
        <v>6.3000000000010922E-2</v>
      </c>
      <c r="J110">
        <v>0.35</v>
      </c>
      <c r="K110">
        <f t="shared" si="5"/>
        <v>0.22050000000003819</v>
      </c>
    </row>
    <row r="111" spans="1:11" x14ac:dyDescent="0.3">
      <c r="A111" s="1" t="s">
        <v>111</v>
      </c>
      <c r="B111" s="5">
        <v>2343.5839999999998</v>
      </c>
      <c r="C111" s="2">
        <v>-2.9899999999999999E-2</v>
      </c>
      <c r="D111" s="1">
        <v>108</v>
      </c>
      <c r="E111" s="1" t="s">
        <v>793</v>
      </c>
      <c r="F111" s="4">
        <v>2344210</v>
      </c>
      <c r="G111" s="23">
        <f t="shared" si="3"/>
        <v>0.62600000000020373</v>
      </c>
      <c r="H111">
        <v>0.1</v>
      </c>
      <c r="I111">
        <f t="shared" si="4"/>
        <v>6.2600000000020375E-2</v>
      </c>
      <c r="J111">
        <v>0.35</v>
      </c>
      <c r="K111">
        <f t="shared" si="5"/>
        <v>0.21910000000007129</v>
      </c>
    </row>
    <row r="112" spans="1:11" x14ac:dyDescent="0.3">
      <c r="A112" s="1" t="s">
        <v>112</v>
      </c>
      <c r="B112" s="5">
        <v>2343.5540000000001</v>
      </c>
      <c r="C112" s="2">
        <v>-2.9899999999999999E-2</v>
      </c>
      <c r="D112" s="1">
        <v>109</v>
      </c>
      <c r="E112" s="1" t="s">
        <v>794</v>
      </c>
      <c r="F112" s="4">
        <v>2344179</v>
      </c>
      <c r="G112" s="23">
        <f t="shared" si="3"/>
        <v>0.625</v>
      </c>
      <c r="H112">
        <v>0.1</v>
      </c>
      <c r="I112">
        <f t="shared" si="4"/>
        <v>6.25E-2</v>
      </c>
      <c r="J112">
        <v>0.35</v>
      </c>
      <c r="K112">
        <f t="shared" si="5"/>
        <v>0.21875</v>
      </c>
    </row>
    <row r="113" spans="1:11" x14ac:dyDescent="0.3">
      <c r="A113" s="1" t="s">
        <v>113</v>
      </c>
      <c r="B113" s="5">
        <v>2343.5250000000001</v>
      </c>
      <c r="C113" s="2">
        <v>-2.9899999999999999E-2</v>
      </c>
      <c r="D113" s="1">
        <v>110</v>
      </c>
      <c r="E113" s="1" t="s">
        <v>795</v>
      </c>
      <c r="F113" s="4">
        <v>2344148</v>
      </c>
      <c r="G113" s="23">
        <f t="shared" si="3"/>
        <v>0.62300000000004729</v>
      </c>
      <c r="H113">
        <v>0.1</v>
      </c>
      <c r="I113">
        <f t="shared" si="4"/>
        <v>6.2300000000004734E-2</v>
      </c>
      <c r="J113">
        <v>0.35</v>
      </c>
      <c r="K113">
        <f t="shared" si="5"/>
        <v>0.21805000000001654</v>
      </c>
    </row>
    <row r="114" spans="1:11" x14ac:dyDescent="0.3">
      <c r="A114" s="1" t="s">
        <v>114</v>
      </c>
      <c r="B114" s="5">
        <v>2343.4949999999999</v>
      </c>
      <c r="C114" s="2">
        <v>-2.9899999999999999E-2</v>
      </c>
      <c r="D114" s="1">
        <v>111</v>
      </c>
      <c r="E114" s="1" t="s">
        <v>796</v>
      </c>
      <c r="F114" s="4">
        <v>2344117</v>
      </c>
      <c r="G114" s="23">
        <f t="shared" si="3"/>
        <v>0.62200000000029831</v>
      </c>
      <c r="H114">
        <v>0.1</v>
      </c>
      <c r="I114">
        <f t="shared" si="4"/>
        <v>6.2200000000029836E-2</v>
      </c>
      <c r="J114">
        <v>0.35</v>
      </c>
      <c r="K114">
        <f t="shared" si="5"/>
        <v>0.21770000000010439</v>
      </c>
    </row>
    <row r="115" spans="1:11" x14ac:dyDescent="0.3">
      <c r="A115" s="1" t="s">
        <v>115</v>
      </c>
      <c r="B115" s="5">
        <v>2343.4650000000001</v>
      </c>
      <c r="C115" s="2">
        <v>-2.9899999999999999E-2</v>
      </c>
      <c r="D115" s="1">
        <v>112</v>
      </c>
      <c r="E115" s="1" t="s">
        <v>797</v>
      </c>
      <c r="F115" s="4">
        <v>2344087</v>
      </c>
      <c r="G115" s="23">
        <f t="shared" si="3"/>
        <v>0.62199999999984357</v>
      </c>
      <c r="H115">
        <v>0.1</v>
      </c>
      <c r="I115">
        <f t="shared" si="4"/>
        <v>6.2199999999984358E-2</v>
      </c>
      <c r="J115">
        <v>0.35</v>
      </c>
      <c r="K115">
        <f t="shared" si="5"/>
        <v>0.21769999999994524</v>
      </c>
    </row>
    <row r="116" spans="1:11" x14ac:dyDescent="0.3">
      <c r="A116" s="1" t="s">
        <v>116</v>
      </c>
      <c r="B116" s="5">
        <v>2343.4349999999999</v>
      </c>
      <c r="C116" s="2">
        <v>-2.9899999999999999E-2</v>
      </c>
      <c r="D116" s="1">
        <v>113</v>
      </c>
      <c r="E116" s="1" t="s">
        <v>798</v>
      </c>
      <c r="F116" s="4">
        <v>2344060</v>
      </c>
      <c r="G116" s="23">
        <f t="shared" si="3"/>
        <v>0.625</v>
      </c>
      <c r="H116">
        <v>0.1</v>
      </c>
      <c r="I116">
        <f t="shared" si="4"/>
        <v>6.25E-2</v>
      </c>
      <c r="J116">
        <v>0.35</v>
      </c>
      <c r="K116">
        <f t="shared" si="5"/>
        <v>0.21875</v>
      </c>
    </row>
    <row r="117" spans="1:11" x14ac:dyDescent="0.3">
      <c r="A117" s="1" t="s">
        <v>117</v>
      </c>
      <c r="B117" s="5">
        <v>2343.4050000000002</v>
      </c>
      <c r="C117" s="2">
        <v>-2.9899999999999999E-2</v>
      </c>
      <c r="D117" s="1">
        <v>114</v>
      </c>
      <c r="E117" s="1" t="s">
        <v>799</v>
      </c>
      <c r="F117" s="4">
        <v>2344032</v>
      </c>
      <c r="G117" s="23">
        <f t="shared" si="3"/>
        <v>0.62699999999995271</v>
      </c>
      <c r="H117">
        <v>0.1</v>
      </c>
      <c r="I117">
        <f t="shared" si="4"/>
        <v>6.2699999999995273E-2</v>
      </c>
      <c r="J117">
        <v>0.35</v>
      </c>
      <c r="K117">
        <f t="shared" si="5"/>
        <v>0.21944999999998344</v>
      </c>
    </row>
    <row r="118" spans="1:11" x14ac:dyDescent="0.3">
      <c r="A118" s="1" t="s">
        <v>118</v>
      </c>
      <c r="B118" s="5">
        <v>2343.375</v>
      </c>
      <c r="C118" s="2">
        <v>-2.9899999999999999E-2</v>
      </c>
      <c r="D118" s="1">
        <v>115</v>
      </c>
      <c r="E118" s="1" t="s">
        <v>800</v>
      </c>
      <c r="F118" s="4">
        <v>2344005</v>
      </c>
      <c r="G118" s="23">
        <f t="shared" si="3"/>
        <v>0.63000000000010914</v>
      </c>
      <c r="H118">
        <v>0.1</v>
      </c>
      <c r="I118">
        <f t="shared" si="4"/>
        <v>6.3000000000010922E-2</v>
      </c>
      <c r="J118">
        <v>0.35</v>
      </c>
      <c r="K118">
        <f t="shared" si="5"/>
        <v>0.22050000000003819</v>
      </c>
    </row>
    <row r="119" spans="1:11" x14ac:dyDescent="0.3">
      <c r="A119" s="1" t="s">
        <v>119</v>
      </c>
      <c r="B119" s="5">
        <v>2343.3449999999998</v>
      </c>
      <c r="C119" s="2">
        <v>-2.9899999999999999E-2</v>
      </c>
      <c r="D119" s="1">
        <v>116</v>
      </c>
      <c r="E119" s="1" t="s">
        <v>801</v>
      </c>
      <c r="F119" s="4">
        <v>2343976</v>
      </c>
      <c r="G119" s="23">
        <f t="shared" si="3"/>
        <v>0.63100000000031287</v>
      </c>
      <c r="H119">
        <v>0.1</v>
      </c>
      <c r="I119">
        <f t="shared" si="4"/>
        <v>6.3100000000031284E-2</v>
      </c>
      <c r="J119">
        <v>0.35</v>
      </c>
      <c r="K119">
        <f t="shared" si="5"/>
        <v>0.22085000000010949</v>
      </c>
    </row>
    <row r="120" spans="1:11" x14ac:dyDescent="0.3">
      <c r="A120" s="1" t="s">
        <v>120</v>
      </c>
      <c r="B120" s="5">
        <v>2343.3150000000001</v>
      </c>
      <c r="C120" s="2">
        <v>-2.9899999999999999E-2</v>
      </c>
      <c r="D120" s="1">
        <v>117</v>
      </c>
      <c r="E120" s="1" t="s">
        <v>802</v>
      </c>
      <c r="F120" s="4">
        <v>2343948</v>
      </c>
      <c r="G120" s="23">
        <f t="shared" si="3"/>
        <v>0.63299999999981083</v>
      </c>
      <c r="H120">
        <v>0.1</v>
      </c>
      <c r="I120">
        <f t="shared" si="4"/>
        <v>6.329999999998108E-2</v>
      </c>
      <c r="J120">
        <v>0.35</v>
      </c>
      <c r="K120">
        <f t="shared" si="5"/>
        <v>0.22154999999993377</v>
      </c>
    </row>
    <row r="121" spans="1:11" x14ac:dyDescent="0.3">
      <c r="A121" s="1" t="s">
        <v>121</v>
      </c>
      <c r="B121" s="5">
        <v>2343.2849999999999</v>
      </c>
      <c r="C121" s="2">
        <v>-2.9899999999999999E-2</v>
      </c>
      <c r="D121" s="1">
        <v>118</v>
      </c>
      <c r="E121" s="1" t="s">
        <v>803</v>
      </c>
      <c r="F121" s="4">
        <v>2343921</v>
      </c>
      <c r="G121" s="23">
        <f t="shared" si="3"/>
        <v>0.63599999999996726</v>
      </c>
      <c r="H121">
        <v>0.1</v>
      </c>
      <c r="I121">
        <f t="shared" si="4"/>
        <v>6.3599999999996729E-2</v>
      </c>
      <c r="J121">
        <v>0.35</v>
      </c>
      <c r="K121">
        <f t="shared" si="5"/>
        <v>0.22259999999998853</v>
      </c>
    </row>
    <row r="122" spans="1:11" x14ac:dyDescent="0.3">
      <c r="A122" s="1" t="s">
        <v>122</v>
      </c>
      <c r="B122" s="5">
        <v>2343.2550000000001</v>
      </c>
      <c r="C122" s="2">
        <v>-2.9899999999999999E-2</v>
      </c>
      <c r="D122" s="1">
        <v>119</v>
      </c>
      <c r="E122" s="1" t="s">
        <v>804</v>
      </c>
      <c r="F122" s="4">
        <v>2343900</v>
      </c>
      <c r="G122" s="23">
        <f t="shared" si="3"/>
        <v>0.64499999999998181</v>
      </c>
      <c r="H122">
        <v>0.1</v>
      </c>
      <c r="I122">
        <f t="shared" si="4"/>
        <v>6.4499999999998184E-2</v>
      </c>
      <c r="J122">
        <v>0.35</v>
      </c>
      <c r="K122">
        <f t="shared" si="5"/>
        <v>0.22574999999999362</v>
      </c>
    </row>
    <row r="123" spans="1:11" x14ac:dyDescent="0.3">
      <c r="A123" s="1" t="s">
        <v>123</v>
      </c>
      <c r="B123" s="5">
        <v>2343.2249999999999</v>
      </c>
      <c r="C123" s="2">
        <v>-2.9899999999999999E-2</v>
      </c>
      <c r="D123" s="1">
        <v>120</v>
      </c>
      <c r="E123" s="1" t="s">
        <v>805</v>
      </c>
      <c r="F123" s="4">
        <v>2343862</v>
      </c>
      <c r="G123" s="23">
        <f t="shared" si="3"/>
        <v>0.63700000000017099</v>
      </c>
      <c r="H123">
        <v>0.1</v>
      </c>
      <c r="I123">
        <f t="shared" si="4"/>
        <v>6.3700000000017104E-2</v>
      </c>
      <c r="J123">
        <v>0.35</v>
      </c>
      <c r="K123">
        <f t="shared" si="5"/>
        <v>0.22295000000005982</v>
      </c>
    </row>
    <row r="124" spans="1:11" x14ac:dyDescent="0.3">
      <c r="A124" s="1" t="s">
        <v>124</v>
      </c>
      <c r="B124" s="5">
        <v>2343.1950000000002</v>
      </c>
      <c r="C124" s="2">
        <v>-2.9899999999999999E-2</v>
      </c>
      <c r="D124" s="1">
        <v>121</v>
      </c>
      <c r="E124" s="1" t="s">
        <v>806</v>
      </c>
      <c r="F124" s="4">
        <v>2343808</v>
      </c>
      <c r="G124" s="23">
        <f t="shared" si="3"/>
        <v>0.61299999999982901</v>
      </c>
      <c r="H124">
        <v>0.1</v>
      </c>
      <c r="I124">
        <f t="shared" si="4"/>
        <v>6.1299999999982903E-2</v>
      </c>
      <c r="J124">
        <v>0.35</v>
      </c>
      <c r="K124">
        <f t="shared" si="5"/>
        <v>0.21454999999994015</v>
      </c>
    </row>
    <row r="125" spans="1:11" x14ac:dyDescent="0.3">
      <c r="A125" s="1" t="s">
        <v>125</v>
      </c>
      <c r="B125" s="5">
        <v>2343.1660000000002</v>
      </c>
      <c r="C125" s="2">
        <v>-2.9899999999999999E-2</v>
      </c>
      <c r="D125" s="1">
        <v>122</v>
      </c>
      <c r="E125" s="1" t="s">
        <v>807</v>
      </c>
      <c r="F125" s="4">
        <v>2343755</v>
      </c>
      <c r="G125" s="23">
        <f t="shared" si="3"/>
        <v>0.58899999999994179</v>
      </c>
      <c r="H125">
        <v>0.1</v>
      </c>
      <c r="I125">
        <f t="shared" si="4"/>
        <v>5.8899999999994179E-2</v>
      </c>
      <c r="J125">
        <v>0.35</v>
      </c>
      <c r="K125">
        <f t="shared" si="5"/>
        <v>0.20614999999997963</v>
      </c>
    </row>
    <row r="126" spans="1:11" x14ac:dyDescent="0.3">
      <c r="A126" s="1" t="s">
        <v>126</v>
      </c>
      <c r="B126" s="5">
        <v>2343.136</v>
      </c>
      <c r="C126" s="2">
        <v>-2.9899999999999999E-2</v>
      </c>
      <c r="D126" s="1">
        <v>123</v>
      </c>
      <c r="E126" s="1" t="s">
        <v>808</v>
      </c>
      <c r="F126" s="4">
        <v>2343700</v>
      </c>
      <c r="G126" s="23">
        <f t="shared" si="3"/>
        <v>0.56399999999985084</v>
      </c>
      <c r="H126">
        <v>0.1</v>
      </c>
      <c r="I126">
        <f t="shared" si="4"/>
        <v>5.6399999999985087E-2</v>
      </c>
      <c r="J126">
        <v>0.35</v>
      </c>
      <c r="K126">
        <f t="shared" si="5"/>
        <v>0.19739999999994778</v>
      </c>
    </row>
    <row r="127" spans="1:11" x14ac:dyDescent="0.3">
      <c r="A127" s="1" t="s">
        <v>127</v>
      </c>
      <c r="B127" s="5">
        <v>2343.1060000000002</v>
      </c>
      <c r="C127" s="2">
        <v>-2.9899999999999999E-2</v>
      </c>
      <c r="D127" s="1">
        <v>124</v>
      </c>
      <c r="E127" s="1" t="s">
        <v>809</v>
      </c>
      <c r="F127" s="4">
        <v>2343639</v>
      </c>
      <c r="G127" s="23">
        <f t="shared" si="3"/>
        <v>0.53299999999990177</v>
      </c>
      <c r="H127">
        <v>0.1</v>
      </c>
      <c r="I127">
        <f t="shared" si="4"/>
        <v>5.3299999999990182E-2</v>
      </c>
      <c r="J127">
        <v>0.35</v>
      </c>
      <c r="K127">
        <f t="shared" si="5"/>
        <v>0.1865499999999656</v>
      </c>
    </row>
    <row r="128" spans="1:11" x14ac:dyDescent="0.3">
      <c r="A128" s="1" t="s">
        <v>128</v>
      </c>
      <c r="B128" s="5">
        <v>2343.076</v>
      </c>
      <c r="C128" s="2">
        <v>-2.9899999999999999E-2</v>
      </c>
      <c r="D128" s="1">
        <v>125</v>
      </c>
      <c r="E128" s="1" t="s">
        <v>810</v>
      </c>
      <c r="F128" s="4">
        <v>2343581</v>
      </c>
      <c r="G128" s="23">
        <f t="shared" si="3"/>
        <v>0.50500000000010914</v>
      </c>
      <c r="H128">
        <v>0.1</v>
      </c>
      <c r="I128">
        <f t="shared" si="4"/>
        <v>5.0500000000010918E-2</v>
      </c>
      <c r="J128">
        <v>0.35</v>
      </c>
      <c r="K128">
        <f t="shared" si="5"/>
        <v>0.17675000000003818</v>
      </c>
    </row>
    <row r="129" spans="1:11" x14ac:dyDescent="0.3">
      <c r="A129" s="1" t="s">
        <v>129</v>
      </c>
      <c r="B129" s="5">
        <v>2343.0459999999998</v>
      </c>
      <c r="C129" s="2">
        <v>-2.9899999999999999E-2</v>
      </c>
      <c r="D129" s="1">
        <v>126</v>
      </c>
      <c r="E129" s="1" t="s">
        <v>811</v>
      </c>
      <c r="F129" s="4">
        <v>2343523</v>
      </c>
      <c r="G129" s="23">
        <f t="shared" si="3"/>
        <v>0.4770000000003165</v>
      </c>
      <c r="H129">
        <v>0.1</v>
      </c>
      <c r="I129">
        <f t="shared" si="4"/>
        <v>4.7700000000031655E-2</v>
      </c>
      <c r="J129">
        <v>0.35</v>
      </c>
      <c r="K129">
        <f t="shared" si="5"/>
        <v>0.16695000000011076</v>
      </c>
    </row>
    <row r="130" spans="1:11" x14ac:dyDescent="0.3">
      <c r="A130" s="1" t="s">
        <v>130</v>
      </c>
      <c r="B130" s="5">
        <v>2343.0160000000001</v>
      </c>
      <c r="C130" s="2">
        <v>-2.9899999999999999E-2</v>
      </c>
      <c r="D130" s="1">
        <v>127</v>
      </c>
      <c r="E130" s="1" t="s">
        <v>812</v>
      </c>
      <c r="F130" s="4">
        <v>2343480</v>
      </c>
      <c r="G130" s="23">
        <f t="shared" si="3"/>
        <v>0.46399999999994179</v>
      </c>
      <c r="H130">
        <v>0.1</v>
      </c>
      <c r="I130">
        <f t="shared" si="4"/>
        <v>4.6399999999994182E-2</v>
      </c>
      <c r="J130">
        <v>0.35</v>
      </c>
      <c r="K130">
        <f t="shared" si="5"/>
        <v>0.16239999999997962</v>
      </c>
    </row>
    <row r="131" spans="1:11" x14ac:dyDescent="0.3">
      <c r="A131" s="1" t="s">
        <v>131</v>
      </c>
      <c r="B131" s="5">
        <v>2342.9859999999999</v>
      </c>
      <c r="C131" s="2">
        <v>-2.9899999999999999E-2</v>
      </c>
      <c r="D131" s="1">
        <v>128</v>
      </c>
      <c r="E131" s="1" t="s">
        <v>813</v>
      </c>
      <c r="F131" s="4">
        <v>2343452</v>
      </c>
      <c r="G131" s="23">
        <f t="shared" si="3"/>
        <v>0.46600000000034925</v>
      </c>
      <c r="H131">
        <v>0.1</v>
      </c>
      <c r="I131">
        <f t="shared" si="4"/>
        <v>4.6600000000034926E-2</v>
      </c>
      <c r="J131">
        <v>0.35</v>
      </c>
      <c r="K131">
        <f t="shared" si="5"/>
        <v>0.16310000000012223</v>
      </c>
    </row>
    <row r="132" spans="1:11" x14ac:dyDescent="0.3">
      <c r="A132" s="1" t="s">
        <v>132</v>
      </c>
      <c r="B132" s="5">
        <v>2342.9560000000001</v>
      </c>
      <c r="C132" s="2">
        <v>-2.9899999999999999E-2</v>
      </c>
      <c r="D132" s="1">
        <v>129</v>
      </c>
      <c r="E132" s="1" t="s">
        <v>814</v>
      </c>
      <c r="F132" s="4">
        <v>2343443</v>
      </c>
      <c r="G132" s="23">
        <f t="shared" ref="G132:G195" si="6">(F132/1000-B132)</f>
        <v>0.48700000000008004</v>
      </c>
      <c r="H132">
        <v>0.1</v>
      </c>
      <c r="I132">
        <f t="shared" ref="I132:I195" si="7">+H132*G132</f>
        <v>4.8700000000008008E-2</v>
      </c>
      <c r="J132">
        <v>0.35</v>
      </c>
      <c r="K132">
        <f t="shared" ref="K132:K195" si="8">+G132*J132</f>
        <v>0.170450000000028</v>
      </c>
    </row>
    <row r="133" spans="1:11" x14ac:dyDescent="0.3">
      <c r="A133" s="1" t="s">
        <v>133</v>
      </c>
      <c r="B133" s="5">
        <v>2342.9259999999999</v>
      </c>
      <c r="C133" s="2">
        <v>-2.9899999999999999E-2</v>
      </c>
      <c r="D133" s="1">
        <v>130</v>
      </c>
      <c r="E133" s="1" t="s">
        <v>815</v>
      </c>
      <c r="F133" s="4">
        <v>2343428</v>
      </c>
      <c r="G133" s="23">
        <f t="shared" si="6"/>
        <v>0.50199999999995271</v>
      </c>
      <c r="H133">
        <v>0.1</v>
      </c>
      <c r="I133">
        <f t="shared" si="7"/>
        <v>5.0199999999995276E-2</v>
      </c>
      <c r="J133">
        <v>0.35</v>
      </c>
      <c r="K133">
        <f t="shared" si="8"/>
        <v>0.17569999999998342</v>
      </c>
    </row>
    <row r="134" spans="1:11" x14ac:dyDescent="0.3">
      <c r="A134" s="1" t="s">
        <v>134</v>
      </c>
      <c r="B134" s="5">
        <v>2342.8960000000002</v>
      </c>
      <c r="C134" s="2">
        <v>-2.9899999999999999E-2</v>
      </c>
      <c r="D134" s="1">
        <v>131</v>
      </c>
      <c r="E134" s="1" t="s">
        <v>816</v>
      </c>
      <c r="F134" s="4">
        <v>2343414</v>
      </c>
      <c r="G134" s="23">
        <f t="shared" si="6"/>
        <v>0.5180000000000291</v>
      </c>
      <c r="H134">
        <v>0.1</v>
      </c>
      <c r="I134">
        <f t="shared" si="7"/>
        <v>5.1800000000002913E-2</v>
      </c>
      <c r="J134">
        <v>0.35</v>
      </c>
      <c r="K134">
        <f t="shared" si="8"/>
        <v>0.18130000000001018</v>
      </c>
    </row>
    <row r="135" spans="1:11" x14ac:dyDescent="0.3">
      <c r="A135" s="1" t="s">
        <v>135</v>
      </c>
      <c r="B135" s="5">
        <v>2342.866</v>
      </c>
      <c r="C135" s="2">
        <v>-2.9899999999999999E-2</v>
      </c>
      <c r="D135" s="1">
        <v>132</v>
      </c>
      <c r="E135" s="1" t="s">
        <v>817</v>
      </c>
      <c r="F135" s="4">
        <v>2343393</v>
      </c>
      <c r="G135" s="23">
        <f t="shared" si="6"/>
        <v>0.52700000000004366</v>
      </c>
      <c r="H135">
        <v>0.1</v>
      </c>
      <c r="I135">
        <f t="shared" si="7"/>
        <v>5.2700000000004368E-2</v>
      </c>
      <c r="J135">
        <v>0.35</v>
      </c>
      <c r="K135">
        <f t="shared" si="8"/>
        <v>0.18445000000001527</v>
      </c>
    </row>
    <row r="136" spans="1:11" x14ac:dyDescent="0.3">
      <c r="A136" s="1" t="s">
        <v>136</v>
      </c>
      <c r="B136" s="5">
        <v>2342.8359999999998</v>
      </c>
      <c r="C136" s="2">
        <v>-2.9899999999999999E-2</v>
      </c>
      <c r="D136" s="1">
        <v>133</v>
      </c>
      <c r="E136" s="1" t="s">
        <v>818</v>
      </c>
      <c r="F136" s="4">
        <v>2343375</v>
      </c>
      <c r="G136" s="23">
        <f t="shared" si="6"/>
        <v>0.53900000000021464</v>
      </c>
      <c r="H136">
        <v>0.1</v>
      </c>
      <c r="I136">
        <f t="shared" si="7"/>
        <v>5.3900000000021465E-2</v>
      </c>
      <c r="J136">
        <v>0.35</v>
      </c>
      <c r="K136">
        <f t="shared" si="8"/>
        <v>0.18865000000007512</v>
      </c>
    </row>
    <row r="137" spans="1:11" x14ac:dyDescent="0.3">
      <c r="A137" s="1" t="s">
        <v>137</v>
      </c>
      <c r="B137" s="5">
        <v>2342.8069999999998</v>
      </c>
      <c r="C137" s="2">
        <v>-2.9899999999999999E-2</v>
      </c>
      <c r="D137" s="1">
        <v>134</v>
      </c>
      <c r="E137" s="1" t="s">
        <v>819</v>
      </c>
      <c r="F137" s="4">
        <v>2343359</v>
      </c>
      <c r="G137" s="23">
        <f t="shared" si="6"/>
        <v>0.55200000000013461</v>
      </c>
      <c r="H137">
        <v>0.1</v>
      </c>
      <c r="I137">
        <f t="shared" si="7"/>
        <v>5.5200000000013461E-2</v>
      </c>
      <c r="J137">
        <v>0.35</v>
      </c>
      <c r="K137">
        <f t="shared" si="8"/>
        <v>0.19320000000004711</v>
      </c>
    </row>
    <row r="138" spans="1:11" x14ac:dyDescent="0.3">
      <c r="A138" s="1" t="s">
        <v>138</v>
      </c>
      <c r="B138" s="5">
        <v>2342.777</v>
      </c>
      <c r="C138" s="2">
        <v>-2.9899999999999999E-2</v>
      </c>
      <c r="D138" s="1">
        <v>135</v>
      </c>
      <c r="E138" s="1" t="s">
        <v>820</v>
      </c>
      <c r="F138" s="4">
        <v>2343343</v>
      </c>
      <c r="G138" s="23">
        <f t="shared" si="6"/>
        <v>0.56599999999980355</v>
      </c>
      <c r="H138">
        <v>0.1</v>
      </c>
      <c r="I138">
        <f t="shared" si="7"/>
        <v>5.659999999998036E-2</v>
      </c>
      <c r="J138">
        <v>0.35</v>
      </c>
      <c r="K138">
        <f t="shared" si="8"/>
        <v>0.19809999999993122</v>
      </c>
    </row>
    <row r="139" spans="1:11" x14ac:dyDescent="0.3">
      <c r="A139" s="1" t="s">
        <v>139</v>
      </c>
      <c r="B139" s="5">
        <v>2342.7469999999998</v>
      </c>
      <c r="C139" s="2">
        <v>-2.9899999999999999E-2</v>
      </c>
      <c r="D139" s="1">
        <v>136</v>
      </c>
      <c r="E139" s="1" t="s">
        <v>821</v>
      </c>
      <c r="F139" s="4">
        <v>2343313</v>
      </c>
      <c r="G139" s="23">
        <f t="shared" si="6"/>
        <v>0.5660000000002583</v>
      </c>
      <c r="H139">
        <v>0.1</v>
      </c>
      <c r="I139">
        <f t="shared" si="7"/>
        <v>5.6600000000025831E-2</v>
      </c>
      <c r="J139">
        <v>0.35</v>
      </c>
      <c r="K139">
        <f t="shared" si="8"/>
        <v>0.1981000000000904</v>
      </c>
    </row>
    <row r="140" spans="1:11" x14ac:dyDescent="0.3">
      <c r="A140" s="1" t="s">
        <v>140</v>
      </c>
      <c r="B140" s="5">
        <v>2342.7170000000001</v>
      </c>
      <c r="C140" s="2">
        <v>-2.9899999999999999E-2</v>
      </c>
      <c r="D140" s="1">
        <v>137</v>
      </c>
      <c r="E140" s="1" t="s">
        <v>822</v>
      </c>
      <c r="F140" s="4">
        <v>2343267</v>
      </c>
      <c r="G140" s="23">
        <f t="shared" si="6"/>
        <v>0.54999999999972715</v>
      </c>
      <c r="H140">
        <v>0.1</v>
      </c>
      <c r="I140">
        <f t="shared" si="7"/>
        <v>5.4999999999972717E-2</v>
      </c>
      <c r="J140">
        <v>0.35</v>
      </c>
      <c r="K140">
        <f t="shared" si="8"/>
        <v>0.1924999999999045</v>
      </c>
    </row>
    <row r="141" spans="1:11" x14ac:dyDescent="0.3">
      <c r="A141" s="1" t="s">
        <v>141</v>
      </c>
      <c r="B141" s="5">
        <v>2342.6869999999999</v>
      </c>
      <c r="C141" s="2">
        <v>-2.9899999999999999E-2</v>
      </c>
      <c r="D141" s="1">
        <v>138</v>
      </c>
      <c r="E141" s="1" t="s">
        <v>823</v>
      </c>
      <c r="F141" s="4">
        <v>2343214</v>
      </c>
      <c r="G141" s="23">
        <f t="shared" si="6"/>
        <v>0.52700000000004366</v>
      </c>
      <c r="H141">
        <v>0.1</v>
      </c>
      <c r="I141">
        <f t="shared" si="7"/>
        <v>5.2700000000004368E-2</v>
      </c>
      <c r="J141">
        <v>0.35</v>
      </c>
      <c r="K141">
        <f t="shared" si="8"/>
        <v>0.18445000000001527</v>
      </c>
    </row>
    <row r="142" spans="1:11" x14ac:dyDescent="0.3">
      <c r="A142" s="1" t="s">
        <v>142</v>
      </c>
      <c r="B142" s="5">
        <v>2342.6570000000002</v>
      </c>
      <c r="C142" s="2">
        <v>-2.9899999999999999E-2</v>
      </c>
      <c r="D142" s="1">
        <v>139</v>
      </c>
      <c r="E142" s="1" t="s">
        <v>824</v>
      </c>
      <c r="F142" s="4">
        <v>2343161</v>
      </c>
      <c r="G142" s="23">
        <f t="shared" si="6"/>
        <v>0.50399999999990541</v>
      </c>
      <c r="H142">
        <v>0.1</v>
      </c>
      <c r="I142">
        <f t="shared" si="7"/>
        <v>5.0399999999990543E-2</v>
      </c>
      <c r="J142">
        <v>0.35</v>
      </c>
      <c r="K142">
        <f t="shared" si="8"/>
        <v>0.17639999999996689</v>
      </c>
    </row>
    <row r="143" spans="1:11" x14ac:dyDescent="0.3">
      <c r="A143" s="1" t="s">
        <v>143</v>
      </c>
      <c r="B143" s="5">
        <v>2342.627</v>
      </c>
      <c r="C143" s="2">
        <v>-2.9899999999999999E-2</v>
      </c>
      <c r="D143" s="1">
        <v>140</v>
      </c>
      <c r="E143" s="1" t="s">
        <v>825</v>
      </c>
      <c r="F143" s="4">
        <v>2343137</v>
      </c>
      <c r="G143" s="23">
        <f t="shared" si="6"/>
        <v>0.51000000000021828</v>
      </c>
      <c r="H143">
        <v>0.1</v>
      </c>
      <c r="I143">
        <f t="shared" si="7"/>
        <v>5.1000000000021833E-2</v>
      </c>
      <c r="J143">
        <v>0.35</v>
      </c>
      <c r="K143">
        <f t="shared" si="8"/>
        <v>0.17850000000007638</v>
      </c>
    </row>
    <row r="144" spans="1:11" x14ac:dyDescent="0.3">
      <c r="A144" s="1" t="s">
        <v>144</v>
      </c>
      <c r="B144" s="5">
        <v>2342.5970000000002</v>
      </c>
      <c r="C144" s="2">
        <v>-2.9899999999999999E-2</v>
      </c>
      <c r="D144" s="1">
        <v>141</v>
      </c>
      <c r="E144" s="1" t="s">
        <v>826</v>
      </c>
      <c r="F144" s="4">
        <v>2343107</v>
      </c>
      <c r="G144" s="23">
        <f t="shared" si="6"/>
        <v>0.50999999999976353</v>
      </c>
      <c r="H144">
        <v>0.1</v>
      </c>
      <c r="I144">
        <f t="shared" si="7"/>
        <v>5.0999999999976356E-2</v>
      </c>
      <c r="J144">
        <v>0.35</v>
      </c>
      <c r="K144">
        <f t="shared" si="8"/>
        <v>0.17849999999991722</v>
      </c>
    </row>
    <row r="145" spans="1:11" x14ac:dyDescent="0.3">
      <c r="A145" s="1" t="s">
        <v>145</v>
      </c>
      <c r="B145" s="5">
        <v>2342.567</v>
      </c>
      <c r="C145" s="2">
        <v>-2.9899999999999999E-2</v>
      </c>
      <c r="D145" s="1">
        <v>142</v>
      </c>
      <c r="E145" s="1" t="s">
        <v>827</v>
      </c>
      <c r="F145" s="4">
        <v>2343085</v>
      </c>
      <c r="G145" s="23">
        <f t="shared" si="6"/>
        <v>0.5180000000000291</v>
      </c>
      <c r="H145">
        <v>0.1</v>
      </c>
      <c r="I145">
        <f t="shared" si="7"/>
        <v>5.1800000000002913E-2</v>
      </c>
      <c r="J145">
        <v>0.35</v>
      </c>
      <c r="K145">
        <f t="shared" si="8"/>
        <v>0.18130000000001018</v>
      </c>
    </row>
    <row r="146" spans="1:11" x14ac:dyDescent="0.3">
      <c r="A146" s="1" t="s">
        <v>146</v>
      </c>
      <c r="B146" s="5">
        <v>2342.5419999999999</v>
      </c>
      <c r="C146" s="2">
        <v>-1E-4</v>
      </c>
      <c r="D146" s="1">
        <v>143</v>
      </c>
      <c r="E146" s="1" t="s">
        <v>828</v>
      </c>
      <c r="F146" s="4">
        <v>2343068</v>
      </c>
      <c r="G146" s="23">
        <f t="shared" si="6"/>
        <v>0.52600000000029468</v>
      </c>
      <c r="H146">
        <v>0.1</v>
      </c>
      <c r="I146">
        <f t="shared" si="7"/>
        <v>5.260000000002947E-2</v>
      </c>
      <c r="J146">
        <v>0.35</v>
      </c>
      <c r="K146">
        <f t="shared" si="8"/>
        <v>0.18410000000010313</v>
      </c>
    </row>
    <row r="147" spans="1:11" x14ac:dyDescent="0.3">
      <c r="A147" s="1" t="s">
        <v>147</v>
      </c>
      <c r="B147" s="5">
        <v>2342.5419999999999</v>
      </c>
      <c r="C147" s="2">
        <v>-1E-4</v>
      </c>
      <c r="D147" s="1">
        <v>144</v>
      </c>
      <c r="E147" s="1" t="s">
        <v>829</v>
      </c>
      <c r="F147" s="4">
        <v>2343041</v>
      </c>
      <c r="G147" s="23">
        <f t="shared" si="6"/>
        <v>0.49900000000025102</v>
      </c>
      <c r="H147">
        <v>0.1</v>
      </c>
      <c r="I147">
        <f t="shared" si="7"/>
        <v>4.9900000000025105E-2</v>
      </c>
      <c r="J147">
        <v>0.35</v>
      </c>
      <c r="K147">
        <f t="shared" si="8"/>
        <v>0.17465000000008785</v>
      </c>
    </row>
    <row r="148" spans="1:11" x14ac:dyDescent="0.3">
      <c r="A148" s="1" t="s">
        <v>148</v>
      </c>
      <c r="B148" s="5">
        <v>2342.5410000000002</v>
      </c>
      <c r="C148" s="2">
        <v>-1E-4</v>
      </c>
      <c r="D148" s="1">
        <v>145</v>
      </c>
      <c r="E148" s="1" t="s">
        <v>830</v>
      </c>
      <c r="F148" s="4">
        <v>2343023</v>
      </c>
      <c r="G148" s="23">
        <f t="shared" si="6"/>
        <v>0.4819999999999709</v>
      </c>
      <c r="H148">
        <v>0.1</v>
      </c>
      <c r="I148">
        <f t="shared" si="7"/>
        <v>4.8199999999997092E-2</v>
      </c>
      <c r="J148">
        <v>0.35</v>
      </c>
      <c r="K148">
        <f t="shared" si="8"/>
        <v>0.1686999999999898</v>
      </c>
    </row>
    <row r="149" spans="1:11" x14ac:dyDescent="0.3">
      <c r="A149" s="1" t="s">
        <v>149</v>
      </c>
      <c r="B149" s="5">
        <v>2342.5410000000002</v>
      </c>
      <c r="C149" s="2">
        <v>-1E-4</v>
      </c>
      <c r="D149" s="1">
        <v>146</v>
      </c>
      <c r="E149" s="1" t="s">
        <v>831</v>
      </c>
      <c r="F149" s="4">
        <v>2343019</v>
      </c>
      <c r="G149" s="23">
        <f t="shared" si="6"/>
        <v>0.47799999999961074</v>
      </c>
      <c r="H149">
        <v>0.1</v>
      </c>
      <c r="I149">
        <f t="shared" si="7"/>
        <v>4.7799999999961075E-2</v>
      </c>
      <c r="J149">
        <v>0.35</v>
      </c>
      <c r="K149">
        <f t="shared" si="8"/>
        <v>0.16729999999986375</v>
      </c>
    </row>
    <row r="150" spans="1:11" x14ac:dyDescent="0.3">
      <c r="A150" s="1" t="s">
        <v>150</v>
      </c>
      <c r="B150" s="5">
        <v>2342.5410000000002</v>
      </c>
      <c r="C150" s="2">
        <v>-1E-4</v>
      </c>
      <c r="D150" s="1">
        <v>147</v>
      </c>
      <c r="E150" s="1" t="s">
        <v>832</v>
      </c>
      <c r="F150" s="4">
        <v>2343015</v>
      </c>
      <c r="G150" s="23">
        <f t="shared" si="6"/>
        <v>0.47399999999970532</v>
      </c>
      <c r="H150">
        <v>0.1</v>
      </c>
      <c r="I150">
        <f t="shared" si="7"/>
        <v>4.7399999999970535E-2</v>
      </c>
      <c r="J150">
        <v>0.35</v>
      </c>
      <c r="K150">
        <f t="shared" si="8"/>
        <v>0.16589999999989685</v>
      </c>
    </row>
    <row r="151" spans="1:11" x14ac:dyDescent="0.3">
      <c r="A151" s="1" t="s">
        <v>151</v>
      </c>
      <c r="B151" s="5">
        <v>2342.5410000000002</v>
      </c>
      <c r="C151" s="2">
        <v>-1E-4</v>
      </c>
      <c r="D151" s="1">
        <v>148</v>
      </c>
      <c r="E151" s="1" t="s">
        <v>833</v>
      </c>
      <c r="F151" s="4">
        <v>2343012</v>
      </c>
      <c r="G151" s="23">
        <f t="shared" si="6"/>
        <v>0.47100000000000364</v>
      </c>
      <c r="H151">
        <v>0.1</v>
      </c>
      <c r="I151">
        <f t="shared" si="7"/>
        <v>4.7100000000000364E-2</v>
      </c>
      <c r="J151">
        <v>0.35</v>
      </c>
      <c r="K151">
        <f t="shared" si="8"/>
        <v>0.16485000000000127</v>
      </c>
    </row>
    <row r="152" spans="1:11" x14ac:dyDescent="0.3">
      <c r="A152" s="1" t="s">
        <v>152</v>
      </c>
      <c r="B152" s="5">
        <v>2342.5410000000002</v>
      </c>
      <c r="C152" s="2">
        <v>-1E-4</v>
      </c>
      <c r="D152" s="1">
        <v>149</v>
      </c>
      <c r="E152" s="1" t="s">
        <v>834</v>
      </c>
      <c r="F152" s="4">
        <v>2343008</v>
      </c>
      <c r="G152" s="23">
        <f t="shared" si="6"/>
        <v>0.46699999999964348</v>
      </c>
      <c r="H152">
        <v>0.1</v>
      </c>
      <c r="I152">
        <f t="shared" si="7"/>
        <v>4.6699999999964353E-2</v>
      </c>
      <c r="J152">
        <v>0.35</v>
      </c>
      <c r="K152">
        <f t="shared" si="8"/>
        <v>0.1634499999998752</v>
      </c>
    </row>
    <row r="153" spans="1:11" x14ac:dyDescent="0.3">
      <c r="A153" s="1" t="s">
        <v>153</v>
      </c>
      <c r="B153" s="5">
        <v>2342.5410000000002</v>
      </c>
      <c r="C153" s="2">
        <v>-1E-4</v>
      </c>
      <c r="D153" s="1">
        <v>150</v>
      </c>
      <c r="E153" s="1" t="s">
        <v>835</v>
      </c>
      <c r="F153" s="4">
        <v>2343004</v>
      </c>
      <c r="G153" s="23">
        <f t="shared" si="6"/>
        <v>0.46299999999973807</v>
      </c>
      <c r="H153">
        <v>0.1</v>
      </c>
      <c r="I153">
        <f t="shared" si="7"/>
        <v>4.6299999999973807E-2</v>
      </c>
      <c r="J153">
        <v>0.35</v>
      </c>
      <c r="K153">
        <f t="shared" si="8"/>
        <v>0.16204999999990832</v>
      </c>
    </row>
    <row r="154" spans="1:11" x14ac:dyDescent="0.3">
      <c r="A154" s="1" t="s">
        <v>154</v>
      </c>
      <c r="B154" s="5">
        <v>2342.5410000000002</v>
      </c>
      <c r="C154" s="2">
        <v>-1E-4</v>
      </c>
      <c r="D154" s="1">
        <v>151</v>
      </c>
      <c r="E154" s="1" t="s">
        <v>836</v>
      </c>
      <c r="F154" s="4">
        <v>2343004</v>
      </c>
      <c r="G154" s="23">
        <f t="shared" si="6"/>
        <v>0.46299999999973807</v>
      </c>
      <c r="H154">
        <v>0.1</v>
      </c>
      <c r="I154">
        <f t="shared" si="7"/>
        <v>4.6299999999973807E-2</v>
      </c>
      <c r="J154">
        <v>0.35</v>
      </c>
      <c r="K154">
        <f t="shared" si="8"/>
        <v>0.16204999999990832</v>
      </c>
    </row>
    <row r="155" spans="1:11" x14ac:dyDescent="0.3">
      <c r="A155" s="1" t="s">
        <v>155</v>
      </c>
      <c r="B155" s="5">
        <v>2342.5410000000002</v>
      </c>
      <c r="C155" s="2">
        <v>-1E-4</v>
      </c>
      <c r="D155" s="1">
        <v>152</v>
      </c>
      <c r="E155" s="1" t="s">
        <v>837</v>
      </c>
      <c r="F155" s="4">
        <v>2343006</v>
      </c>
      <c r="G155" s="23">
        <f t="shared" si="6"/>
        <v>0.46499999999969077</v>
      </c>
      <c r="H155">
        <v>0.1</v>
      </c>
      <c r="I155">
        <f t="shared" si="7"/>
        <v>4.649999999996908E-2</v>
      </c>
      <c r="J155">
        <v>0.35</v>
      </c>
      <c r="K155">
        <f t="shared" si="8"/>
        <v>0.16274999999989176</v>
      </c>
    </row>
    <row r="156" spans="1:11" x14ac:dyDescent="0.3">
      <c r="A156" s="1" t="s">
        <v>156</v>
      </c>
      <c r="B156" s="5">
        <v>2342.5410000000002</v>
      </c>
      <c r="C156" s="2">
        <v>-1E-4</v>
      </c>
      <c r="D156" s="1">
        <v>153</v>
      </c>
      <c r="E156" s="1" t="s">
        <v>838</v>
      </c>
      <c r="F156" s="4">
        <v>2343007</v>
      </c>
      <c r="G156" s="23">
        <f t="shared" si="6"/>
        <v>0.4659999999998945</v>
      </c>
      <c r="H156">
        <v>0.1</v>
      </c>
      <c r="I156">
        <f t="shared" si="7"/>
        <v>4.6599999999989455E-2</v>
      </c>
      <c r="J156">
        <v>0.35</v>
      </c>
      <c r="K156">
        <f t="shared" si="8"/>
        <v>0.16309999999996305</v>
      </c>
    </row>
    <row r="157" spans="1:11" x14ac:dyDescent="0.3">
      <c r="A157" s="1" t="s">
        <v>157</v>
      </c>
      <c r="B157" s="5">
        <v>2342.54</v>
      </c>
      <c r="C157" s="2">
        <v>-1E-4</v>
      </c>
      <c r="D157" s="1">
        <v>154</v>
      </c>
      <c r="E157" s="1" t="s">
        <v>839</v>
      </c>
      <c r="F157" s="4">
        <v>2343008</v>
      </c>
      <c r="G157" s="23">
        <f t="shared" si="6"/>
        <v>0.4679999999998472</v>
      </c>
      <c r="H157">
        <v>0.1</v>
      </c>
      <c r="I157">
        <f t="shared" si="7"/>
        <v>4.6799999999984722E-2</v>
      </c>
      <c r="J157">
        <v>0.35</v>
      </c>
      <c r="K157">
        <f t="shared" si="8"/>
        <v>0.16379999999994652</v>
      </c>
    </row>
    <row r="158" spans="1:11" x14ac:dyDescent="0.3">
      <c r="A158" s="1" t="s">
        <v>158</v>
      </c>
      <c r="B158" s="5">
        <v>2342.54</v>
      </c>
      <c r="C158" s="2">
        <v>-1E-4</v>
      </c>
      <c r="D158" s="1">
        <v>155</v>
      </c>
      <c r="E158" s="1" t="s">
        <v>840</v>
      </c>
      <c r="F158" s="4">
        <v>2343009</v>
      </c>
      <c r="G158" s="23">
        <f t="shared" si="6"/>
        <v>0.46900000000005093</v>
      </c>
      <c r="H158">
        <v>0.1</v>
      </c>
      <c r="I158">
        <f t="shared" si="7"/>
        <v>4.6900000000005097E-2</v>
      </c>
      <c r="J158">
        <v>0.35</v>
      </c>
      <c r="K158">
        <f t="shared" si="8"/>
        <v>0.16415000000001781</v>
      </c>
    </row>
    <row r="159" spans="1:11" x14ac:dyDescent="0.3">
      <c r="A159" s="1" t="s">
        <v>159</v>
      </c>
      <c r="B159" s="5">
        <v>2342.54</v>
      </c>
      <c r="C159" s="2">
        <v>-1E-4</v>
      </c>
      <c r="D159" s="1">
        <v>156</v>
      </c>
      <c r="E159" s="1" t="s">
        <v>841</v>
      </c>
      <c r="F159" s="4">
        <v>2343011</v>
      </c>
      <c r="G159" s="23">
        <f t="shared" si="6"/>
        <v>0.47100000000000364</v>
      </c>
      <c r="H159">
        <v>0.1</v>
      </c>
      <c r="I159">
        <f t="shared" si="7"/>
        <v>4.7100000000000364E-2</v>
      </c>
      <c r="J159">
        <v>0.35</v>
      </c>
      <c r="K159">
        <f t="shared" si="8"/>
        <v>0.16485000000000127</v>
      </c>
    </row>
    <row r="160" spans="1:11" x14ac:dyDescent="0.3">
      <c r="A160" s="1" t="s">
        <v>160</v>
      </c>
      <c r="B160" s="5">
        <v>2342.54</v>
      </c>
      <c r="C160" s="2">
        <v>-1E-4</v>
      </c>
      <c r="D160" s="1">
        <v>157</v>
      </c>
      <c r="E160" s="1" t="s">
        <v>842</v>
      </c>
      <c r="F160" s="4">
        <v>2343013</v>
      </c>
      <c r="G160" s="23">
        <f t="shared" si="6"/>
        <v>0.47299999999995634</v>
      </c>
      <c r="H160">
        <v>0.1</v>
      </c>
      <c r="I160">
        <f t="shared" si="7"/>
        <v>4.7299999999995637E-2</v>
      </c>
      <c r="J160">
        <v>0.35</v>
      </c>
      <c r="K160">
        <f t="shared" si="8"/>
        <v>0.16554999999998471</v>
      </c>
    </row>
    <row r="161" spans="1:11" x14ac:dyDescent="0.3">
      <c r="A161" s="1" t="s">
        <v>161</v>
      </c>
      <c r="B161" s="5">
        <v>2342.54</v>
      </c>
      <c r="C161" s="2">
        <v>-1E-4</v>
      </c>
      <c r="D161" s="1">
        <v>158</v>
      </c>
      <c r="E161" s="1" t="s">
        <v>843</v>
      </c>
      <c r="F161" s="4">
        <v>2343018</v>
      </c>
      <c r="G161" s="23">
        <f t="shared" si="6"/>
        <v>0.47800000000006548</v>
      </c>
      <c r="H161">
        <v>0.1</v>
      </c>
      <c r="I161">
        <f t="shared" si="7"/>
        <v>4.7800000000006553E-2</v>
      </c>
      <c r="J161">
        <v>0.35</v>
      </c>
      <c r="K161">
        <f t="shared" si="8"/>
        <v>0.1673000000000229</v>
      </c>
    </row>
    <row r="162" spans="1:11" x14ac:dyDescent="0.3">
      <c r="A162" s="1" t="s">
        <v>162</v>
      </c>
      <c r="B162" s="5">
        <v>2342.54</v>
      </c>
      <c r="C162" s="2">
        <v>-1E-4</v>
      </c>
      <c r="D162" s="1">
        <v>159</v>
      </c>
      <c r="E162" s="1" t="s">
        <v>844</v>
      </c>
      <c r="F162" s="4">
        <v>2343037</v>
      </c>
      <c r="G162" s="23">
        <f t="shared" si="6"/>
        <v>0.49699999999984357</v>
      </c>
      <c r="H162">
        <v>0.1</v>
      </c>
      <c r="I162">
        <f t="shared" si="7"/>
        <v>4.9699999999984361E-2</v>
      </c>
      <c r="J162">
        <v>0.35</v>
      </c>
      <c r="K162">
        <f t="shared" si="8"/>
        <v>0.17394999999994523</v>
      </c>
    </row>
    <row r="163" spans="1:11" x14ac:dyDescent="0.3">
      <c r="A163" s="1" t="s">
        <v>163</v>
      </c>
      <c r="B163" s="5">
        <v>2342.54</v>
      </c>
      <c r="C163" s="2">
        <v>-1E-4</v>
      </c>
      <c r="D163" s="1">
        <v>160</v>
      </c>
      <c r="E163" s="1" t="s">
        <v>845</v>
      </c>
      <c r="F163" s="4">
        <v>2343089</v>
      </c>
      <c r="G163" s="23">
        <f t="shared" si="6"/>
        <v>0.54899999999997817</v>
      </c>
      <c r="H163">
        <v>0.1</v>
      </c>
      <c r="I163">
        <f t="shared" si="7"/>
        <v>5.4899999999997819E-2</v>
      </c>
      <c r="J163">
        <v>0.35</v>
      </c>
      <c r="K163">
        <f t="shared" si="8"/>
        <v>0.19214999999999235</v>
      </c>
    </row>
    <row r="164" spans="1:11" x14ac:dyDescent="0.3">
      <c r="A164" s="1" t="s">
        <v>164</v>
      </c>
      <c r="B164" s="5">
        <v>2342.54</v>
      </c>
      <c r="C164" s="2">
        <v>-1E-4</v>
      </c>
      <c r="D164" s="1">
        <v>161</v>
      </c>
      <c r="E164" s="1" t="s">
        <v>846</v>
      </c>
      <c r="F164" s="4">
        <v>2343131</v>
      </c>
      <c r="G164" s="23">
        <f t="shared" si="6"/>
        <v>0.5909999999998945</v>
      </c>
      <c r="H164">
        <v>0.1</v>
      </c>
      <c r="I164">
        <f t="shared" si="7"/>
        <v>5.9099999999989453E-2</v>
      </c>
      <c r="J164">
        <v>0.35</v>
      </c>
      <c r="K164">
        <f t="shared" si="8"/>
        <v>0.20684999999996306</v>
      </c>
    </row>
    <row r="165" spans="1:11" x14ac:dyDescent="0.3">
      <c r="A165" s="1" t="s">
        <v>165</v>
      </c>
      <c r="B165" s="5">
        <v>2342.54</v>
      </c>
      <c r="C165" s="2">
        <v>-1E-4</v>
      </c>
      <c r="D165" s="1">
        <v>162</v>
      </c>
      <c r="E165" s="1" t="s">
        <v>847</v>
      </c>
      <c r="F165" s="4">
        <v>2343124</v>
      </c>
      <c r="G165" s="23">
        <f t="shared" si="6"/>
        <v>0.58399999999983265</v>
      </c>
      <c r="H165">
        <v>0.1</v>
      </c>
      <c r="I165">
        <f t="shared" si="7"/>
        <v>5.8399999999983271E-2</v>
      </c>
      <c r="J165">
        <v>0.35</v>
      </c>
      <c r="K165">
        <f t="shared" si="8"/>
        <v>0.20439999999994141</v>
      </c>
    </row>
    <row r="166" spans="1:11" x14ac:dyDescent="0.3">
      <c r="A166" s="1" t="s">
        <v>166</v>
      </c>
      <c r="B166" s="5">
        <v>2342.5390000000002</v>
      </c>
      <c r="C166" s="2">
        <v>-1E-4</v>
      </c>
      <c r="D166" s="1">
        <v>163</v>
      </c>
      <c r="E166" s="1" t="s">
        <v>848</v>
      </c>
      <c r="F166" s="4">
        <v>2343117</v>
      </c>
      <c r="G166" s="23">
        <f t="shared" si="6"/>
        <v>0.57799999999997453</v>
      </c>
      <c r="H166">
        <v>0.1</v>
      </c>
      <c r="I166">
        <f t="shared" si="7"/>
        <v>5.7799999999997458E-2</v>
      </c>
      <c r="J166">
        <v>0.35</v>
      </c>
      <c r="K166">
        <f t="shared" si="8"/>
        <v>0.20229999999999107</v>
      </c>
    </row>
    <row r="167" spans="1:11" x14ac:dyDescent="0.3">
      <c r="A167" s="1" t="s">
        <v>167</v>
      </c>
      <c r="B167" s="5">
        <v>2342.5390000000002</v>
      </c>
      <c r="C167" s="2">
        <v>-1E-4</v>
      </c>
      <c r="D167" s="1">
        <v>164</v>
      </c>
      <c r="E167" s="1" t="s">
        <v>849</v>
      </c>
      <c r="F167" s="4">
        <v>2343111</v>
      </c>
      <c r="G167" s="23">
        <f t="shared" si="6"/>
        <v>0.57199999999966167</v>
      </c>
      <c r="H167">
        <v>0.1</v>
      </c>
      <c r="I167">
        <f t="shared" si="7"/>
        <v>5.7199999999966167E-2</v>
      </c>
      <c r="J167">
        <v>0.35</v>
      </c>
      <c r="K167">
        <f t="shared" si="8"/>
        <v>0.20019999999988158</v>
      </c>
    </row>
    <row r="168" spans="1:11" x14ac:dyDescent="0.3">
      <c r="A168" s="1" t="s">
        <v>168</v>
      </c>
      <c r="B168" s="5">
        <v>2342.5390000000002</v>
      </c>
      <c r="C168" s="2">
        <v>-1E-4</v>
      </c>
      <c r="D168" s="1">
        <v>165</v>
      </c>
      <c r="E168" s="1" t="s">
        <v>850</v>
      </c>
      <c r="F168" s="4">
        <v>2343104</v>
      </c>
      <c r="G168" s="23">
        <f t="shared" si="6"/>
        <v>0.56499999999959982</v>
      </c>
      <c r="H168">
        <v>0.1</v>
      </c>
      <c r="I168">
        <f t="shared" si="7"/>
        <v>5.6499999999959985E-2</v>
      </c>
      <c r="J168">
        <v>0.35</v>
      </c>
      <c r="K168">
        <f t="shared" si="8"/>
        <v>0.19774999999985993</v>
      </c>
    </row>
    <row r="169" spans="1:11" x14ac:dyDescent="0.3">
      <c r="A169" s="1" t="s">
        <v>169</v>
      </c>
      <c r="B169" s="5">
        <v>2342.5390000000002</v>
      </c>
      <c r="C169" s="2">
        <v>-1E-4</v>
      </c>
      <c r="D169" s="1">
        <v>166</v>
      </c>
      <c r="E169" s="1" t="s">
        <v>851</v>
      </c>
      <c r="F169" s="4">
        <v>2343097</v>
      </c>
      <c r="G169" s="23">
        <f t="shared" si="6"/>
        <v>0.55799999999999272</v>
      </c>
      <c r="H169">
        <v>0.1</v>
      </c>
      <c r="I169">
        <f t="shared" si="7"/>
        <v>5.5799999999999274E-2</v>
      </c>
      <c r="J169">
        <v>0.35</v>
      </c>
      <c r="K169">
        <f t="shared" si="8"/>
        <v>0.19529999999999745</v>
      </c>
    </row>
    <row r="170" spans="1:11" x14ac:dyDescent="0.3">
      <c r="A170" s="1" t="s">
        <v>170</v>
      </c>
      <c r="B170" s="5">
        <v>2342.5390000000002</v>
      </c>
      <c r="C170" s="2">
        <v>-1E-4</v>
      </c>
      <c r="D170" s="1">
        <v>167</v>
      </c>
      <c r="E170" s="1" t="s">
        <v>852</v>
      </c>
      <c r="F170" s="4">
        <v>2343079</v>
      </c>
      <c r="G170" s="23">
        <f t="shared" si="6"/>
        <v>0.53999999999996362</v>
      </c>
      <c r="H170">
        <v>0.1</v>
      </c>
      <c r="I170">
        <f t="shared" si="7"/>
        <v>5.3999999999996363E-2</v>
      </c>
      <c r="J170">
        <v>0.35</v>
      </c>
      <c r="K170">
        <f t="shared" si="8"/>
        <v>0.18899999999998726</v>
      </c>
    </row>
    <row r="171" spans="1:11" x14ac:dyDescent="0.3">
      <c r="A171" s="1" t="s">
        <v>171</v>
      </c>
      <c r="B171" s="5">
        <v>2342.5390000000002</v>
      </c>
      <c r="C171" s="2">
        <v>-1E-4</v>
      </c>
      <c r="D171" s="1">
        <v>168</v>
      </c>
      <c r="E171" s="1" t="s">
        <v>853</v>
      </c>
      <c r="F171" s="4">
        <v>2343061</v>
      </c>
      <c r="G171" s="23">
        <f t="shared" si="6"/>
        <v>0.52199999999993452</v>
      </c>
      <c r="H171">
        <v>0.1</v>
      </c>
      <c r="I171">
        <f t="shared" si="7"/>
        <v>5.2199999999993453E-2</v>
      </c>
      <c r="J171">
        <v>0.35</v>
      </c>
      <c r="K171">
        <f t="shared" si="8"/>
        <v>0.18269999999997708</v>
      </c>
    </row>
    <row r="172" spans="1:11" x14ac:dyDescent="0.3">
      <c r="A172" s="1" t="s">
        <v>172</v>
      </c>
      <c r="B172" s="5">
        <v>2342.5390000000002</v>
      </c>
      <c r="C172" s="2">
        <v>-1E-4</v>
      </c>
      <c r="D172" s="1">
        <v>169</v>
      </c>
      <c r="E172" s="1" t="s">
        <v>854</v>
      </c>
      <c r="F172" s="4">
        <v>2343043</v>
      </c>
      <c r="G172" s="23">
        <f t="shared" si="6"/>
        <v>0.50399999999990541</v>
      </c>
      <c r="H172">
        <v>0.1</v>
      </c>
      <c r="I172">
        <f t="shared" si="7"/>
        <v>5.0399999999990543E-2</v>
      </c>
      <c r="J172">
        <v>0.35</v>
      </c>
      <c r="K172">
        <f t="shared" si="8"/>
        <v>0.17639999999996689</v>
      </c>
    </row>
    <row r="173" spans="1:11" x14ac:dyDescent="0.3">
      <c r="A173" s="1" t="s">
        <v>173</v>
      </c>
      <c r="B173" s="5">
        <v>2342.569</v>
      </c>
      <c r="C173" s="2">
        <v>3.8199999999999998E-2</v>
      </c>
      <c r="D173" s="1">
        <v>170</v>
      </c>
      <c r="E173" s="1" t="s">
        <v>855</v>
      </c>
      <c r="F173" s="4">
        <v>2343082</v>
      </c>
      <c r="G173" s="23">
        <f t="shared" si="6"/>
        <v>0.51299999999991996</v>
      </c>
      <c r="H173">
        <v>0.1</v>
      </c>
      <c r="I173">
        <f t="shared" si="7"/>
        <v>5.1299999999991998E-2</v>
      </c>
      <c r="J173">
        <v>0.35</v>
      </c>
      <c r="K173">
        <f t="shared" si="8"/>
        <v>0.17954999999997198</v>
      </c>
    </row>
    <row r="174" spans="1:11" x14ac:dyDescent="0.3">
      <c r="A174" s="1" t="s">
        <v>174</v>
      </c>
      <c r="B174" s="5">
        <v>2342.607</v>
      </c>
      <c r="C174" s="2">
        <v>3.8199999999999998E-2</v>
      </c>
      <c r="D174" s="1">
        <v>171</v>
      </c>
      <c r="E174" s="1" t="s">
        <v>856</v>
      </c>
      <c r="F174" s="4">
        <v>2343134</v>
      </c>
      <c r="G174" s="23">
        <f t="shared" si="6"/>
        <v>0.52700000000004366</v>
      </c>
      <c r="H174">
        <v>0.1</v>
      </c>
      <c r="I174">
        <f t="shared" si="7"/>
        <v>5.2700000000004368E-2</v>
      </c>
      <c r="J174">
        <v>0.35</v>
      </c>
      <c r="K174">
        <f t="shared" si="8"/>
        <v>0.18445000000001527</v>
      </c>
    </row>
    <row r="175" spans="1:11" x14ac:dyDescent="0.3">
      <c r="A175" s="1" t="s">
        <v>175</v>
      </c>
      <c r="B175" s="5">
        <v>2342.645</v>
      </c>
      <c r="C175" s="2">
        <v>3.8199999999999998E-2</v>
      </c>
      <c r="D175" s="1">
        <v>172</v>
      </c>
      <c r="E175" s="1" t="s">
        <v>857</v>
      </c>
      <c r="F175" s="4">
        <v>2343186</v>
      </c>
      <c r="G175" s="23">
        <f t="shared" si="6"/>
        <v>0.54100000000016735</v>
      </c>
      <c r="H175">
        <v>0.1</v>
      </c>
      <c r="I175">
        <f t="shared" si="7"/>
        <v>5.4100000000016739E-2</v>
      </c>
      <c r="J175">
        <v>0.35</v>
      </c>
      <c r="K175">
        <f t="shared" si="8"/>
        <v>0.18935000000005855</v>
      </c>
    </row>
    <row r="176" spans="1:11" x14ac:dyDescent="0.3">
      <c r="A176" s="1" t="s">
        <v>176</v>
      </c>
      <c r="B176" s="5">
        <v>2342.683</v>
      </c>
      <c r="C176" s="2">
        <v>3.8199999999999998E-2</v>
      </c>
      <c r="D176" s="1">
        <v>173</v>
      </c>
      <c r="E176" s="1" t="s">
        <v>858</v>
      </c>
      <c r="F176" s="4">
        <v>2343236</v>
      </c>
      <c r="G176" s="23">
        <f t="shared" si="6"/>
        <v>0.55299999999988358</v>
      </c>
      <c r="H176">
        <v>0.1</v>
      </c>
      <c r="I176">
        <f t="shared" si="7"/>
        <v>5.5299999999988358E-2</v>
      </c>
      <c r="J176">
        <v>0.35</v>
      </c>
      <c r="K176">
        <f t="shared" si="8"/>
        <v>0.19354999999995925</v>
      </c>
    </row>
    <row r="177" spans="1:11" x14ac:dyDescent="0.3">
      <c r="A177" s="1" t="s">
        <v>177</v>
      </c>
      <c r="B177" s="5">
        <v>2342.721</v>
      </c>
      <c r="C177" s="2">
        <v>3.8199999999999998E-2</v>
      </c>
      <c r="D177" s="1">
        <v>174</v>
      </c>
      <c r="E177" s="1" t="s">
        <v>859</v>
      </c>
      <c r="F177" s="4">
        <v>2343284</v>
      </c>
      <c r="G177" s="23">
        <f t="shared" si="6"/>
        <v>0.56300000000010186</v>
      </c>
      <c r="H177">
        <v>0.1</v>
      </c>
      <c r="I177">
        <f t="shared" si="7"/>
        <v>5.6300000000010189E-2</v>
      </c>
      <c r="J177">
        <v>0.35</v>
      </c>
      <c r="K177">
        <f t="shared" si="8"/>
        <v>0.19705000000003564</v>
      </c>
    </row>
    <row r="178" spans="1:11" x14ac:dyDescent="0.3">
      <c r="A178" s="1" t="s">
        <v>178</v>
      </c>
      <c r="B178" s="5">
        <v>2342.7600000000002</v>
      </c>
      <c r="C178" s="2">
        <v>3.8199999999999998E-2</v>
      </c>
      <c r="D178" s="1">
        <v>175</v>
      </c>
      <c r="E178" s="1" t="s">
        <v>860</v>
      </c>
      <c r="F178" s="4">
        <v>2343326</v>
      </c>
      <c r="G178" s="23">
        <f t="shared" si="6"/>
        <v>0.56599999999980355</v>
      </c>
      <c r="H178">
        <v>0.1</v>
      </c>
      <c r="I178">
        <f t="shared" si="7"/>
        <v>5.659999999998036E-2</v>
      </c>
      <c r="J178">
        <v>0.35</v>
      </c>
      <c r="K178">
        <f t="shared" si="8"/>
        <v>0.19809999999993122</v>
      </c>
    </row>
    <row r="179" spans="1:11" x14ac:dyDescent="0.3">
      <c r="A179" s="1" t="s">
        <v>179</v>
      </c>
      <c r="B179" s="5">
        <v>2342.7979999999998</v>
      </c>
      <c r="C179" s="2">
        <v>3.8199999999999998E-2</v>
      </c>
      <c r="D179" s="1">
        <v>176</v>
      </c>
      <c r="E179" s="1" t="s">
        <v>861</v>
      </c>
      <c r="F179" s="4">
        <v>2343372</v>
      </c>
      <c r="G179" s="23">
        <f t="shared" si="6"/>
        <v>0.57400000000006912</v>
      </c>
      <c r="H179">
        <v>0.1</v>
      </c>
      <c r="I179">
        <f t="shared" si="7"/>
        <v>5.7400000000006918E-2</v>
      </c>
      <c r="J179">
        <v>0.35</v>
      </c>
      <c r="K179">
        <f t="shared" si="8"/>
        <v>0.20090000000002417</v>
      </c>
    </row>
    <row r="180" spans="1:11" x14ac:dyDescent="0.3">
      <c r="A180" s="1" t="s">
        <v>180</v>
      </c>
      <c r="B180" s="5">
        <v>2342.8359999999998</v>
      </c>
      <c r="C180" s="2">
        <v>3.8199999999999998E-2</v>
      </c>
      <c r="D180" s="1">
        <v>177</v>
      </c>
      <c r="E180" s="1" t="s">
        <v>862</v>
      </c>
      <c r="F180" s="4">
        <v>2343421</v>
      </c>
      <c r="G180" s="23">
        <f t="shared" si="6"/>
        <v>0.58500000000003638</v>
      </c>
      <c r="H180">
        <v>0.1</v>
      </c>
      <c r="I180">
        <f t="shared" si="7"/>
        <v>5.8500000000003639E-2</v>
      </c>
      <c r="J180">
        <v>0.35</v>
      </c>
      <c r="K180">
        <f t="shared" si="8"/>
        <v>0.20475000000001273</v>
      </c>
    </row>
    <row r="181" spans="1:11" x14ac:dyDescent="0.3">
      <c r="A181" s="1" t="s">
        <v>181</v>
      </c>
      <c r="B181" s="5">
        <v>2342.8739999999998</v>
      </c>
      <c r="C181" s="2">
        <v>3.8199999999999998E-2</v>
      </c>
      <c r="D181" s="1">
        <v>178</v>
      </c>
      <c r="E181" s="1" t="s">
        <v>863</v>
      </c>
      <c r="F181" s="4">
        <v>2343469</v>
      </c>
      <c r="G181" s="23">
        <f t="shared" si="6"/>
        <v>0.59500000000025466</v>
      </c>
      <c r="H181">
        <v>0.1</v>
      </c>
      <c r="I181">
        <f t="shared" si="7"/>
        <v>5.950000000002547E-2</v>
      </c>
      <c r="J181">
        <v>0.35</v>
      </c>
      <c r="K181">
        <f t="shared" si="8"/>
        <v>0.20825000000008911</v>
      </c>
    </row>
    <row r="182" spans="1:11" x14ac:dyDescent="0.3">
      <c r="A182" s="1" t="s">
        <v>182</v>
      </c>
      <c r="B182" s="5">
        <v>2342.9119999999998</v>
      </c>
      <c r="C182" s="2">
        <v>3.8199999999999998E-2</v>
      </c>
      <c r="D182" s="1">
        <v>179</v>
      </c>
      <c r="E182" s="1" t="s">
        <v>864</v>
      </c>
      <c r="F182" s="4">
        <v>2343514</v>
      </c>
      <c r="G182" s="23">
        <f t="shared" si="6"/>
        <v>0.6020000000003165</v>
      </c>
      <c r="H182">
        <v>0.1</v>
      </c>
      <c r="I182">
        <f t="shared" si="7"/>
        <v>6.0200000000031652E-2</v>
      </c>
      <c r="J182">
        <v>0.35</v>
      </c>
      <c r="K182">
        <f t="shared" si="8"/>
        <v>0.21070000000011077</v>
      </c>
    </row>
    <row r="183" spans="1:11" x14ac:dyDescent="0.3">
      <c r="A183" s="1" t="s">
        <v>183</v>
      </c>
      <c r="B183" s="5">
        <v>2342.9499999999998</v>
      </c>
      <c r="C183" s="2">
        <v>3.8199999999999998E-2</v>
      </c>
      <c r="D183" s="1">
        <v>180</v>
      </c>
      <c r="E183" s="1" t="s">
        <v>865</v>
      </c>
      <c r="F183" s="4">
        <v>2343564</v>
      </c>
      <c r="G183" s="23">
        <f t="shared" si="6"/>
        <v>0.61400000000003274</v>
      </c>
      <c r="H183">
        <v>0.1</v>
      </c>
      <c r="I183">
        <f t="shared" si="7"/>
        <v>6.1400000000003278E-2</v>
      </c>
      <c r="J183">
        <v>0.35</v>
      </c>
      <c r="K183">
        <f t="shared" si="8"/>
        <v>0.21490000000001144</v>
      </c>
    </row>
    <row r="184" spans="1:11" x14ac:dyDescent="0.3">
      <c r="A184" s="1" t="s">
        <v>184</v>
      </c>
      <c r="B184" s="5">
        <v>2342.989</v>
      </c>
      <c r="C184" s="2">
        <v>3.8199999999999998E-2</v>
      </c>
      <c r="D184" s="1">
        <v>181</v>
      </c>
      <c r="E184" s="1" t="s">
        <v>866</v>
      </c>
      <c r="F184" s="4">
        <v>2343614</v>
      </c>
      <c r="G184" s="23">
        <f t="shared" si="6"/>
        <v>0.625</v>
      </c>
      <c r="H184">
        <v>0.1</v>
      </c>
      <c r="I184">
        <f t="shared" si="7"/>
        <v>6.25E-2</v>
      </c>
      <c r="J184">
        <v>0.35</v>
      </c>
      <c r="K184">
        <f t="shared" si="8"/>
        <v>0.21875</v>
      </c>
    </row>
    <row r="185" spans="1:11" x14ac:dyDescent="0.3">
      <c r="A185" s="1" t="s">
        <v>185</v>
      </c>
      <c r="B185" s="5">
        <v>2343.027</v>
      </c>
      <c r="C185" s="2">
        <v>3.8199999999999998E-2</v>
      </c>
      <c r="D185" s="1">
        <v>182</v>
      </c>
      <c r="E185" s="1" t="s">
        <v>867</v>
      </c>
      <c r="F185" s="4">
        <v>2343661</v>
      </c>
      <c r="G185" s="23">
        <f t="shared" si="6"/>
        <v>0.63400000000001455</v>
      </c>
      <c r="H185">
        <v>0.1</v>
      </c>
      <c r="I185">
        <f t="shared" si="7"/>
        <v>6.3400000000001455E-2</v>
      </c>
      <c r="J185">
        <v>0.35</v>
      </c>
      <c r="K185">
        <f t="shared" si="8"/>
        <v>0.22190000000000507</v>
      </c>
    </row>
    <row r="186" spans="1:11" x14ac:dyDescent="0.3">
      <c r="A186" s="1" t="s">
        <v>186</v>
      </c>
      <c r="B186" s="5">
        <v>2343.0650000000001</v>
      </c>
      <c r="C186" s="2">
        <v>3.8199999999999998E-2</v>
      </c>
      <c r="D186" s="1">
        <v>183</v>
      </c>
      <c r="E186" s="1" t="s">
        <v>868</v>
      </c>
      <c r="F186" s="4">
        <v>2343709</v>
      </c>
      <c r="G186" s="23">
        <f t="shared" si="6"/>
        <v>0.64399999999977808</v>
      </c>
      <c r="H186">
        <v>0.1</v>
      </c>
      <c r="I186">
        <f t="shared" si="7"/>
        <v>6.4399999999977808E-2</v>
      </c>
      <c r="J186">
        <v>0.35</v>
      </c>
      <c r="K186">
        <f t="shared" si="8"/>
        <v>0.2253999999999223</v>
      </c>
    </row>
    <row r="187" spans="1:11" x14ac:dyDescent="0.3">
      <c r="A187" s="1" t="s">
        <v>187</v>
      </c>
      <c r="B187" s="5">
        <v>2343.1030000000001</v>
      </c>
      <c r="C187" s="2">
        <v>3.8199999999999998E-2</v>
      </c>
      <c r="D187" s="1">
        <v>184</v>
      </c>
      <c r="E187" s="1" t="s">
        <v>869</v>
      </c>
      <c r="F187" s="4">
        <v>2343754</v>
      </c>
      <c r="G187" s="23">
        <f t="shared" si="6"/>
        <v>0.65099999999983993</v>
      </c>
      <c r="H187">
        <v>0.1</v>
      </c>
      <c r="I187">
        <f t="shared" si="7"/>
        <v>6.509999999998399E-2</v>
      </c>
      <c r="J187">
        <v>0.35</v>
      </c>
      <c r="K187">
        <f t="shared" si="8"/>
        <v>0.22784999999994396</v>
      </c>
    </row>
    <row r="188" spans="1:11" x14ac:dyDescent="0.3">
      <c r="A188" s="1" t="s">
        <v>189</v>
      </c>
      <c r="B188" s="5">
        <v>2343.1410000000001</v>
      </c>
      <c r="C188" s="2">
        <v>3.8199999999999998E-2</v>
      </c>
      <c r="D188" s="1">
        <v>185</v>
      </c>
      <c r="E188" s="1" t="s">
        <v>870</v>
      </c>
      <c r="F188" s="4">
        <v>2343800</v>
      </c>
      <c r="G188" s="23">
        <f t="shared" si="6"/>
        <v>0.6590000000001055</v>
      </c>
      <c r="H188">
        <v>0.1</v>
      </c>
      <c r="I188">
        <f t="shared" si="7"/>
        <v>6.5900000000010547E-2</v>
      </c>
      <c r="J188">
        <v>0.35</v>
      </c>
      <c r="K188">
        <f t="shared" si="8"/>
        <v>0.23065000000003691</v>
      </c>
    </row>
    <row r="189" spans="1:11" x14ac:dyDescent="0.3">
      <c r="A189" s="1" t="s">
        <v>190</v>
      </c>
      <c r="B189" s="5">
        <v>2343.1790000000001</v>
      </c>
      <c r="C189" s="2">
        <v>3.8199999999999998E-2</v>
      </c>
      <c r="D189" s="1">
        <v>186</v>
      </c>
      <c r="E189" s="1" t="s">
        <v>871</v>
      </c>
      <c r="F189" s="4">
        <v>2343881</v>
      </c>
      <c r="G189" s="23">
        <f t="shared" si="6"/>
        <v>0.70199999999977081</v>
      </c>
      <c r="H189">
        <v>0.1</v>
      </c>
      <c r="I189">
        <f t="shared" si="7"/>
        <v>7.0199999999977086E-2</v>
      </c>
      <c r="J189">
        <v>0.35</v>
      </c>
      <c r="K189">
        <f t="shared" si="8"/>
        <v>0.24569999999991976</v>
      </c>
    </row>
    <row r="190" spans="1:11" x14ac:dyDescent="0.3">
      <c r="A190" s="1" t="s">
        <v>191</v>
      </c>
      <c r="B190" s="5">
        <v>2343.2179999999998</v>
      </c>
      <c r="C190" s="2">
        <v>3.8199999999999998E-2</v>
      </c>
      <c r="D190" s="1">
        <v>187</v>
      </c>
      <c r="E190" s="1" t="s">
        <v>872</v>
      </c>
      <c r="F190" s="4">
        <v>2344000</v>
      </c>
      <c r="G190" s="23">
        <f t="shared" si="6"/>
        <v>0.7820000000001528</v>
      </c>
      <c r="H190">
        <v>0.1</v>
      </c>
      <c r="I190">
        <f t="shared" si="7"/>
        <v>7.8200000000015285E-2</v>
      </c>
      <c r="J190">
        <v>0.35</v>
      </c>
      <c r="K190">
        <f t="shared" si="8"/>
        <v>0.27370000000005346</v>
      </c>
    </row>
    <row r="191" spans="1:11" x14ac:dyDescent="0.3">
      <c r="A191" s="1" t="s">
        <v>192</v>
      </c>
      <c r="B191" s="5">
        <v>2343.2559999999999</v>
      </c>
      <c r="C191" s="2">
        <v>3.8199999999999998E-2</v>
      </c>
      <c r="D191" s="1">
        <v>188</v>
      </c>
      <c r="E191" s="1" t="s">
        <v>873</v>
      </c>
      <c r="F191" s="4">
        <v>2344045</v>
      </c>
      <c r="G191" s="23">
        <f t="shared" si="6"/>
        <v>0.78900000000021464</v>
      </c>
      <c r="H191">
        <v>0.1</v>
      </c>
      <c r="I191">
        <f t="shared" si="7"/>
        <v>7.8900000000021467E-2</v>
      </c>
      <c r="J191">
        <v>0.35</v>
      </c>
      <c r="K191">
        <f t="shared" si="8"/>
        <v>0.27615000000007511</v>
      </c>
    </row>
    <row r="192" spans="1:11" x14ac:dyDescent="0.3">
      <c r="A192" s="1" t="s">
        <v>193</v>
      </c>
      <c r="B192" s="5">
        <v>2343.2939999999999</v>
      </c>
      <c r="C192" s="2">
        <v>3.8199999999999998E-2</v>
      </c>
      <c r="D192" s="1">
        <v>189</v>
      </c>
      <c r="E192" s="1" t="s">
        <v>874</v>
      </c>
      <c r="F192" s="4">
        <v>2344090</v>
      </c>
      <c r="G192" s="23">
        <f t="shared" si="6"/>
        <v>0.79600000000027649</v>
      </c>
      <c r="H192">
        <v>0.1</v>
      </c>
      <c r="I192">
        <f t="shared" si="7"/>
        <v>7.9600000000027649E-2</v>
      </c>
      <c r="J192">
        <v>0.35</v>
      </c>
      <c r="K192">
        <f t="shared" si="8"/>
        <v>0.27860000000009677</v>
      </c>
    </row>
    <row r="193" spans="1:11" x14ac:dyDescent="0.3">
      <c r="A193" s="1" t="s">
        <v>194</v>
      </c>
      <c r="B193" s="5">
        <v>2343.3319999999999</v>
      </c>
      <c r="C193" s="2">
        <v>3.8199999999999998E-2</v>
      </c>
      <c r="D193" s="1">
        <v>190</v>
      </c>
      <c r="E193" s="1" t="s">
        <v>875</v>
      </c>
      <c r="F193" s="4">
        <v>2344138</v>
      </c>
      <c r="G193" s="23">
        <f t="shared" si="6"/>
        <v>0.80600000000004002</v>
      </c>
      <c r="H193">
        <v>0.1</v>
      </c>
      <c r="I193">
        <f t="shared" si="7"/>
        <v>8.0600000000004002E-2</v>
      </c>
      <c r="J193">
        <v>0.35</v>
      </c>
      <c r="K193">
        <f t="shared" si="8"/>
        <v>0.28210000000001401</v>
      </c>
    </row>
    <row r="194" spans="1:11" x14ac:dyDescent="0.3">
      <c r="A194" s="1" t="s">
        <v>195</v>
      </c>
      <c r="B194" s="5">
        <v>2343.37</v>
      </c>
      <c r="C194" s="2">
        <v>3.8199999999999998E-2</v>
      </c>
      <c r="D194" s="1">
        <v>191</v>
      </c>
      <c r="E194" s="1" t="s">
        <v>876</v>
      </c>
      <c r="F194" s="4">
        <v>2344185</v>
      </c>
      <c r="G194" s="23">
        <f t="shared" si="6"/>
        <v>0.81500000000005457</v>
      </c>
      <c r="H194">
        <v>0.1</v>
      </c>
      <c r="I194">
        <f t="shared" si="7"/>
        <v>8.1500000000005457E-2</v>
      </c>
      <c r="J194">
        <v>0.35</v>
      </c>
      <c r="K194">
        <f t="shared" si="8"/>
        <v>0.2852500000000191</v>
      </c>
    </row>
    <row r="195" spans="1:11" x14ac:dyDescent="0.3">
      <c r="A195" s="1" t="s">
        <v>196</v>
      </c>
      <c r="B195" s="5">
        <v>2343.4079999999999</v>
      </c>
      <c r="C195" s="2">
        <v>3.8199999999999998E-2</v>
      </c>
      <c r="D195" s="1">
        <v>192</v>
      </c>
      <c r="E195" s="1" t="s">
        <v>877</v>
      </c>
      <c r="F195" s="4">
        <v>2344232</v>
      </c>
      <c r="G195" s="23">
        <f t="shared" si="6"/>
        <v>0.82400000000006912</v>
      </c>
      <c r="H195">
        <v>0.1</v>
      </c>
      <c r="I195">
        <f t="shared" si="7"/>
        <v>8.2400000000006912E-2</v>
      </c>
      <c r="J195">
        <v>0.35</v>
      </c>
      <c r="K195">
        <f t="shared" si="8"/>
        <v>0.28840000000002419</v>
      </c>
    </row>
    <row r="196" spans="1:11" x14ac:dyDescent="0.3">
      <c r="A196" s="1" t="s">
        <v>197</v>
      </c>
      <c r="B196" s="5">
        <v>2343.4470000000001</v>
      </c>
      <c r="C196" s="2">
        <v>3.8199999999999998E-2</v>
      </c>
      <c r="D196" s="1">
        <v>193</v>
      </c>
      <c r="E196" s="1" t="s">
        <v>878</v>
      </c>
      <c r="F196" s="4">
        <v>2344283</v>
      </c>
      <c r="G196" s="23">
        <f t="shared" ref="G196:G259" si="9">(F196/1000-B196)</f>
        <v>0.83599999999978536</v>
      </c>
      <c r="H196">
        <v>0.1</v>
      </c>
      <c r="I196">
        <f t="shared" ref="I196:I259" si="10">+H196*G196</f>
        <v>8.3599999999978539E-2</v>
      </c>
      <c r="J196">
        <v>0.35</v>
      </c>
      <c r="K196">
        <f t="shared" ref="K196:K259" si="11">+G196*J196</f>
        <v>0.29259999999992486</v>
      </c>
    </row>
    <row r="197" spans="1:11" x14ac:dyDescent="0.3">
      <c r="A197" s="1" t="s">
        <v>198</v>
      </c>
      <c r="B197" s="5">
        <v>2343.4850000000001</v>
      </c>
      <c r="C197" s="2">
        <v>3.8199999999999998E-2</v>
      </c>
      <c r="D197" s="1">
        <v>194</v>
      </c>
      <c r="E197" s="1" t="s">
        <v>879</v>
      </c>
      <c r="F197" s="4">
        <v>2344337</v>
      </c>
      <c r="G197" s="23">
        <f t="shared" si="9"/>
        <v>0.85199999999986176</v>
      </c>
      <c r="H197">
        <v>0.1</v>
      </c>
      <c r="I197">
        <f t="shared" si="10"/>
        <v>8.5199999999986176E-2</v>
      </c>
      <c r="J197">
        <v>0.35</v>
      </c>
      <c r="K197">
        <f t="shared" si="11"/>
        <v>0.29819999999995161</v>
      </c>
    </row>
    <row r="198" spans="1:11" x14ac:dyDescent="0.3">
      <c r="A198" s="1" t="s">
        <v>199</v>
      </c>
      <c r="B198" s="5">
        <v>2343.5230000000001</v>
      </c>
      <c r="C198" s="2">
        <v>3.8199999999999998E-2</v>
      </c>
      <c r="D198" s="1">
        <v>195</v>
      </c>
      <c r="E198" s="1" t="s">
        <v>880</v>
      </c>
      <c r="F198" s="4">
        <v>2344386</v>
      </c>
      <c r="G198" s="23">
        <f t="shared" si="9"/>
        <v>0.86299999999982901</v>
      </c>
      <c r="H198">
        <v>0.1</v>
      </c>
      <c r="I198">
        <f t="shared" si="10"/>
        <v>8.6299999999982904E-2</v>
      </c>
      <c r="J198">
        <v>0.35</v>
      </c>
      <c r="K198">
        <f t="shared" si="11"/>
        <v>0.30204999999994014</v>
      </c>
    </row>
    <row r="199" spans="1:11" x14ac:dyDescent="0.3">
      <c r="A199" s="1" t="s">
        <v>200</v>
      </c>
      <c r="B199" s="5">
        <v>2343.5610000000001</v>
      </c>
      <c r="C199" s="2">
        <v>3.8199999999999998E-2</v>
      </c>
      <c r="D199" s="1">
        <v>196</v>
      </c>
      <c r="E199" s="1" t="s">
        <v>881</v>
      </c>
      <c r="F199" s="4">
        <v>2344436</v>
      </c>
      <c r="G199" s="23">
        <f t="shared" si="9"/>
        <v>0.875</v>
      </c>
      <c r="H199">
        <v>0.1</v>
      </c>
      <c r="I199">
        <f t="shared" si="10"/>
        <v>8.7500000000000008E-2</v>
      </c>
      <c r="J199">
        <v>0.35</v>
      </c>
      <c r="K199">
        <f t="shared" si="11"/>
        <v>0.30624999999999997</v>
      </c>
    </row>
    <row r="200" spans="1:11" x14ac:dyDescent="0.3">
      <c r="A200" s="1" t="s">
        <v>201</v>
      </c>
      <c r="B200" s="5">
        <v>2343.5990000000002</v>
      </c>
      <c r="C200" s="2">
        <v>3.8199999999999998E-2</v>
      </c>
      <c r="D200" s="1">
        <v>197</v>
      </c>
      <c r="E200" s="1" t="s">
        <v>882</v>
      </c>
      <c r="F200" s="4">
        <v>2344489</v>
      </c>
      <c r="G200" s="23">
        <f t="shared" si="9"/>
        <v>0.88999999999987267</v>
      </c>
      <c r="H200">
        <v>0.1</v>
      </c>
      <c r="I200">
        <f t="shared" si="10"/>
        <v>8.899999999998727E-2</v>
      </c>
      <c r="J200">
        <v>0.35</v>
      </c>
      <c r="K200">
        <f t="shared" si="11"/>
        <v>0.31149999999995542</v>
      </c>
    </row>
    <row r="201" spans="1:11" x14ac:dyDescent="0.3">
      <c r="A201" s="1" t="s">
        <v>202</v>
      </c>
      <c r="B201" s="5">
        <v>2343.6379999999999</v>
      </c>
      <c r="C201" s="2">
        <v>3.8199999999999998E-2</v>
      </c>
      <c r="D201" s="1">
        <v>198</v>
      </c>
      <c r="E201" s="1" t="s">
        <v>883</v>
      </c>
      <c r="F201" s="4">
        <v>2344541</v>
      </c>
      <c r="G201" s="23">
        <f t="shared" si="9"/>
        <v>0.90300000000024738</v>
      </c>
      <c r="H201">
        <v>0.1</v>
      </c>
      <c r="I201">
        <f t="shared" si="10"/>
        <v>9.0300000000024749E-2</v>
      </c>
      <c r="J201">
        <v>0.35</v>
      </c>
      <c r="K201">
        <f t="shared" si="11"/>
        <v>0.31605000000008654</v>
      </c>
    </row>
    <row r="202" spans="1:11" x14ac:dyDescent="0.3">
      <c r="A202" s="1" t="s">
        <v>203</v>
      </c>
      <c r="B202" s="5">
        <v>2343.6759999999999</v>
      </c>
      <c r="C202" s="2">
        <v>3.8199999999999998E-2</v>
      </c>
      <c r="D202" s="1">
        <v>199</v>
      </c>
      <c r="E202" s="1" t="s">
        <v>884</v>
      </c>
      <c r="F202" s="4">
        <v>2344594</v>
      </c>
      <c r="G202" s="23">
        <f t="shared" si="9"/>
        <v>0.91800000000012005</v>
      </c>
      <c r="H202">
        <v>0.1</v>
      </c>
      <c r="I202">
        <f t="shared" si="10"/>
        <v>9.1800000000012011E-2</v>
      </c>
      <c r="J202">
        <v>0.35</v>
      </c>
      <c r="K202">
        <f t="shared" si="11"/>
        <v>0.321300000000042</v>
      </c>
    </row>
    <row r="203" spans="1:11" x14ac:dyDescent="0.3">
      <c r="A203" s="1" t="s">
        <v>204</v>
      </c>
      <c r="B203" s="5">
        <v>2343.7139999999999</v>
      </c>
      <c r="C203" s="2">
        <v>3.8199999999999998E-2</v>
      </c>
      <c r="D203" s="1">
        <v>200</v>
      </c>
      <c r="E203" s="1" t="s">
        <v>885</v>
      </c>
      <c r="F203" s="4">
        <v>2344646</v>
      </c>
      <c r="G203" s="23">
        <f t="shared" si="9"/>
        <v>0.93200000000024374</v>
      </c>
      <c r="H203">
        <v>0.1</v>
      </c>
      <c r="I203">
        <f t="shared" si="10"/>
        <v>9.3200000000024374E-2</v>
      </c>
      <c r="J203">
        <v>0.35</v>
      </c>
      <c r="K203">
        <f t="shared" si="11"/>
        <v>0.32620000000008531</v>
      </c>
    </row>
    <row r="204" spans="1:11" x14ac:dyDescent="0.3">
      <c r="A204" s="1" t="s">
        <v>205</v>
      </c>
      <c r="B204" s="5">
        <v>2343.752</v>
      </c>
      <c r="C204" s="2">
        <v>3.8199999999999998E-2</v>
      </c>
      <c r="D204" s="1">
        <v>201</v>
      </c>
      <c r="E204" s="1" t="s">
        <v>886</v>
      </c>
      <c r="F204" s="4">
        <v>2344700</v>
      </c>
      <c r="G204" s="23">
        <f t="shared" si="9"/>
        <v>0.94799999999986539</v>
      </c>
      <c r="H204">
        <v>0.1</v>
      </c>
      <c r="I204">
        <f t="shared" si="10"/>
        <v>9.4799999999986548E-2</v>
      </c>
      <c r="J204">
        <v>0.35</v>
      </c>
      <c r="K204">
        <f t="shared" si="11"/>
        <v>0.33179999999995285</v>
      </c>
    </row>
    <row r="205" spans="1:11" x14ac:dyDescent="0.3">
      <c r="A205" s="1" t="s">
        <v>206</v>
      </c>
      <c r="B205" s="5">
        <v>2343.79</v>
      </c>
      <c r="C205" s="2">
        <v>3.8199999999999998E-2</v>
      </c>
      <c r="D205" s="1">
        <v>202</v>
      </c>
      <c r="E205" s="1" t="s">
        <v>887</v>
      </c>
      <c r="F205" s="4">
        <v>2344755</v>
      </c>
      <c r="G205" s="23">
        <f t="shared" si="9"/>
        <v>0.96500000000014552</v>
      </c>
      <c r="H205">
        <v>0.1</v>
      </c>
      <c r="I205">
        <f t="shared" si="10"/>
        <v>9.650000000001456E-2</v>
      </c>
      <c r="J205">
        <v>0.35</v>
      </c>
      <c r="K205">
        <f t="shared" si="11"/>
        <v>0.3377500000000509</v>
      </c>
    </row>
    <row r="206" spans="1:11" x14ac:dyDescent="0.3">
      <c r="A206" s="1" t="s">
        <v>207</v>
      </c>
      <c r="B206" s="5">
        <v>2343.828</v>
      </c>
      <c r="C206" s="2">
        <v>3.8199999999999998E-2</v>
      </c>
      <c r="D206" s="1">
        <v>203</v>
      </c>
      <c r="E206" s="1" t="s">
        <v>888</v>
      </c>
      <c r="F206" s="4">
        <v>2344809</v>
      </c>
      <c r="G206" s="23">
        <f t="shared" si="9"/>
        <v>0.98100000000022192</v>
      </c>
      <c r="H206">
        <v>0.1</v>
      </c>
      <c r="I206">
        <f t="shared" si="10"/>
        <v>9.8100000000022197E-2</v>
      </c>
      <c r="J206">
        <v>0.35</v>
      </c>
      <c r="K206">
        <f t="shared" si="11"/>
        <v>0.34335000000007765</v>
      </c>
    </row>
    <row r="207" spans="1:11" x14ac:dyDescent="0.3">
      <c r="A207" s="1" t="s">
        <v>208</v>
      </c>
      <c r="B207" s="5">
        <v>2343.8670000000002</v>
      </c>
      <c r="C207" s="2">
        <v>3.8199999999999998E-2</v>
      </c>
      <c r="D207" s="1">
        <v>204</v>
      </c>
      <c r="E207" s="1" t="s">
        <v>889</v>
      </c>
      <c r="F207" s="4">
        <v>2344869</v>
      </c>
      <c r="G207" s="23">
        <f t="shared" si="9"/>
        <v>1.0019999999999527</v>
      </c>
      <c r="H207">
        <v>0.1</v>
      </c>
      <c r="I207">
        <f t="shared" si="10"/>
        <v>0.10019999999999528</v>
      </c>
      <c r="J207">
        <v>0.35</v>
      </c>
      <c r="K207">
        <f t="shared" si="11"/>
        <v>0.35069999999998341</v>
      </c>
    </row>
    <row r="208" spans="1:11" x14ac:dyDescent="0.3">
      <c r="A208" s="1" t="s">
        <v>209</v>
      </c>
      <c r="B208" s="5">
        <v>2343.9050000000002</v>
      </c>
      <c r="C208" s="2">
        <v>3.8199999999999998E-2</v>
      </c>
      <c r="D208" s="1">
        <v>205</v>
      </c>
      <c r="E208" s="1" t="s">
        <v>890</v>
      </c>
      <c r="F208" s="4">
        <v>2344932</v>
      </c>
      <c r="G208" s="23">
        <f t="shared" si="9"/>
        <v>1.0269999999995889</v>
      </c>
      <c r="H208">
        <v>0.1</v>
      </c>
      <c r="I208">
        <f t="shared" si="10"/>
        <v>0.10269999999995889</v>
      </c>
      <c r="J208">
        <v>0.35</v>
      </c>
      <c r="K208">
        <f t="shared" si="11"/>
        <v>0.35944999999985611</v>
      </c>
    </row>
    <row r="209" spans="1:11" x14ac:dyDescent="0.3">
      <c r="A209" s="1" t="s">
        <v>210</v>
      </c>
      <c r="B209" s="5">
        <v>2343.9430000000002</v>
      </c>
      <c r="C209" s="2">
        <v>3.8199999999999998E-2</v>
      </c>
      <c r="D209" s="1">
        <v>206</v>
      </c>
      <c r="E209" s="1" t="s">
        <v>891</v>
      </c>
      <c r="F209" s="4">
        <v>2344994</v>
      </c>
      <c r="G209" s="23">
        <f t="shared" si="9"/>
        <v>1.0509999999999309</v>
      </c>
      <c r="H209">
        <v>0.1</v>
      </c>
      <c r="I209">
        <f t="shared" si="10"/>
        <v>0.10509999999999309</v>
      </c>
      <c r="J209">
        <v>0.35</v>
      </c>
      <c r="K209">
        <f t="shared" si="11"/>
        <v>0.36784999999997581</v>
      </c>
    </row>
    <row r="210" spans="1:11" x14ac:dyDescent="0.3">
      <c r="A210" s="1" t="s">
        <v>211</v>
      </c>
      <c r="B210" s="5">
        <v>2343.9409999999998</v>
      </c>
      <c r="C210" s="2">
        <v>-0.1215</v>
      </c>
      <c r="D210" s="1">
        <v>207</v>
      </c>
      <c r="E210" s="1" t="s">
        <v>892</v>
      </c>
      <c r="F210" s="4">
        <v>2344981</v>
      </c>
      <c r="G210" s="23">
        <f t="shared" si="9"/>
        <v>1.0400000000004184</v>
      </c>
      <c r="H210">
        <v>0.1</v>
      </c>
      <c r="I210">
        <f t="shared" si="10"/>
        <v>0.10400000000004184</v>
      </c>
      <c r="J210">
        <v>0.35</v>
      </c>
      <c r="K210">
        <f t="shared" si="11"/>
        <v>0.36400000000014643</v>
      </c>
    </row>
    <row r="211" spans="1:11" x14ac:dyDescent="0.3">
      <c r="A211" s="1" t="s">
        <v>212</v>
      </c>
      <c r="B211" s="5">
        <v>2343.8200000000002</v>
      </c>
      <c r="C211" s="2">
        <v>-0.1215</v>
      </c>
      <c r="D211" s="1">
        <v>208</v>
      </c>
      <c r="E211" s="1" t="s">
        <v>893</v>
      </c>
      <c r="F211" s="4">
        <v>2344884</v>
      </c>
      <c r="G211" s="23">
        <f t="shared" si="9"/>
        <v>1.0639999999998508</v>
      </c>
      <c r="H211">
        <v>0.1</v>
      </c>
      <c r="I211">
        <f t="shared" si="10"/>
        <v>0.10639999999998509</v>
      </c>
      <c r="J211">
        <v>0.35</v>
      </c>
      <c r="K211">
        <f t="shared" si="11"/>
        <v>0.37239999999994777</v>
      </c>
    </row>
    <row r="212" spans="1:11" x14ac:dyDescent="0.3">
      <c r="A212" s="1" t="s">
        <v>213</v>
      </c>
      <c r="B212" s="5">
        <v>2343.6979999999999</v>
      </c>
      <c r="C212" s="2">
        <v>-0.1215</v>
      </c>
      <c r="D212" s="1">
        <v>209</v>
      </c>
      <c r="E212" s="1" t="s">
        <v>894</v>
      </c>
      <c r="F212" s="4">
        <v>2344663</v>
      </c>
      <c r="G212" s="23">
        <f t="shared" si="9"/>
        <v>0.96500000000014552</v>
      </c>
      <c r="H212">
        <v>0.1</v>
      </c>
      <c r="I212">
        <f t="shared" si="10"/>
        <v>9.650000000001456E-2</v>
      </c>
      <c r="J212">
        <v>0.35</v>
      </c>
      <c r="K212">
        <f t="shared" si="11"/>
        <v>0.3377500000000509</v>
      </c>
    </row>
    <row r="213" spans="1:11" x14ac:dyDescent="0.3">
      <c r="A213" s="1" t="s">
        <v>214</v>
      </c>
      <c r="B213" s="5">
        <v>2343.5770000000002</v>
      </c>
      <c r="C213" s="2">
        <v>-0.1215</v>
      </c>
      <c r="D213" s="1">
        <v>210</v>
      </c>
      <c r="E213" s="1" t="s">
        <v>895</v>
      </c>
      <c r="F213" s="4">
        <v>2344342</v>
      </c>
      <c r="G213" s="23">
        <f t="shared" si="9"/>
        <v>0.76499999999987267</v>
      </c>
      <c r="H213">
        <v>0.1</v>
      </c>
      <c r="I213">
        <f t="shared" si="10"/>
        <v>7.6499999999987273E-2</v>
      </c>
      <c r="J213">
        <v>0.35</v>
      </c>
      <c r="K213">
        <f t="shared" si="11"/>
        <v>0.26774999999995541</v>
      </c>
    </row>
    <row r="214" spans="1:11" x14ac:dyDescent="0.3">
      <c r="A214" s="1" t="s">
        <v>215</v>
      </c>
      <c r="B214" s="5">
        <v>2343.4549999999999</v>
      </c>
      <c r="C214" s="2">
        <v>-0.1215</v>
      </c>
      <c r="D214" s="1">
        <v>211</v>
      </c>
      <c r="E214" s="1" t="s">
        <v>896</v>
      </c>
      <c r="F214" s="4">
        <v>2344034</v>
      </c>
      <c r="G214" s="23">
        <f t="shared" si="9"/>
        <v>0.57900000000017826</v>
      </c>
      <c r="H214">
        <v>0.1</v>
      </c>
      <c r="I214">
        <f t="shared" si="10"/>
        <v>5.7900000000017826E-2</v>
      </c>
      <c r="J214">
        <v>0.35</v>
      </c>
      <c r="K214">
        <f t="shared" si="11"/>
        <v>0.20265000000006239</v>
      </c>
    </row>
    <row r="215" spans="1:11" x14ac:dyDescent="0.3">
      <c r="A215" s="1" t="s">
        <v>216</v>
      </c>
      <c r="B215" s="5">
        <v>2343.3330000000001</v>
      </c>
      <c r="C215" s="2">
        <v>-0.1215</v>
      </c>
      <c r="D215" s="1">
        <v>212</v>
      </c>
      <c r="E215" s="1" t="s">
        <v>897</v>
      </c>
      <c r="F215" s="4">
        <v>2343894</v>
      </c>
      <c r="G215" s="23">
        <f t="shared" si="9"/>
        <v>0.56099999999969441</v>
      </c>
      <c r="H215">
        <v>0.1</v>
      </c>
      <c r="I215">
        <f t="shared" si="10"/>
        <v>5.6099999999969445E-2</v>
      </c>
      <c r="J215">
        <v>0.35</v>
      </c>
      <c r="K215">
        <f t="shared" si="11"/>
        <v>0.19634999999989303</v>
      </c>
    </row>
    <row r="216" spans="1:11" x14ac:dyDescent="0.3">
      <c r="A216" s="1" t="s">
        <v>217</v>
      </c>
      <c r="B216" s="5">
        <v>2343.212</v>
      </c>
      <c r="C216" s="2">
        <v>-0.1215</v>
      </c>
      <c r="D216" s="1">
        <v>213</v>
      </c>
      <c r="E216" s="1" t="s">
        <v>898</v>
      </c>
      <c r="F216" s="4">
        <v>2343738</v>
      </c>
      <c r="G216" s="23">
        <f t="shared" si="9"/>
        <v>0.52599999999983993</v>
      </c>
      <c r="H216">
        <v>0.1</v>
      </c>
      <c r="I216">
        <f t="shared" si="10"/>
        <v>5.2599999999983993E-2</v>
      </c>
      <c r="J216">
        <v>0.35</v>
      </c>
      <c r="K216">
        <f t="shared" si="11"/>
        <v>0.18409999999994398</v>
      </c>
    </row>
    <row r="217" spans="1:11" x14ac:dyDescent="0.3">
      <c r="A217" s="1" t="s">
        <v>218</v>
      </c>
      <c r="B217" s="5">
        <v>2343.09</v>
      </c>
      <c r="C217" s="2">
        <v>-0.1215</v>
      </c>
      <c r="D217" s="1">
        <v>214</v>
      </c>
      <c r="E217" s="1" t="s">
        <v>899</v>
      </c>
      <c r="F217" s="4">
        <v>2343630</v>
      </c>
      <c r="G217" s="23">
        <f t="shared" si="9"/>
        <v>0.53999999999996362</v>
      </c>
      <c r="H217">
        <v>0.1</v>
      </c>
      <c r="I217">
        <f t="shared" si="10"/>
        <v>5.3999999999996363E-2</v>
      </c>
      <c r="J217">
        <v>0.35</v>
      </c>
      <c r="K217">
        <f t="shared" si="11"/>
        <v>0.18899999999998726</v>
      </c>
    </row>
    <row r="218" spans="1:11" x14ac:dyDescent="0.3">
      <c r="A218" s="1" t="s">
        <v>219</v>
      </c>
      <c r="B218" s="5">
        <v>2342.9690000000001</v>
      </c>
      <c r="C218" s="2">
        <v>-0.1215</v>
      </c>
      <c r="D218" s="1">
        <v>215</v>
      </c>
      <c r="E218" s="1" t="s">
        <v>900</v>
      </c>
      <c r="F218" s="4">
        <v>2343519</v>
      </c>
      <c r="G218" s="23">
        <f t="shared" si="9"/>
        <v>0.54999999999972715</v>
      </c>
      <c r="H218">
        <v>0.1</v>
      </c>
      <c r="I218">
        <f t="shared" si="10"/>
        <v>5.4999999999972717E-2</v>
      </c>
      <c r="J218">
        <v>0.35</v>
      </c>
      <c r="K218">
        <f t="shared" si="11"/>
        <v>0.1924999999999045</v>
      </c>
    </row>
    <row r="219" spans="1:11" x14ac:dyDescent="0.3">
      <c r="A219" s="1" t="s">
        <v>220</v>
      </c>
      <c r="B219" s="5">
        <v>2342.8470000000002</v>
      </c>
      <c r="C219" s="2">
        <v>-0.1215</v>
      </c>
      <c r="D219" s="1">
        <v>216</v>
      </c>
      <c r="E219" s="1" t="s">
        <v>901</v>
      </c>
      <c r="F219" s="4">
        <v>2343435</v>
      </c>
      <c r="G219" s="23">
        <f t="shared" si="9"/>
        <v>0.58799999999973807</v>
      </c>
      <c r="H219">
        <v>0.1</v>
      </c>
      <c r="I219">
        <f t="shared" si="10"/>
        <v>5.8799999999973811E-2</v>
      </c>
      <c r="J219">
        <v>0.35</v>
      </c>
      <c r="K219">
        <f t="shared" si="11"/>
        <v>0.20579999999990831</v>
      </c>
    </row>
    <row r="220" spans="1:11" x14ac:dyDescent="0.3">
      <c r="A220" s="1" t="s">
        <v>221</v>
      </c>
      <c r="B220" s="5">
        <v>2342.7260000000001</v>
      </c>
      <c r="C220" s="2">
        <v>-0.1215</v>
      </c>
      <c r="D220" s="1">
        <v>217</v>
      </c>
      <c r="E220" s="1" t="s">
        <v>902</v>
      </c>
      <c r="F220" s="4">
        <v>2343356</v>
      </c>
      <c r="G220" s="23">
        <f t="shared" si="9"/>
        <v>0.63000000000010914</v>
      </c>
      <c r="H220">
        <v>0.1</v>
      </c>
      <c r="I220">
        <f t="shared" si="10"/>
        <v>6.3000000000010922E-2</v>
      </c>
      <c r="J220">
        <v>0.35</v>
      </c>
      <c r="K220">
        <f t="shared" si="11"/>
        <v>0.22050000000003819</v>
      </c>
    </row>
    <row r="221" spans="1:11" x14ac:dyDescent="0.3">
      <c r="A221" s="1" t="s">
        <v>222</v>
      </c>
      <c r="B221" s="5">
        <v>2342.6039999999998</v>
      </c>
      <c r="C221" s="2">
        <v>-0.1215</v>
      </c>
      <c r="D221" s="1">
        <v>218</v>
      </c>
      <c r="E221" s="1" t="s">
        <v>903</v>
      </c>
      <c r="F221" s="4">
        <v>2343282</v>
      </c>
      <c r="G221" s="23">
        <f t="shared" si="9"/>
        <v>0.67800000000033833</v>
      </c>
      <c r="H221">
        <v>0.1</v>
      </c>
      <c r="I221">
        <f t="shared" si="10"/>
        <v>6.7800000000033833E-2</v>
      </c>
      <c r="J221">
        <v>0.35</v>
      </c>
      <c r="K221">
        <f t="shared" si="11"/>
        <v>0.23730000000011839</v>
      </c>
    </row>
    <row r="222" spans="1:11" x14ac:dyDescent="0.3">
      <c r="A222" s="1" t="s">
        <v>223</v>
      </c>
      <c r="B222" s="5">
        <v>2342.4830000000002</v>
      </c>
      <c r="C222" s="2">
        <v>-0.1215</v>
      </c>
      <c r="D222" s="1">
        <v>219</v>
      </c>
      <c r="E222" s="1" t="s">
        <v>904</v>
      </c>
      <c r="F222" s="4">
        <v>2343232</v>
      </c>
      <c r="G222" s="23">
        <f t="shared" si="9"/>
        <v>0.74899999999979627</v>
      </c>
      <c r="H222">
        <v>0.1</v>
      </c>
      <c r="I222">
        <f t="shared" si="10"/>
        <v>7.4899999999979636E-2</v>
      </c>
      <c r="J222">
        <v>0.35</v>
      </c>
      <c r="K222">
        <f t="shared" si="11"/>
        <v>0.26214999999992866</v>
      </c>
    </row>
    <row r="223" spans="1:11" x14ac:dyDescent="0.3">
      <c r="A223" s="1" t="s">
        <v>224</v>
      </c>
      <c r="B223" s="5">
        <v>2342.3609999999999</v>
      </c>
      <c r="C223" s="2">
        <v>-0.1215</v>
      </c>
      <c r="D223" s="1">
        <v>220</v>
      </c>
      <c r="E223" s="1" t="s">
        <v>905</v>
      </c>
      <c r="F223" s="4">
        <v>2343182</v>
      </c>
      <c r="G223" s="23">
        <f t="shared" si="9"/>
        <v>0.82099999999991269</v>
      </c>
      <c r="H223">
        <v>0.1</v>
      </c>
      <c r="I223">
        <f t="shared" si="10"/>
        <v>8.2099999999991277E-2</v>
      </c>
      <c r="J223">
        <v>0.35</v>
      </c>
      <c r="K223">
        <f t="shared" si="11"/>
        <v>0.28734999999996941</v>
      </c>
    </row>
    <row r="224" spans="1:11" x14ac:dyDescent="0.3">
      <c r="A224" s="1" t="s">
        <v>225</v>
      </c>
      <c r="B224" s="5">
        <v>2342.2399999999998</v>
      </c>
      <c r="C224" s="2">
        <v>-0.1215</v>
      </c>
      <c r="D224" s="1">
        <v>221</v>
      </c>
      <c r="E224" s="1" t="s">
        <v>906</v>
      </c>
      <c r="F224" s="4">
        <v>2343132</v>
      </c>
      <c r="G224" s="23">
        <f t="shared" si="9"/>
        <v>0.89200000000028012</v>
      </c>
      <c r="H224">
        <v>0.1</v>
      </c>
      <c r="I224">
        <f t="shared" si="10"/>
        <v>8.9200000000028021E-2</v>
      </c>
      <c r="J224">
        <v>0.35</v>
      </c>
      <c r="K224">
        <f t="shared" si="11"/>
        <v>0.31220000000009801</v>
      </c>
    </row>
    <row r="225" spans="1:11" x14ac:dyDescent="0.3">
      <c r="A225" s="1" t="s">
        <v>226</v>
      </c>
      <c r="B225" s="5">
        <v>2342.1179999999999</v>
      </c>
      <c r="C225" s="2">
        <v>-0.1215</v>
      </c>
      <c r="D225" s="1">
        <v>222</v>
      </c>
      <c r="E225" s="1" t="s">
        <v>907</v>
      </c>
      <c r="F225" s="4">
        <v>2343082</v>
      </c>
      <c r="G225" s="23">
        <f t="shared" si="9"/>
        <v>0.96399999999994179</v>
      </c>
      <c r="H225">
        <v>0.1</v>
      </c>
      <c r="I225">
        <f t="shared" si="10"/>
        <v>9.6399999999994185E-2</v>
      </c>
      <c r="J225">
        <v>0.35</v>
      </c>
      <c r="K225">
        <f t="shared" si="11"/>
        <v>0.33739999999997961</v>
      </c>
    </row>
    <row r="226" spans="1:11" x14ac:dyDescent="0.3">
      <c r="A226" s="1" t="s">
        <v>227</v>
      </c>
      <c r="B226" s="5">
        <v>2341.9969999999998</v>
      </c>
      <c r="C226" s="2">
        <v>-0.1215</v>
      </c>
      <c r="D226" s="1">
        <v>223</v>
      </c>
      <c r="E226" s="1" t="s">
        <v>908</v>
      </c>
      <c r="F226" s="4">
        <v>2343024</v>
      </c>
      <c r="G226" s="23">
        <f t="shared" si="9"/>
        <v>1.0270000000000437</v>
      </c>
      <c r="H226">
        <v>0.1</v>
      </c>
      <c r="I226">
        <f t="shared" si="10"/>
        <v>0.10270000000000437</v>
      </c>
      <c r="J226">
        <v>0.35</v>
      </c>
      <c r="K226">
        <f t="shared" si="11"/>
        <v>0.35945000000001526</v>
      </c>
    </row>
    <row r="227" spans="1:11" x14ac:dyDescent="0.3">
      <c r="A227" s="1" t="s">
        <v>228</v>
      </c>
      <c r="B227" s="5">
        <v>2341.875</v>
      </c>
      <c r="C227" s="2">
        <v>-0.1215</v>
      </c>
      <c r="D227" s="1">
        <v>224</v>
      </c>
      <c r="E227" s="1" t="s">
        <v>909</v>
      </c>
      <c r="F227" s="4">
        <v>2342891</v>
      </c>
      <c r="G227" s="23">
        <f t="shared" si="9"/>
        <v>1.0160000000000764</v>
      </c>
      <c r="H227">
        <v>0.1</v>
      </c>
      <c r="I227">
        <f t="shared" si="10"/>
        <v>0.10160000000000764</v>
      </c>
      <c r="J227">
        <v>0.35</v>
      </c>
      <c r="K227">
        <f t="shared" si="11"/>
        <v>0.35560000000002673</v>
      </c>
    </row>
    <row r="228" spans="1:11" x14ac:dyDescent="0.3">
      <c r="A228" s="1" t="s">
        <v>229</v>
      </c>
      <c r="B228" s="5">
        <v>2341.7539999999999</v>
      </c>
      <c r="C228" s="2">
        <v>-0.1215</v>
      </c>
      <c r="D228" s="1">
        <v>225</v>
      </c>
      <c r="E228" s="1" t="s">
        <v>910</v>
      </c>
      <c r="F228" s="4">
        <v>2342701</v>
      </c>
      <c r="G228" s="23">
        <f t="shared" si="9"/>
        <v>0.94700000000011642</v>
      </c>
      <c r="H228">
        <v>0.1</v>
      </c>
      <c r="I228">
        <f t="shared" si="10"/>
        <v>9.470000000001165E-2</v>
      </c>
      <c r="J228">
        <v>0.35</v>
      </c>
      <c r="K228">
        <f t="shared" si="11"/>
        <v>0.33145000000004071</v>
      </c>
    </row>
    <row r="229" spans="1:11" x14ac:dyDescent="0.3">
      <c r="A229" s="1" t="s">
        <v>230</v>
      </c>
      <c r="B229" s="5">
        <v>2341.6320000000001</v>
      </c>
      <c r="C229" s="2">
        <v>-0.1215</v>
      </c>
      <c r="D229" s="1">
        <v>226</v>
      </c>
      <c r="E229" s="1" t="s">
        <v>911</v>
      </c>
      <c r="F229" s="4">
        <v>2342545</v>
      </c>
      <c r="G229" s="23">
        <f t="shared" si="9"/>
        <v>0.91300000000001091</v>
      </c>
      <c r="H229">
        <v>0.1</v>
      </c>
      <c r="I229">
        <f t="shared" si="10"/>
        <v>9.1300000000001102E-2</v>
      </c>
      <c r="J229">
        <v>0.35</v>
      </c>
      <c r="K229">
        <f t="shared" si="11"/>
        <v>0.31955000000000378</v>
      </c>
    </row>
    <row r="230" spans="1:11" x14ac:dyDescent="0.3">
      <c r="A230" s="1" t="s">
        <v>231</v>
      </c>
      <c r="B230" s="5">
        <v>2341.511</v>
      </c>
      <c r="C230" s="2">
        <v>-0.1215</v>
      </c>
      <c r="D230" s="1">
        <v>227</v>
      </c>
      <c r="E230" s="1" t="s">
        <v>912</v>
      </c>
      <c r="F230" s="4">
        <v>2342417</v>
      </c>
      <c r="G230" s="23">
        <f t="shared" si="9"/>
        <v>0.90599999999994907</v>
      </c>
      <c r="H230">
        <v>0.1</v>
      </c>
      <c r="I230">
        <f t="shared" si="10"/>
        <v>9.0599999999994907E-2</v>
      </c>
      <c r="J230">
        <v>0.35</v>
      </c>
      <c r="K230">
        <f t="shared" si="11"/>
        <v>0.31709999999998217</v>
      </c>
    </row>
    <row r="231" spans="1:11" x14ac:dyDescent="0.3">
      <c r="A231" s="1" t="s">
        <v>232</v>
      </c>
      <c r="B231" s="5">
        <v>2341.3890000000001</v>
      </c>
      <c r="C231" s="2">
        <v>-0.1215</v>
      </c>
      <c r="D231" s="1">
        <v>228</v>
      </c>
      <c r="E231" s="1" t="s">
        <v>913</v>
      </c>
      <c r="F231" s="4">
        <v>2342294</v>
      </c>
      <c r="G231" s="23">
        <f t="shared" si="9"/>
        <v>0.90499999999974534</v>
      </c>
      <c r="H231">
        <v>0.1</v>
      </c>
      <c r="I231">
        <f t="shared" si="10"/>
        <v>9.0499999999974545E-2</v>
      </c>
      <c r="J231">
        <v>0.35</v>
      </c>
      <c r="K231">
        <f t="shared" si="11"/>
        <v>0.31674999999991083</v>
      </c>
    </row>
    <row r="232" spans="1:11" x14ac:dyDescent="0.3">
      <c r="A232" s="1" t="s">
        <v>234</v>
      </c>
      <c r="B232" s="5">
        <v>2341.268</v>
      </c>
      <c r="C232" s="2">
        <v>-0.1215</v>
      </c>
      <c r="D232" s="1">
        <v>229</v>
      </c>
      <c r="E232" s="1" t="s">
        <v>914</v>
      </c>
      <c r="F232" s="4">
        <v>2342221</v>
      </c>
      <c r="G232" s="23">
        <f t="shared" si="9"/>
        <v>0.95299999999997453</v>
      </c>
      <c r="H232">
        <v>0.1</v>
      </c>
      <c r="I232">
        <f t="shared" si="10"/>
        <v>9.5299999999997456E-2</v>
      </c>
      <c r="J232">
        <v>0.35</v>
      </c>
      <c r="K232">
        <f t="shared" si="11"/>
        <v>0.33354999999999108</v>
      </c>
    </row>
    <row r="233" spans="1:11" x14ac:dyDescent="0.3">
      <c r="A233" s="1" t="s">
        <v>235</v>
      </c>
      <c r="B233" s="5">
        <v>2341.1460000000002</v>
      </c>
      <c r="C233" s="2">
        <v>-0.1215</v>
      </c>
      <c r="D233" s="1">
        <v>230</v>
      </c>
      <c r="E233" s="1" t="s">
        <v>915</v>
      </c>
      <c r="F233" s="4">
        <v>2342176</v>
      </c>
      <c r="G233" s="23">
        <f t="shared" si="9"/>
        <v>1.0299999999997453</v>
      </c>
      <c r="H233">
        <v>0.1</v>
      </c>
      <c r="I233">
        <f t="shared" si="10"/>
        <v>0.10299999999997454</v>
      </c>
      <c r="J233">
        <v>0.35</v>
      </c>
      <c r="K233">
        <f t="shared" si="11"/>
        <v>0.36049999999991084</v>
      </c>
    </row>
    <row r="234" spans="1:11" x14ac:dyDescent="0.3">
      <c r="A234" s="1" t="s">
        <v>236</v>
      </c>
      <c r="B234" s="5">
        <v>2341.0250000000001</v>
      </c>
      <c r="C234" s="2">
        <v>-0.1215</v>
      </c>
      <c r="D234" s="1">
        <v>231</v>
      </c>
      <c r="E234" s="1" t="s">
        <v>916</v>
      </c>
      <c r="F234" s="4">
        <v>2342125</v>
      </c>
      <c r="G234" s="23">
        <f t="shared" si="9"/>
        <v>1.0999999999999091</v>
      </c>
      <c r="H234">
        <v>0.1</v>
      </c>
      <c r="I234">
        <f t="shared" si="10"/>
        <v>0.10999999999999091</v>
      </c>
      <c r="J234">
        <v>0.35</v>
      </c>
      <c r="K234">
        <f t="shared" si="11"/>
        <v>0.38499999999996815</v>
      </c>
    </row>
    <row r="235" spans="1:11" x14ac:dyDescent="0.3">
      <c r="A235" s="1" t="s">
        <v>237</v>
      </c>
      <c r="B235" s="5">
        <v>2340.9029999999998</v>
      </c>
      <c r="C235" s="2">
        <v>-0.1215</v>
      </c>
      <c r="D235" s="1">
        <v>232</v>
      </c>
      <c r="E235" s="1" t="s">
        <v>917</v>
      </c>
      <c r="F235" s="4">
        <v>2342053</v>
      </c>
      <c r="G235" s="23">
        <f t="shared" si="9"/>
        <v>1.1500000000000909</v>
      </c>
      <c r="H235">
        <v>0.1</v>
      </c>
      <c r="I235">
        <f t="shared" si="10"/>
        <v>0.11500000000000909</v>
      </c>
      <c r="J235">
        <v>0.35</v>
      </c>
      <c r="K235">
        <f t="shared" si="11"/>
        <v>0.40250000000003183</v>
      </c>
    </row>
    <row r="236" spans="1:11" x14ac:dyDescent="0.3">
      <c r="A236" s="1" t="s">
        <v>238</v>
      </c>
      <c r="B236" s="5">
        <v>2340.7820000000002</v>
      </c>
      <c r="C236" s="2">
        <v>-0.1215</v>
      </c>
      <c r="D236" s="1">
        <v>233</v>
      </c>
      <c r="E236" s="1" t="s">
        <v>918</v>
      </c>
      <c r="F236" s="4">
        <v>2341839</v>
      </c>
      <c r="G236" s="23">
        <f t="shared" si="9"/>
        <v>1.056999999999789</v>
      </c>
      <c r="H236">
        <v>0.1</v>
      </c>
      <c r="I236">
        <f t="shared" si="10"/>
        <v>0.10569999999997891</v>
      </c>
      <c r="J236">
        <v>0.35</v>
      </c>
      <c r="K236">
        <f t="shared" si="11"/>
        <v>0.36994999999992612</v>
      </c>
    </row>
    <row r="237" spans="1:11" x14ac:dyDescent="0.3">
      <c r="A237" s="1" t="s">
        <v>239</v>
      </c>
      <c r="B237" s="5">
        <v>2340.66</v>
      </c>
      <c r="C237" s="2">
        <v>-0.1215</v>
      </c>
      <c r="D237" s="1">
        <v>234</v>
      </c>
      <c r="E237" s="1" t="s">
        <v>919</v>
      </c>
      <c r="F237" s="4">
        <v>2341571</v>
      </c>
      <c r="G237" s="23">
        <f t="shared" si="9"/>
        <v>0.91100000000005821</v>
      </c>
      <c r="H237">
        <v>0.1</v>
      </c>
      <c r="I237">
        <f t="shared" si="10"/>
        <v>9.1100000000005829E-2</v>
      </c>
      <c r="J237">
        <v>0.35</v>
      </c>
      <c r="K237">
        <f t="shared" si="11"/>
        <v>0.31885000000002034</v>
      </c>
    </row>
    <row r="238" spans="1:11" x14ac:dyDescent="0.3">
      <c r="A238" s="1" t="s">
        <v>240</v>
      </c>
      <c r="B238" s="5">
        <v>2340.5390000000002</v>
      </c>
      <c r="C238" s="2">
        <v>-0.1215</v>
      </c>
      <c r="D238" s="1">
        <v>235</v>
      </c>
      <c r="E238" s="1" t="s">
        <v>920</v>
      </c>
      <c r="F238" s="4">
        <v>2341374</v>
      </c>
      <c r="G238" s="23">
        <f t="shared" si="9"/>
        <v>0.83499999999958163</v>
      </c>
      <c r="H238">
        <v>0.1</v>
      </c>
      <c r="I238">
        <f t="shared" si="10"/>
        <v>8.3499999999958163E-2</v>
      </c>
      <c r="J238">
        <v>0.35</v>
      </c>
      <c r="K238">
        <f t="shared" si="11"/>
        <v>0.29224999999985357</v>
      </c>
    </row>
    <row r="239" spans="1:11" x14ac:dyDescent="0.3">
      <c r="A239" s="1" t="s">
        <v>241</v>
      </c>
      <c r="B239" s="5">
        <v>2340.4169999999999</v>
      </c>
      <c r="C239" s="2">
        <v>-0.1215</v>
      </c>
      <c r="D239" s="1">
        <v>236</v>
      </c>
      <c r="E239" s="1" t="s">
        <v>921</v>
      </c>
      <c r="F239" s="4">
        <v>2341169</v>
      </c>
      <c r="G239" s="23">
        <f t="shared" si="9"/>
        <v>0.75199999999995271</v>
      </c>
      <c r="H239">
        <v>0.1</v>
      </c>
      <c r="I239">
        <f t="shared" si="10"/>
        <v>7.5199999999995271E-2</v>
      </c>
      <c r="J239">
        <v>0.35</v>
      </c>
      <c r="K239">
        <f t="shared" si="11"/>
        <v>0.26319999999998345</v>
      </c>
    </row>
    <row r="240" spans="1:11" x14ac:dyDescent="0.3">
      <c r="A240" s="1" t="s">
        <v>242</v>
      </c>
      <c r="B240" s="5">
        <v>2340.2959999999998</v>
      </c>
      <c r="C240" s="2">
        <v>-0.1215</v>
      </c>
      <c r="D240" s="1">
        <v>237</v>
      </c>
      <c r="E240" s="1" t="s">
        <v>922</v>
      </c>
      <c r="F240" s="4">
        <v>2341035</v>
      </c>
      <c r="G240" s="23">
        <f t="shared" si="9"/>
        <v>0.73900000000003274</v>
      </c>
      <c r="H240">
        <v>0.1</v>
      </c>
      <c r="I240">
        <f t="shared" si="10"/>
        <v>7.3900000000003283E-2</v>
      </c>
      <c r="J240">
        <v>0.35</v>
      </c>
      <c r="K240">
        <f t="shared" si="11"/>
        <v>0.25865000000001143</v>
      </c>
    </row>
    <row r="241" spans="1:11" x14ac:dyDescent="0.3">
      <c r="A241" s="1" t="s">
        <v>243</v>
      </c>
      <c r="B241" s="5">
        <v>2340.174</v>
      </c>
      <c r="C241" s="2">
        <v>-0.1215</v>
      </c>
      <c r="D241" s="1">
        <v>238</v>
      </c>
      <c r="E241" s="1" t="s">
        <v>923</v>
      </c>
      <c r="F241" s="4">
        <v>2340886</v>
      </c>
      <c r="G241" s="23">
        <f t="shared" si="9"/>
        <v>0.71199999999998909</v>
      </c>
      <c r="H241">
        <v>0.1</v>
      </c>
      <c r="I241">
        <f t="shared" si="10"/>
        <v>7.1199999999998917E-2</v>
      </c>
      <c r="J241">
        <v>0.35</v>
      </c>
      <c r="K241">
        <f t="shared" si="11"/>
        <v>0.24919999999999617</v>
      </c>
    </row>
    <row r="242" spans="1:11" x14ac:dyDescent="0.3">
      <c r="A242" s="1" t="s">
        <v>244</v>
      </c>
      <c r="B242" s="5">
        <v>2340.0529999999999</v>
      </c>
      <c r="C242" s="2">
        <v>-0.1215</v>
      </c>
      <c r="D242" s="1">
        <v>239</v>
      </c>
      <c r="E242" s="1" t="s">
        <v>924</v>
      </c>
      <c r="F242" s="4">
        <v>2340712</v>
      </c>
      <c r="G242" s="23">
        <f t="shared" si="9"/>
        <v>0.6590000000001055</v>
      </c>
      <c r="H242">
        <v>0.1</v>
      </c>
      <c r="I242">
        <f t="shared" si="10"/>
        <v>6.5900000000010547E-2</v>
      </c>
      <c r="J242">
        <v>0.35</v>
      </c>
      <c r="K242">
        <f t="shared" si="11"/>
        <v>0.23065000000003691</v>
      </c>
    </row>
    <row r="243" spans="1:11" x14ac:dyDescent="0.3">
      <c r="A243" s="1" t="s">
        <v>245</v>
      </c>
      <c r="B243" s="5">
        <v>2339.931</v>
      </c>
      <c r="C243" s="2">
        <v>-0.1215</v>
      </c>
      <c r="D243" s="1">
        <v>240</v>
      </c>
      <c r="E243" s="1" t="s">
        <v>925</v>
      </c>
      <c r="F243" s="4">
        <v>2340571</v>
      </c>
      <c r="G243" s="23">
        <f t="shared" si="9"/>
        <v>0.63999999999987267</v>
      </c>
      <c r="H243">
        <v>0.1</v>
      </c>
      <c r="I243">
        <f t="shared" si="10"/>
        <v>6.3999999999987275E-2</v>
      </c>
      <c r="J243">
        <v>0.35</v>
      </c>
      <c r="K243">
        <f t="shared" si="11"/>
        <v>0.22399999999995543</v>
      </c>
    </row>
    <row r="244" spans="1:11" x14ac:dyDescent="0.3">
      <c r="A244" s="1" t="s">
        <v>246</v>
      </c>
      <c r="B244" s="5">
        <v>2339.81</v>
      </c>
      <c r="C244" s="2">
        <v>-0.1215</v>
      </c>
      <c r="D244" s="1">
        <v>241</v>
      </c>
      <c r="E244" s="1" t="s">
        <v>926</v>
      </c>
      <c r="F244" s="4">
        <v>2340452</v>
      </c>
      <c r="G244" s="23">
        <f t="shared" si="9"/>
        <v>0.64200000000028012</v>
      </c>
      <c r="H244">
        <v>0.1</v>
      </c>
      <c r="I244">
        <f t="shared" si="10"/>
        <v>6.4200000000028012E-2</v>
      </c>
      <c r="J244">
        <v>0.35</v>
      </c>
      <c r="K244">
        <f t="shared" si="11"/>
        <v>0.22470000000009802</v>
      </c>
    </row>
    <row r="245" spans="1:11" x14ac:dyDescent="0.3">
      <c r="A245" s="1" t="s">
        <v>247</v>
      </c>
      <c r="B245" s="5">
        <v>2339.6790000000001</v>
      </c>
      <c r="C245" s="2">
        <v>-0.13159999999999999</v>
      </c>
      <c r="D245" s="1">
        <v>242</v>
      </c>
      <c r="E245" s="1" t="s">
        <v>927</v>
      </c>
      <c r="F245" s="4">
        <v>2340342</v>
      </c>
      <c r="G245" s="23">
        <f t="shared" si="9"/>
        <v>0.66300000000001091</v>
      </c>
      <c r="H245">
        <v>0.1</v>
      </c>
      <c r="I245">
        <f t="shared" si="10"/>
        <v>6.6300000000001094E-2</v>
      </c>
      <c r="J245">
        <v>0.35</v>
      </c>
      <c r="K245">
        <f t="shared" si="11"/>
        <v>0.23205000000000381</v>
      </c>
    </row>
    <row r="246" spans="1:11" x14ac:dyDescent="0.3">
      <c r="A246" s="1" t="s">
        <v>248</v>
      </c>
      <c r="B246" s="5">
        <v>2339.5479999999998</v>
      </c>
      <c r="C246" s="2">
        <v>-0.13159999999999999</v>
      </c>
      <c r="D246" s="1">
        <v>243</v>
      </c>
      <c r="E246" s="1" t="s">
        <v>928</v>
      </c>
      <c r="F246" s="4">
        <v>2340281</v>
      </c>
      <c r="G246" s="23">
        <f t="shared" si="9"/>
        <v>0.73300000000017462</v>
      </c>
      <c r="H246">
        <v>0.1</v>
      </c>
      <c r="I246">
        <f t="shared" si="10"/>
        <v>7.3300000000017462E-2</v>
      </c>
      <c r="J246">
        <v>0.35</v>
      </c>
      <c r="K246">
        <f t="shared" si="11"/>
        <v>0.25655000000006112</v>
      </c>
    </row>
    <row r="247" spans="1:11" x14ac:dyDescent="0.3">
      <c r="A247" s="1" t="s">
        <v>249</v>
      </c>
      <c r="B247" s="5">
        <v>2339.4160000000002</v>
      </c>
      <c r="C247" s="2">
        <v>-0.13159999999999999</v>
      </c>
      <c r="D247" s="1">
        <v>244</v>
      </c>
      <c r="E247" s="1" t="s">
        <v>929</v>
      </c>
      <c r="F247" s="4">
        <v>2340218</v>
      </c>
      <c r="G247" s="23">
        <f t="shared" si="9"/>
        <v>0.80199999999967986</v>
      </c>
      <c r="H247">
        <v>0.1</v>
      </c>
      <c r="I247">
        <f t="shared" si="10"/>
        <v>8.0199999999967991E-2</v>
      </c>
      <c r="J247">
        <v>0.35</v>
      </c>
      <c r="K247">
        <f t="shared" si="11"/>
        <v>0.28069999999988793</v>
      </c>
    </row>
    <row r="248" spans="1:11" x14ac:dyDescent="0.3">
      <c r="A248" s="1" t="s">
        <v>250</v>
      </c>
      <c r="B248" s="5">
        <v>2339.2849999999999</v>
      </c>
      <c r="C248" s="2">
        <v>-0.13159999999999999</v>
      </c>
      <c r="D248" s="1">
        <v>245</v>
      </c>
      <c r="E248" s="1" t="s">
        <v>930</v>
      </c>
      <c r="F248" s="4">
        <v>2340153</v>
      </c>
      <c r="G248" s="23">
        <f t="shared" si="9"/>
        <v>0.86799999999993815</v>
      </c>
      <c r="H248">
        <v>0.1</v>
      </c>
      <c r="I248">
        <f t="shared" si="10"/>
        <v>8.6799999999993827E-2</v>
      </c>
      <c r="J248">
        <v>0.35</v>
      </c>
      <c r="K248">
        <f t="shared" si="11"/>
        <v>0.30379999999997831</v>
      </c>
    </row>
    <row r="249" spans="1:11" x14ac:dyDescent="0.3">
      <c r="A249" s="1" t="s">
        <v>251</v>
      </c>
      <c r="B249" s="5">
        <v>2339.1529999999998</v>
      </c>
      <c r="C249" s="2">
        <v>-0.13159999999999999</v>
      </c>
      <c r="D249" s="1">
        <v>246</v>
      </c>
      <c r="E249" s="1" t="s">
        <v>931</v>
      </c>
      <c r="F249" s="4">
        <v>2340095</v>
      </c>
      <c r="G249" s="23">
        <f t="shared" si="9"/>
        <v>0.94200000000000728</v>
      </c>
      <c r="H249">
        <v>0.1</v>
      </c>
      <c r="I249">
        <f t="shared" si="10"/>
        <v>9.4200000000000728E-2</v>
      </c>
      <c r="J249">
        <v>0.35</v>
      </c>
      <c r="K249">
        <f t="shared" si="11"/>
        <v>0.32970000000000255</v>
      </c>
    </row>
    <row r="250" spans="1:11" x14ac:dyDescent="0.3">
      <c r="A250" s="1" t="s">
        <v>252</v>
      </c>
      <c r="B250" s="5">
        <v>2339.0210000000002</v>
      </c>
      <c r="C250" s="2">
        <v>-0.13159999999999999</v>
      </c>
      <c r="D250" s="1">
        <v>247</v>
      </c>
      <c r="E250" s="1" t="s">
        <v>932</v>
      </c>
      <c r="F250" s="4">
        <v>2340065</v>
      </c>
      <c r="G250" s="23">
        <f t="shared" si="9"/>
        <v>1.043999999999869</v>
      </c>
      <c r="H250">
        <v>0.1</v>
      </c>
      <c r="I250">
        <f t="shared" si="10"/>
        <v>0.10439999999998691</v>
      </c>
      <c r="J250">
        <v>0.35</v>
      </c>
      <c r="K250">
        <f t="shared" si="11"/>
        <v>0.36539999999995415</v>
      </c>
    </row>
    <row r="251" spans="1:11" x14ac:dyDescent="0.3">
      <c r="A251" s="1" t="s">
        <v>253</v>
      </c>
      <c r="B251" s="5">
        <v>2338.89</v>
      </c>
      <c r="C251" s="2">
        <v>-0.13159999999999999</v>
      </c>
      <c r="D251" s="1">
        <v>248</v>
      </c>
      <c r="E251" s="1" t="s">
        <v>933</v>
      </c>
      <c r="F251" s="4">
        <v>2340044</v>
      </c>
      <c r="G251" s="23">
        <f t="shared" si="9"/>
        <v>1.1539999999999964</v>
      </c>
      <c r="H251">
        <v>0.1</v>
      </c>
      <c r="I251">
        <f t="shared" si="10"/>
        <v>0.11539999999999964</v>
      </c>
      <c r="J251">
        <v>0.35</v>
      </c>
      <c r="K251">
        <f t="shared" si="11"/>
        <v>0.4038999999999987</v>
      </c>
    </row>
    <row r="252" spans="1:11" x14ac:dyDescent="0.3">
      <c r="A252" s="1" t="s">
        <v>254</v>
      </c>
      <c r="B252" s="5">
        <v>2338.7579999999998</v>
      </c>
      <c r="C252" s="2">
        <v>-0.13159999999999999</v>
      </c>
      <c r="D252" s="1">
        <v>249</v>
      </c>
      <c r="E252" s="1" t="s">
        <v>934</v>
      </c>
      <c r="F252" s="4">
        <v>2340024</v>
      </c>
      <c r="G252" s="23">
        <f t="shared" si="9"/>
        <v>1.2660000000000764</v>
      </c>
      <c r="H252">
        <v>0.1</v>
      </c>
      <c r="I252">
        <f t="shared" si="10"/>
        <v>0.12660000000000765</v>
      </c>
      <c r="J252">
        <v>0.35</v>
      </c>
      <c r="K252">
        <f t="shared" si="11"/>
        <v>0.44310000000002669</v>
      </c>
    </row>
    <row r="253" spans="1:11" x14ac:dyDescent="0.3">
      <c r="A253" s="1" t="s">
        <v>255</v>
      </c>
      <c r="B253" s="5">
        <v>2338.627</v>
      </c>
      <c r="C253" s="2">
        <v>-0.13159999999999999</v>
      </c>
      <c r="D253" s="1">
        <v>250</v>
      </c>
      <c r="E253" s="1" t="s">
        <v>935</v>
      </c>
      <c r="F253" s="4">
        <v>2340004</v>
      </c>
      <c r="G253" s="23">
        <f t="shared" si="9"/>
        <v>1.3769999999999527</v>
      </c>
      <c r="H253">
        <v>0.1</v>
      </c>
      <c r="I253">
        <f t="shared" si="10"/>
        <v>0.13769999999999527</v>
      </c>
      <c r="J253">
        <v>0.35</v>
      </c>
      <c r="K253">
        <f t="shared" si="11"/>
        <v>0.48194999999998339</v>
      </c>
    </row>
    <row r="254" spans="1:11" x14ac:dyDescent="0.3">
      <c r="A254" s="1" t="s">
        <v>256</v>
      </c>
      <c r="B254" s="5">
        <v>2338.4949999999999</v>
      </c>
      <c r="C254" s="2">
        <v>-0.13159999999999999</v>
      </c>
      <c r="D254" s="1">
        <v>251</v>
      </c>
      <c r="E254" s="1" t="s">
        <v>936</v>
      </c>
      <c r="F254" s="4">
        <v>2339949</v>
      </c>
      <c r="G254" s="23">
        <f t="shared" si="9"/>
        <v>1.4540000000001783</v>
      </c>
      <c r="H254">
        <v>0.1</v>
      </c>
      <c r="I254">
        <f t="shared" si="10"/>
        <v>0.14540000000001782</v>
      </c>
      <c r="J254">
        <v>0.35</v>
      </c>
      <c r="K254">
        <f t="shared" si="11"/>
        <v>0.50890000000006241</v>
      </c>
    </row>
    <row r="255" spans="1:11" x14ac:dyDescent="0.3">
      <c r="A255" s="1" t="s">
        <v>257</v>
      </c>
      <c r="B255" s="5">
        <v>2338.364</v>
      </c>
      <c r="C255" s="2">
        <v>-0.13159999999999999</v>
      </c>
      <c r="D255" s="1">
        <v>252</v>
      </c>
      <c r="E255" s="1" t="s">
        <v>937</v>
      </c>
      <c r="F255" s="4">
        <v>2339881</v>
      </c>
      <c r="G255" s="23">
        <f t="shared" si="9"/>
        <v>1.5169999999998254</v>
      </c>
      <c r="H255">
        <v>0.1</v>
      </c>
      <c r="I255">
        <f t="shared" si="10"/>
        <v>0.15169999999998254</v>
      </c>
      <c r="J255">
        <v>0.35</v>
      </c>
      <c r="K255">
        <f t="shared" si="11"/>
        <v>0.53094999999993886</v>
      </c>
    </row>
    <row r="256" spans="1:11" x14ac:dyDescent="0.3">
      <c r="A256" s="1" t="s">
        <v>258</v>
      </c>
      <c r="B256" s="5">
        <v>2338.232</v>
      </c>
      <c r="C256" s="2">
        <v>-0.13159999999999999</v>
      </c>
      <c r="D256" s="1">
        <v>253</v>
      </c>
      <c r="E256" s="1" t="s">
        <v>938</v>
      </c>
      <c r="F256" s="4">
        <v>2339801</v>
      </c>
      <c r="G256" s="23">
        <f t="shared" si="9"/>
        <v>1.56899999999996</v>
      </c>
      <c r="H256">
        <v>0.1</v>
      </c>
      <c r="I256">
        <f t="shared" si="10"/>
        <v>0.15689999999999601</v>
      </c>
      <c r="J256">
        <v>0.35</v>
      </c>
      <c r="K256">
        <f t="shared" si="11"/>
        <v>0.54914999999998593</v>
      </c>
    </row>
    <row r="257" spans="1:11" x14ac:dyDescent="0.3">
      <c r="A257" s="1" t="s">
        <v>259</v>
      </c>
      <c r="B257" s="5">
        <v>2338.1</v>
      </c>
      <c r="C257" s="2">
        <v>-0.13159999999999999</v>
      </c>
      <c r="D257" s="1">
        <v>254</v>
      </c>
      <c r="E257" s="1" t="s">
        <v>939</v>
      </c>
      <c r="F257" s="4">
        <v>2339680</v>
      </c>
      <c r="G257" s="23">
        <f t="shared" si="9"/>
        <v>1.5799999999999272</v>
      </c>
      <c r="H257">
        <v>0.1</v>
      </c>
      <c r="I257">
        <f t="shared" si="10"/>
        <v>0.15799999999999273</v>
      </c>
      <c r="J257">
        <v>0.35</v>
      </c>
      <c r="K257">
        <f t="shared" si="11"/>
        <v>0.55299999999997451</v>
      </c>
    </row>
    <row r="258" spans="1:11" x14ac:dyDescent="0.3">
      <c r="A258" s="1" t="s">
        <v>260</v>
      </c>
      <c r="B258" s="5">
        <v>2337.9690000000001</v>
      </c>
      <c r="C258" s="2">
        <v>-0.13159999999999999</v>
      </c>
      <c r="D258" s="1">
        <v>255</v>
      </c>
      <c r="E258" s="1" t="s">
        <v>940</v>
      </c>
      <c r="F258" s="4">
        <v>2339414</v>
      </c>
      <c r="G258" s="23">
        <f t="shared" si="9"/>
        <v>1.4450000000001637</v>
      </c>
      <c r="H258">
        <v>0.1</v>
      </c>
      <c r="I258">
        <f t="shared" si="10"/>
        <v>0.14450000000001637</v>
      </c>
      <c r="J258">
        <v>0.35</v>
      </c>
      <c r="K258">
        <f t="shared" si="11"/>
        <v>0.50575000000005732</v>
      </c>
    </row>
    <row r="259" spans="1:11" x14ac:dyDescent="0.3">
      <c r="A259" s="1" t="s">
        <v>261</v>
      </c>
      <c r="B259" s="5">
        <v>2337.837</v>
      </c>
      <c r="C259" s="2">
        <v>-0.13159999999999999</v>
      </c>
      <c r="D259" s="1">
        <v>256</v>
      </c>
      <c r="E259" s="1" t="s">
        <v>941</v>
      </c>
      <c r="F259" s="4">
        <v>2339308</v>
      </c>
      <c r="G259" s="23">
        <f t="shared" si="9"/>
        <v>1.4710000000000036</v>
      </c>
      <c r="H259">
        <v>0.1</v>
      </c>
      <c r="I259">
        <f t="shared" si="10"/>
        <v>0.14710000000000037</v>
      </c>
      <c r="J259">
        <v>0.35</v>
      </c>
      <c r="K259">
        <f t="shared" si="11"/>
        <v>0.51485000000000125</v>
      </c>
    </row>
    <row r="260" spans="1:11" x14ac:dyDescent="0.3">
      <c r="A260" s="1" t="s">
        <v>262</v>
      </c>
      <c r="B260" s="5">
        <v>2337.7060000000001</v>
      </c>
      <c r="C260" s="2">
        <v>-0.13159999999999999</v>
      </c>
      <c r="D260" s="1">
        <v>257</v>
      </c>
      <c r="E260" s="1" t="s">
        <v>942</v>
      </c>
      <c r="F260" s="4">
        <v>2339202</v>
      </c>
      <c r="G260" s="23">
        <f t="shared" ref="G260:G323" si="12">(F260/1000-B260)</f>
        <v>1.4960000000000946</v>
      </c>
      <c r="H260">
        <v>0.1</v>
      </c>
      <c r="I260">
        <f t="shared" ref="I260:I323" si="13">+H260*G260</f>
        <v>0.14960000000000948</v>
      </c>
      <c r="J260">
        <v>0.35</v>
      </c>
      <c r="K260">
        <f t="shared" ref="K260:K323" si="14">+G260*J260</f>
        <v>0.52360000000003304</v>
      </c>
    </row>
    <row r="261" spans="1:11" x14ac:dyDescent="0.3">
      <c r="A261" s="1" t="s">
        <v>263</v>
      </c>
      <c r="B261" s="5">
        <v>2337.5740000000001</v>
      </c>
      <c r="C261" s="2">
        <v>-0.13159999999999999</v>
      </c>
      <c r="D261" s="1">
        <v>258</v>
      </c>
      <c r="E261" s="1" t="s">
        <v>943</v>
      </c>
      <c r="F261" s="4">
        <v>2339038</v>
      </c>
      <c r="G261" s="23">
        <f t="shared" si="12"/>
        <v>1.4639999999999418</v>
      </c>
      <c r="H261">
        <v>0.1</v>
      </c>
      <c r="I261">
        <f t="shared" si="13"/>
        <v>0.14639999999999417</v>
      </c>
      <c r="J261">
        <v>0.35</v>
      </c>
      <c r="K261">
        <f t="shared" si="14"/>
        <v>0.51239999999997965</v>
      </c>
    </row>
    <row r="262" spans="1:11" x14ac:dyDescent="0.3">
      <c r="A262" s="1" t="s">
        <v>264</v>
      </c>
      <c r="B262" s="5">
        <v>2337.4430000000002</v>
      </c>
      <c r="C262" s="2">
        <v>-0.13159999999999999</v>
      </c>
      <c r="D262" s="1">
        <v>259</v>
      </c>
      <c r="E262" s="1" t="s">
        <v>944</v>
      </c>
      <c r="F262" s="4">
        <v>2338867</v>
      </c>
      <c r="G262" s="23">
        <f t="shared" si="12"/>
        <v>1.4239999999999782</v>
      </c>
      <c r="H262">
        <v>0.1</v>
      </c>
      <c r="I262">
        <f t="shared" si="13"/>
        <v>0.14239999999999783</v>
      </c>
      <c r="J262">
        <v>0.35</v>
      </c>
      <c r="K262">
        <f t="shared" si="14"/>
        <v>0.49839999999999235</v>
      </c>
    </row>
    <row r="263" spans="1:11" x14ac:dyDescent="0.3">
      <c r="A263" s="1" t="s">
        <v>265</v>
      </c>
      <c r="B263" s="5">
        <v>2337.3110000000001</v>
      </c>
      <c r="C263" s="2">
        <v>-0.13159999999999999</v>
      </c>
      <c r="D263" s="1">
        <v>260</v>
      </c>
      <c r="E263" s="1" t="s">
        <v>945</v>
      </c>
      <c r="F263" s="4">
        <v>2338677</v>
      </c>
      <c r="G263" s="23">
        <f t="shared" si="12"/>
        <v>1.3659999999999854</v>
      </c>
      <c r="H263">
        <v>0.1</v>
      </c>
      <c r="I263">
        <f t="shared" si="13"/>
        <v>0.13659999999999856</v>
      </c>
      <c r="J263">
        <v>0.35</v>
      </c>
      <c r="K263">
        <f t="shared" si="14"/>
        <v>0.47809999999999486</v>
      </c>
    </row>
    <row r="264" spans="1:11" x14ac:dyDescent="0.3">
      <c r="A264" s="1" t="s">
        <v>266</v>
      </c>
      <c r="B264" s="5">
        <v>2337.1790000000001</v>
      </c>
      <c r="C264" s="2">
        <v>-0.13159999999999999</v>
      </c>
      <c r="D264" s="1">
        <v>261</v>
      </c>
      <c r="E264" s="1" t="s">
        <v>946</v>
      </c>
      <c r="F264" s="4">
        <v>2338433</v>
      </c>
      <c r="G264" s="23">
        <f t="shared" si="12"/>
        <v>1.2539999999999054</v>
      </c>
      <c r="H264">
        <v>0.1</v>
      </c>
      <c r="I264">
        <f t="shared" si="13"/>
        <v>0.12539999999999055</v>
      </c>
      <c r="J264">
        <v>0.35</v>
      </c>
      <c r="K264">
        <f t="shared" si="14"/>
        <v>0.43889999999996687</v>
      </c>
    </row>
    <row r="265" spans="1:11" x14ac:dyDescent="0.3">
      <c r="A265" s="1" t="s">
        <v>267</v>
      </c>
      <c r="B265" s="5">
        <v>2337.0479999999998</v>
      </c>
      <c r="C265" s="2">
        <v>-0.13159999999999999</v>
      </c>
      <c r="D265" s="1">
        <v>262</v>
      </c>
      <c r="E265" s="1" t="s">
        <v>947</v>
      </c>
      <c r="F265" s="4">
        <v>2338311</v>
      </c>
      <c r="G265" s="23">
        <f t="shared" si="12"/>
        <v>1.2630000000003747</v>
      </c>
      <c r="H265">
        <v>0.1</v>
      </c>
      <c r="I265">
        <f t="shared" si="13"/>
        <v>0.12630000000003747</v>
      </c>
      <c r="J265">
        <v>0.35</v>
      </c>
      <c r="K265">
        <f t="shared" si="14"/>
        <v>0.44205000000013112</v>
      </c>
    </row>
    <row r="266" spans="1:11" x14ac:dyDescent="0.3">
      <c r="A266" s="1" t="s">
        <v>268</v>
      </c>
      <c r="B266" s="5">
        <v>2336.9160000000002</v>
      </c>
      <c r="C266" s="2">
        <v>-0.13159999999999999</v>
      </c>
      <c r="D266" s="1">
        <v>263</v>
      </c>
      <c r="E266" s="1" t="s">
        <v>948</v>
      </c>
      <c r="F266" s="4">
        <v>2338217</v>
      </c>
      <c r="G266" s="23">
        <f t="shared" si="12"/>
        <v>1.3009999999999309</v>
      </c>
      <c r="H266">
        <v>0.1</v>
      </c>
      <c r="I266">
        <f t="shared" si="13"/>
        <v>0.13009999999999308</v>
      </c>
      <c r="J266">
        <v>0.35</v>
      </c>
      <c r="K266">
        <f t="shared" si="14"/>
        <v>0.45534999999997577</v>
      </c>
    </row>
    <row r="267" spans="1:11" x14ac:dyDescent="0.3">
      <c r="A267" s="1" t="s">
        <v>269</v>
      </c>
      <c r="B267" s="5">
        <v>2336.7849999999999</v>
      </c>
      <c r="C267" s="2">
        <v>-0.13159999999999999</v>
      </c>
      <c r="D267" s="1">
        <v>264</v>
      </c>
      <c r="E267" s="1" t="s">
        <v>949</v>
      </c>
      <c r="F267" s="4">
        <v>2338124</v>
      </c>
      <c r="G267" s="23">
        <f t="shared" si="12"/>
        <v>1.3389999999999418</v>
      </c>
      <c r="H267">
        <v>0.1</v>
      </c>
      <c r="I267">
        <f t="shared" si="13"/>
        <v>0.13389999999999419</v>
      </c>
      <c r="J267">
        <v>0.35</v>
      </c>
      <c r="K267">
        <f t="shared" si="14"/>
        <v>0.46864999999997958</v>
      </c>
    </row>
    <row r="268" spans="1:11" x14ac:dyDescent="0.3">
      <c r="A268" s="1" t="s">
        <v>270</v>
      </c>
      <c r="B268" s="5">
        <v>2336.6529999999998</v>
      </c>
      <c r="C268" s="2">
        <v>-0.13159999999999999</v>
      </c>
      <c r="D268" s="1">
        <v>265</v>
      </c>
      <c r="E268" s="1" t="s">
        <v>950</v>
      </c>
      <c r="F268" s="4">
        <v>2338030</v>
      </c>
      <c r="G268" s="23">
        <f t="shared" si="12"/>
        <v>1.3770000000004075</v>
      </c>
      <c r="H268">
        <v>0.1</v>
      </c>
      <c r="I268">
        <f t="shared" si="13"/>
        <v>0.13770000000004076</v>
      </c>
      <c r="J268">
        <v>0.35</v>
      </c>
      <c r="K268">
        <f t="shared" si="14"/>
        <v>0.4819500000001426</v>
      </c>
    </row>
    <row r="269" spans="1:11" x14ac:dyDescent="0.3">
      <c r="A269" s="1" t="s">
        <v>271</v>
      </c>
      <c r="B269" s="5">
        <v>2336.5219999999999</v>
      </c>
      <c r="C269" s="2">
        <v>-0.13159999999999999</v>
      </c>
      <c r="D269" s="1">
        <v>266</v>
      </c>
      <c r="E269" s="1" t="s">
        <v>951</v>
      </c>
      <c r="F269" s="4">
        <v>2337830</v>
      </c>
      <c r="G269" s="23">
        <f t="shared" si="12"/>
        <v>1.3079999999999927</v>
      </c>
      <c r="H269">
        <v>0.1</v>
      </c>
      <c r="I269">
        <f t="shared" si="13"/>
        <v>0.13079999999999928</v>
      </c>
      <c r="J269">
        <v>0.35</v>
      </c>
      <c r="K269">
        <f t="shared" si="14"/>
        <v>0.45779999999999743</v>
      </c>
    </row>
    <row r="270" spans="1:11" x14ac:dyDescent="0.3">
      <c r="A270" s="1" t="s">
        <v>272</v>
      </c>
      <c r="B270" s="5">
        <v>2336.39</v>
      </c>
      <c r="C270" s="2">
        <v>-0.13159999999999999</v>
      </c>
      <c r="D270" s="1">
        <v>267</v>
      </c>
      <c r="E270" s="1" t="s">
        <v>952</v>
      </c>
      <c r="F270" s="4">
        <v>2337577</v>
      </c>
      <c r="G270" s="23">
        <f t="shared" si="12"/>
        <v>1.1870000000003529</v>
      </c>
      <c r="H270">
        <v>0.1</v>
      </c>
      <c r="I270">
        <f t="shared" si="13"/>
        <v>0.11870000000003529</v>
      </c>
      <c r="J270">
        <v>0.35</v>
      </c>
      <c r="K270">
        <f t="shared" si="14"/>
        <v>0.4154500000001235</v>
      </c>
    </row>
    <row r="271" spans="1:11" x14ac:dyDescent="0.3">
      <c r="A271" s="1" t="s">
        <v>273</v>
      </c>
      <c r="B271" s="5">
        <v>2336.2579999999998</v>
      </c>
      <c r="C271" s="2">
        <v>-0.13159999999999999</v>
      </c>
      <c r="D271" s="1">
        <v>268</v>
      </c>
      <c r="E271" s="1" t="s">
        <v>953</v>
      </c>
      <c r="F271" s="4">
        <v>2337383</v>
      </c>
      <c r="G271" s="23">
        <f t="shared" si="12"/>
        <v>1.125</v>
      </c>
      <c r="H271">
        <v>0.1</v>
      </c>
      <c r="I271">
        <f t="shared" si="13"/>
        <v>0.1125</v>
      </c>
      <c r="J271">
        <v>0.35</v>
      </c>
      <c r="K271">
        <f t="shared" si="14"/>
        <v>0.39374999999999999</v>
      </c>
    </row>
    <row r="272" spans="1:11" x14ac:dyDescent="0.3">
      <c r="A272" s="1" t="s">
        <v>274</v>
      </c>
      <c r="B272" s="5">
        <v>2336.127</v>
      </c>
      <c r="C272" s="2">
        <v>-0.13159999999999999</v>
      </c>
      <c r="D272" s="1">
        <v>269</v>
      </c>
      <c r="E272" s="1" t="s">
        <v>954</v>
      </c>
      <c r="F272" s="4">
        <v>2337200</v>
      </c>
      <c r="G272" s="23">
        <f t="shared" si="12"/>
        <v>1.0729999999998654</v>
      </c>
      <c r="H272">
        <v>0.1</v>
      </c>
      <c r="I272">
        <f t="shared" si="13"/>
        <v>0.10729999999998655</v>
      </c>
      <c r="J272">
        <v>0.35</v>
      </c>
      <c r="K272">
        <f t="shared" si="14"/>
        <v>0.37554999999995287</v>
      </c>
    </row>
    <row r="273" spans="1:11" x14ac:dyDescent="0.3">
      <c r="A273" s="1" t="s">
        <v>275</v>
      </c>
      <c r="B273" s="5">
        <v>2335.9949999999999</v>
      </c>
      <c r="C273" s="2">
        <v>-0.13159999999999999</v>
      </c>
      <c r="D273" s="1">
        <v>270</v>
      </c>
      <c r="E273" s="1" t="s">
        <v>955</v>
      </c>
      <c r="F273" s="4">
        <v>2337101</v>
      </c>
      <c r="G273" s="23">
        <f t="shared" si="12"/>
        <v>1.1060000000002219</v>
      </c>
      <c r="H273">
        <v>0.1</v>
      </c>
      <c r="I273">
        <f t="shared" si="13"/>
        <v>0.11060000000002219</v>
      </c>
      <c r="J273">
        <v>0.35</v>
      </c>
      <c r="K273">
        <f t="shared" si="14"/>
        <v>0.38710000000007766</v>
      </c>
    </row>
    <row r="274" spans="1:11" x14ac:dyDescent="0.3">
      <c r="A274" s="1" t="s">
        <v>276</v>
      </c>
      <c r="B274" s="5">
        <v>2335.864</v>
      </c>
      <c r="C274" s="2">
        <v>-0.13159999999999999</v>
      </c>
      <c r="D274" s="1">
        <v>271</v>
      </c>
      <c r="E274" s="1" t="s">
        <v>956</v>
      </c>
      <c r="F274" s="4">
        <v>2336961</v>
      </c>
      <c r="G274" s="23">
        <f t="shared" si="12"/>
        <v>1.0969999999997526</v>
      </c>
      <c r="H274">
        <v>0.1</v>
      </c>
      <c r="I274">
        <f t="shared" si="13"/>
        <v>0.10969999999997526</v>
      </c>
      <c r="J274">
        <v>0.35</v>
      </c>
      <c r="K274">
        <f t="shared" si="14"/>
        <v>0.38394999999991342</v>
      </c>
    </row>
    <row r="275" spans="1:11" x14ac:dyDescent="0.3">
      <c r="A275" s="1" t="s">
        <v>277</v>
      </c>
      <c r="B275" s="5">
        <v>2335.732</v>
      </c>
      <c r="C275" s="2">
        <v>-0.13159999999999999</v>
      </c>
      <c r="D275" s="1">
        <v>272</v>
      </c>
      <c r="E275" s="1" t="s">
        <v>957</v>
      </c>
      <c r="F275" s="4">
        <v>2336787</v>
      </c>
      <c r="G275" s="23">
        <f t="shared" si="12"/>
        <v>1.0549999999998363</v>
      </c>
      <c r="H275">
        <v>0.1</v>
      </c>
      <c r="I275">
        <f t="shared" si="13"/>
        <v>0.10549999999998363</v>
      </c>
      <c r="J275">
        <v>0.35</v>
      </c>
      <c r="K275">
        <f t="shared" si="14"/>
        <v>0.36924999999994268</v>
      </c>
    </row>
    <row r="276" spans="1:11" x14ac:dyDescent="0.3">
      <c r="A276" s="1" t="s">
        <v>278</v>
      </c>
      <c r="B276" s="5">
        <v>2335.6010000000001</v>
      </c>
      <c r="C276" s="2">
        <v>-0.13159999999999999</v>
      </c>
      <c r="D276" s="1">
        <v>273</v>
      </c>
      <c r="E276" s="1" t="s">
        <v>958</v>
      </c>
      <c r="F276" s="4">
        <v>2336619</v>
      </c>
      <c r="G276" s="23">
        <f t="shared" si="12"/>
        <v>1.0180000000000291</v>
      </c>
      <c r="H276">
        <v>0.1</v>
      </c>
      <c r="I276">
        <f t="shared" si="13"/>
        <v>0.10180000000000292</v>
      </c>
      <c r="J276">
        <v>0.35</v>
      </c>
      <c r="K276">
        <f t="shared" si="14"/>
        <v>0.35630000000001016</v>
      </c>
    </row>
    <row r="277" spans="1:11" x14ac:dyDescent="0.3">
      <c r="A277" s="1" t="s">
        <v>279</v>
      </c>
      <c r="B277" s="5">
        <v>2335.4690000000001</v>
      </c>
      <c r="C277" s="2">
        <v>-0.13159999999999999</v>
      </c>
      <c r="D277" s="1">
        <v>274</v>
      </c>
      <c r="E277" s="1" t="s">
        <v>959</v>
      </c>
      <c r="F277" s="4">
        <v>2336434</v>
      </c>
      <c r="G277" s="23">
        <f t="shared" si="12"/>
        <v>0.96500000000014552</v>
      </c>
      <c r="H277">
        <v>0.1</v>
      </c>
      <c r="I277">
        <f t="shared" si="13"/>
        <v>9.650000000001456E-2</v>
      </c>
      <c r="J277">
        <v>0.35</v>
      </c>
      <c r="K277">
        <f t="shared" si="14"/>
        <v>0.3377500000000509</v>
      </c>
    </row>
    <row r="278" spans="1:11" x14ac:dyDescent="0.3">
      <c r="A278" s="1" t="s">
        <v>280</v>
      </c>
      <c r="B278" s="5">
        <v>2335.337</v>
      </c>
      <c r="C278" s="2">
        <v>-0.13159999999999999</v>
      </c>
      <c r="D278" s="1">
        <v>275</v>
      </c>
      <c r="E278" s="1" t="s">
        <v>960</v>
      </c>
      <c r="F278" s="4">
        <v>2336236</v>
      </c>
      <c r="G278" s="23">
        <f t="shared" si="12"/>
        <v>0.89899999999988722</v>
      </c>
      <c r="H278">
        <v>0.1</v>
      </c>
      <c r="I278">
        <f t="shared" si="13"/>
        <v>8.9899999999988725E-2</v>
      </c>
      <c r="J278">
        <v>0.35</v>
      </c>
      <c r="K278">
        <f t="shared" si="14"/>
        <v>0.31464999999996052</v>
      </c>
    </row>
    <row r="279" spans="1:11" x14ac:dyDescent="0.3">
      <c r="A279" s="1" t="s">
        <v>281</v>
      </c>
      <c r="B279" s="5">
        <v>2335.2060000000001</v>
      </c>
      <c r="C279" s="2">
        <v>-0.13159999999999999</v>
      </c>
      <c r="D279" s="1">
        <v>276</v>
      </c>
      <c r="E279" s="1" t="s">
        <v>961</v>
      </c>
      <c r="F279" s="4">
        <v>2336049</v>
      </c>
      <c r="G279" s="23">
        <f t="shared" si="12"/>
        <v>0.8429999999998472</v>
      </c>
      <c r="H279">
        <v>0.1</v>
      </c>
      <c r="I279">
        <f t="shared" si="13"/>
        <v>8.429999999998472E-2</v>
      </c>
      <c r="J279">
        <v>0.35</v>
      </c>
      <c r="K279">
        <f t="shared" si="14"/>
        <v>0.29504999999994652</v>
      </c>
    </row>
    <row r="280" spans="1:11" x14ac:dyDescent="0.3">
      <c r="A280" s="1" t="s">
        <v>282</v>
      </c>
      <c r="B280" s="5">
        <v>2335.0740000000001</v>
      </c>
      <c r="C280" s="2">
        <v>-0.13159999999999999</v>
      </c>
      <c r="D280" s="1">
        <v>277</v>
      </c>
      <c r="E280" s="1" t="s">
        <v>962</v>
      </c>
      <c r="F280" s="4">
        <v>2335918</v>
      </c>
      <c r="G280" s="23">
        <f t="shared" si="12"/>
        <v>0.84400000000005093</v>
      </c>
      <c r="H280">
        <v>0.1</v>
      </c>
      <c r="I280">
        <f t="shared" si="13"/>
        <v>8.4400000000005096E-2</v>
      </c>
      <c r="J280">
        <v>0.35</v>
      </c>
      <c r="K280">
        <f t="shared" si="14"/>
        <v>0.29540000000001781</v>
      </c>
    </row>
    <row r="281" spans="1:11" x14ac:dyDescent="0.3">
      <c r="A281" s="1" t="s">
        <v>283</v>
      </c>
      <c r="B281" s="5">
        <v>2334.9430000000002</v>
      </c>
      <c r="C281" s="2">
        <v>-0.13159999999999999</v>
      </c>
      <c r="D281" s="1">
        <v>278</v>
      </c>
      <c r="E281" s="1" t="s">
        <v>963</v>
      </c>
      <c r="F281" s="4">
        <v>2335797</v>
      </c>
      <c r="G281" s="23">
        <f t="shared" si="12"/>
        <v>0.85399999999981446</v>
      </c>
      <c r="H281">
        <v>0.1</v>
      </c>
      <c r="I281">
        <f t="shared" si="13"/>
        <v>8.5399999999981449E-2</v>
      </c>
      <c r="J281">
        <v>0.35</v>
      </c>
      <c r="K281">
        <f t="shared" si="14"/>
        <v>0.29889999999993505</v>
      </c>
    </row>
    <row r="282" spans="1:11" x14ac:dyDescent="0.3">
      <c r="A282" s="1" t="s">
        <v>284</v>
      </c>
      <c r="B282" s="5">
        <v>2334.8110000000001</v>
      </c>
      <c r="C282" s="2">
        <v>-0.13159999999999999</v>
      </c>
      <c r="D282" s="1">
        <v>279</v>
      </c>
      <c r="E282" s="1" t="s">
        <v>964</v>
      </c>
      <c r="F282" s="4">
        <v>2335701</v>
      </c>
      <c r="G282" s="23">
        <f t="shared" si="12"/>
        <v>0.88999999999987267</v>
      </c>
      <c r="H282">
        <v>0.1</v>
      </c>
      <c r="I282">
        <f t="shared" si="13"/>
        <v>8.899999999998727E-2</v>
      </c>
      <c r="J282">
        <v>0.35</v>
      </c>
      <c r="K282">
        <f t="shared" si="14"/>
        <v>0.31149999999995542</v>
      </c>
    </row>
    <row r="283" spans="1:11" x14ac:dyDescent="0.3">
      <c r="A283" s="1" t="s">
        <v>285</v>
      </c>
      <c r="B283" s="5">
        <v>2334.6799999999998</v>
      </c>
      <c r="C283" s="2">
        <v>-0.13159999999999999</v>
      </c>
      <c r="D283" s="1">
        <v>280</v>
      </c>
      <c r="E283" s="1" t="s">
        <v>965</v>
      </c>
      <c r="F283" s="4">
        <v>2335582</v>
      </c>
      <c r="G283" s="23">
        <f t="shared" si="12"/>
        <v>0.90200000000004366</v>
      </c>
      <c r="H283">
        <v>0.1</v>
      </c>
      <c r="I283">
        <f t="shared" si="13"/>
        <v>9.0200000000004374E-2</v>
      </c>
      <c r="J283">
        <v>0.35</v>
      </c>
      <c r="K283">
        <f t="shared" si="14"/>
        <v>0.31570000000001525</v>
      </c>
    </row>
    <row r="284" spans="1:11" x14ac:dyDescent="0.3">
      <c r="A284" s="1" t="s">
        <v>286</v>
      </c>
      <c r="B284" s="5">
        <v>2334.5479999999998</v>
      </c>
      <c r="C284" s="2">
        <v>-0.13159999999999999</v>
      </c>
      <c r="D284" s="1">
        <v>281</v>
      </c>
      <c r="E284" s="1" t="s">
        <v>966</v>
      </c>
      <c r="F284" s="4">
        <v>2335447</v>
      </c>
      <c r="G284" s="23">
        <f t="shared" si="12"/>
        <v>0.89900000000034197</v>
      </c>
      <c r="H284">
        <v>0.1</v>
      </c>
      <c r="I284">
        <f t="shared" si="13"/>
        <v>8.9900000000034203E-2</v>
      </c>
      <c r="J284">
        <v>0.35</v>
      </c>
      <c r="K284">
        <f t="shared" si="14"/>
        <v>0.31465000000011967</v>
      </c>
    </row>
    <row r="285" spans="1:11" x14ac:dyDescent="0.3">
      <c r="A285" s="1" t="s">
        <v>287</v>
      </c>
      <c r="B285" s="5">
        <v>2334.4160000000002</v>
      </c>
      <c r="C285" s="2">
        <v>-0.13159999999999999</v>
      </c>
      <c r="D285" s="1">
        <v>282</v>
      </c>
      <c r="E285" s="1" t="s">
        <v>967</v>
      </c>
      <c r="F285" s="4">
        <v>2335326</v>
      </c>
      <c r="G285" s="23">
        <f t="shared" si="12"/>
        <v>0.90999999999985448</v>
      </c>
      <c r="H285">
        <v>0.1</v>
      </c>
      <c r="I285">
        <f t="shared" si="13"/>
        <v>9.0999999999985454E-2</v>
      </c>
      <c r="J285">
        <v>0.35</v>
      </c>
      <c r="K285">
        <f t="shared" si="14"/>
        <v>0.31849999999994905</v>
      </c>
    </row>
    <row r="286" spans="1:11" x14ac:dyDescent="0.3">
      <c r="A286" s="1" t="s">
        <v>288</v>
      </c>
      <c r="B286" s="5">
        <v>2334.2849999999999</v>
      </c>
      <c r="C286" s="2">
        <v>-0.13159999999999999</v>
      </c>
      <c r="D286" s="1">
        <v>283</v>
      </c>
      <c r="E286" s="1" t="s">
        <v>968</v>
      </c>
      <c r="F286" s="4">
        <v>2335245</v>
      </c>
      <c r="G286" s="23">
        <f t="shared" si="12"/>
        <v>0.96000000000003638</v>
      </c>
      <c r="H286">
        <v>0.1</v>
      </c>
      <c r="I286">
        <f t="shared" si="13"/>
        <v>9.6000000000003638E-2</v>
      </c>
      <c r="J286">
        <v>0.35</v>
      </c>
      <c r="K286">
        <f t="shared" si="14"/>
        <v>0.33600000000001273</v>
      </c>
    </row>
    <row r="287" spans="1:11" x14ac:dyDescent="0.3">
      <c r="A287" s="1" t="s">
        <v>289</v>
      </c>
      <c r="B287" s="5">
        <v>2334.1529999999998</v>
      </c>
      <c r="C287" s="2">
        <v>-0.13159999999999999</v>
      </c>
      <c r="D287" s="1">
        <v>284</v>
      </c>
      <c r="E287" s="1" t="s">
        <v>969</v>
      </c>
      <c r="F287" s="4">
        <v>2335111</v>
      </c>
      <c r="G287" s="23">
        <f t="shared" si="12"/>
        <v>0.95800000000008367</v>
      </c>
      <c r="H287">
        <v>0.1</v>
      </c>
      <c r="I287">
        <f t="shared" si="13"/>
        <v>9.5800000000008378E-2</v>
      </c>
      <c r="J287">
        <v>0.35</v>
      </c>
      <c r="K287">
        <f t="shared" si="14"/>
        <v>0.33530000000002924</v>
      </c>
    </row>
    <row r="288" spans="1:11" x14ac:dyDescent="0.3">
      <c r="A288" s="1" t="s">
        <v>290</v>
      </c>
      <c r="B288" s="5">
        <v>2334.0219999999999</v>
      </c>
      <c r="C288" s="2">
        <v>-0.13159999999999999</v>
      </c>
      <c r="D288" s="1">
        <v>285</v>
      </c>
      <c r="E288" s="1" t="s">
        <v>970</v>
      </c>
      <c r="F288" s="4">
        <v>2334971</v>
      </c>
      <c r="G288" s="23">
        <f t="shared" si="12"/>
        <v>0.94900000000006912</v>
      </c>
      <c r="H288">
        <v>0.1</v>
      </c>
      <c r="I288">
        <f t="shared" si="13"/>
        <v>9.4900000000006923E-2</v>
      </c>
      <c r="J288">
        <v>0.35</v>
      </c>
      <c r="K288">
        <f t="shared" si="14"/>
        <v>0.33215000000002415</v>
      </c>
    </row>
    <row r="289" spans="1:11" x14ac:dyDescent="0.3">
      <c r="A289" s="1" t="s">
        <v>291</v>
      </c>
      <c r="B289" s="5">
        <v>2333.89</v>
      </c>
      <c r="C289" s="2">
        <v>-0.13159999999999999</v>
      </c>
      <c r="D289" s="1">
        <v>286</v>
      </c>
      <c r="E289" s="1" t="s">
        <v>971</v>
      </c>
      <c r="F289" s="4">
        <v>2334830</v>
      </c>
      <c r="G289" s="23">
        <f t="shared" si="12"/>
        <v>0.94000000000005457</v>
      </c>
      <c r="H289">
        <v>0.1</v>
      </c>
      <c r="I289">
        <f t="shared" si="13"/>
        <v>9.4000000000005468E-2</v>
      </c>
      <c r="J289">
        <v>0.35</v>
      </c>
      <c r="K289">
        <f t="shared" si="14"/>
        <v>0.32900000000001905</v>
      </c>
    </row>
    <row r="290" spans="1:11" x14ac:dyDescent="0.3">
      <c r="A290" s="1" t="s">
        <v>292</v>
      </c>
      <c r="B290" s="5">
        <v>2333.759</v>
      </c>
      <c r="C290" s="2">
        <v>-0.13159999999999999</v>
      </c>
      <c r="D290" s="1">
        <v>287</v>
      </c>
      <c r="E290" s="1" t="s">
        <v>972</v>
      </c>
      <c r="F290" s="4">
        <v>2334688</v>
      </c>
      <c r="G290" s="23">
        <f t="shared" si="12"/>
        <v>0.92900000000008731</v>
      </c>
      <c r="H290">
        <v>0.1</v>
      </c>
      <c r="I290">
        <f t="shared" si="13"/>
        <v>9.2900000000008739E-2</v>
      </c>
      <c r="J290">
        <v>0.35</v>
      </c>
      <c r="K290">
        <f t="shared" si="14"/>
        <v>0.32515000000003053</v>
      </c>
    </row>
    <row r="291" spans="1:11" x14ac:dyDescent="0.3">
      <c r="A291" s="1" t="s">
        <v>293</v>
      </c>
      <c r="B291" s="5">
        <v>2333.627</v>
      </c>
      <c r="C291" s="2">
        <v>-0.13159999999999999</v>
      </c>
      <c r="D291" s="1">
        <v>288</v>
      </c>
      <c r="E291" s="1" t="s">
        <v>973</v>
      </c>
      <c r="F291" s="4">
        <v>2334567</v>
      </c>
      <c r="G291" s="23">
        <f t="shared" si="12"/>
        <v>0.94000000000005457</v>
      </c>
      <c r="H291">
        <v>0.1</v>
      </c>
      <c r="I291">
        <f t="shared" si="13"/>
        <v>9.4000000000005468E-2</v>
      </c>
      <c r="J291">
        <v>0.35</v>
      </c>
      <c r="K291">
        <f t="shared" si="14"/>
        <v>0.32900000000001905</v>
      </c>
    </row>
    <row r="292" spans="1:11" x14ac:dyDescent="0.3">
      <c r="A292" s="1" t="s">
        <v>294</v>
      </c>
      <c r="B292" s="5">
        <v>2333.4960000000001</v>
      </c>
      <c r="C292" s="2">
        <v>-0.13159999999999999</v>
      </c>
      <c r="D292" s="1">
        <v>289</v>
      </c>
      <c r="E292" s="1" t="s">
        <v>974</v>
      </c>
      <c r="F292" s="4">
        <v>2334426</v>
      </c>
      <c r="G292" s="23">
        <f t="shared" si="12"/>
        <v>0.92999999999983629</v>
      </c>
      <c r="H292">
        <v>0.1</v>
      </c>
      <c r="I292">
        <f t="shared" si="13"/>
        <v>9.2999999999983637E-2</v>
      </c>
      <c r="J292">
        <v>0.35</v>
      </c>
      <c r="K292">
        <f t="shared" si="14"/>
        <v>0.32549999999994267</v>
      </c>
    </row>
    <row r="293" spans="1:11" x14ac:dyDescent="0.3">
      <c r="A293" s="1" t="s">
        <v>295</v>
      </c>
      <c r="B293" s="5">
        <v>2333.364</v>
      </c>
      <c r="C293" s="2">
        <v>-0.13159999999999999</v>
      </c>
      <c r="D293" s="1">
        <v>290</v>
      </c>
      <c r="E293" s="1" t="s">
        <v>975</v>
      </c>
      <c r="F293" s="4">
        <v>2334279</v>
      </c>
      <c r="G293" s="23">
        <f t="shared" si="12"/>
        <v>0.91499999999996362</v>
      </c>
      <c r="H293">
        <v>0.1</v>
      </c>
      <c r="I293">
        <f t="shared" si="13"/>
        <v>9.1499999999996362E-2</v>
      </c>
      <c r="J293">
        <v>0.35</v>
      </c>
      <c r="K293">
        <f t="shared" si="14"/>
        <v>0.32024999999998727</v>
      </c>
    </row>
    <row r="294" spans="1:11" x14ac:dyDescent="0.3">
      <c r="A294" s="1" t="s">
        <v>296</v>
      </c>
      <c r="B294" s="5">
        <v>2333.232</v>
      </c>
      <c r="C294" s="2">
        <v>-0.13159999999999999</v>
      </c>
      <c r="D294" s="1">
        <v>291</v>
      </c>
      <c r="E294" s="1" t="s">
        <v>976</v>
      </c>
      <c r="F294" s="4">
        <v>2334160</v>
      </c>
      <c r="G294" s="23">
        <f t="shared" si="12"/>
        <v>0.92799999999988358</v>
      </c>
      <c r="H294">
        <v>0.1</v>
      </c>
      <c r="I294">
        <f t="shared" si="13"/>
        <v>9.2799999999988364E-2</v>
      </c>
      <c r="J294">
        <v>0.35</v>
      </c>
      <c r="K294">
        <f t="shared" si="14"/>
        <v>0.32479999999995923</v>
      </c>
    </row>
    <row r="295" spans="1:11" x14ac:dyDescent="0.3">
      <c r="A295" s="1" t="s">
        <v>297</v>
      </c>
      <c r="B295" s="5">
        <v>2333.1010000000001</v>
      </c>
      <c r="C295" s="2">
        <v>-0.13159999999999999</v>
      </c>
      <c r="D295" s="1">
        <v>292</v>
      </c>
      <c r="E295" s="1" t="s">
        <v>977</v>
      </c>
      <c r="F295" s="4">
        <v>2334037</v>
      </c>
      <c r="G295" s="23">
        <f t="shared" si="12"/>
        <v>0.93599999999969441</v>
      </c>
      <c r="H295">
        <v>0.1</v>
      </c>
      <c r="I295">
        <f t="shared" si="13"/>
        <v>9.3599999999969444E-2</v>
      </c>
      <c r="J295">
        <v>0.35</v>
      </c>
      <c r="K295">
        <f t="shared" si="14"/>
        <v>0.32759999999989303</v>
      </c>
    </row>
    <row r="296" spans="1:11" x14ac:dyDescent="0.3">
      <c r="A296" s="1" t="s">
        <v>298</v>
      </c>
      <c r="B296" s="5">
        <v>2332.9690000000001</v>
      </c>
      <c r="C296" s="2">
        <v>-0.13159999999999999</v>
      </c>
      <c r="D296" s="1">
        <v>293</v>
      </c>
      <c r="E296" s="1" t="s">
        <v>978</v>
      </c>
      <c r="F296" s="4">
        <v>2333910</v>
      </c>
      <c r="G296" s="23">
        <f t="shared" si="12"/>
        <v>0.94099999999980355</v>
      </c>
      <c r="H296">
        <v>0.1</v>
      </c>
      <c r="I296">
        <f t="shared" si="13"/>
        <v>9.4099999999980366E-2</v>
      </c>
      <c r="J296">
        <v>0.35</v>
      </c>
      <c r="K296">
        <f t="shared" si="14"/>
        <v>0.3293499999999312</v>
      </c>
    </row>
    <row r="297" spans="1:11" x14ac:dyDescent="0.3">
      <c r="A297" s="1" t="s">
        <v>299</v>
      </c>
      <c r="B297" s="5">
        <v>2332.8380000000002</v>
      </c>
      <c r="C297" s="2">
        <v>-0.13159999999999999</v>
      </c>
      <c r="D297" s="1">
        <v>294</v>
      </c>
      <c r="E297" s="1" t="s">
        <v>979</v>
      </c>
      <c r="F297" s="4">
        <v>2333767</v>
      </c>
      <c r="G297" s="23">
        <f t="shared" si="12"/>
        <v>0.92899999999963256</v>
      </c>
      <c r="H297">
        <v>0.1</v>
      </c>
      <c r="I297">
        <f t="shared" si="13"/>
        <v>9.2899999999963262E-2</v>
      </c>
      <c r="J297">
        <v>0.35</v>
      </c>
      <c r="K297">
        <f t="shared" si="14"/>
        <v>0.32514999999987138</v>
      </c>
    </row>
    <row r="298" spans="1:11" x14ac:dyDescent="0.3">
      <c r="A298" s="1" t="s">
        <v>300</v>
      </c>
      <c r="B298" s="5">
        <v>2332.7060000000001</v>
      </c>
      <c r="C298" s="2">
        <v>-0.13159999999999999</v>
      </c>
      <c r="D298" s="1">
        <v>295</v>
      </c>
      <c r="E298" s="1" t="s">
        <v>980</v>
      </c>
      <c r="F298" s="4">
        <v>2333616</v>
      </c>
      <c r="G298" s="23">
        <f t="shared" si="12"/>
        <v>0.90999999999985448</v>
      </c>
      <c r="H298">
        <v>0.1</v>
      </c>
      <c r="I298">
        <f t="shared" si="13"/>
        <v>9.0999999999985454E-2</v>
      </c>
      <c r="J298">
        <v>0.35</v>
      </c>
      <c r="K298">
        <f t="shared" si="14"/>
        <v>0.31849999999994905</v>
      </c>
    </row>
    <row r="299" spans="1:11" x14ac:dyDescent="0.3">
      <c r="A299" s="1" t="s">
        <v>301</v>
      </c>
      <c r="B299" s="5">
        <v>2332.5749999999998</v>
      </c>
      <c r="C299" s="2">
        <v>-0.13159999999999999</v>
      </c>
      <c r="D299" s="1">
        <v>296</v>
      </c>
      <c r="E299" s="1" t="s">
        <v>981</v>
      </c>
      <c r="F299" s="4">
        <v>2333470</v>
      </c>
      <c r="G299" s="23">
        <f t="shared" si="12"/>
        <v>0.89499999999998181</v>
      </c>
      <c r="H299">
        <v>0.1</v>
      </c>
      <c r="I299">
        <f t="shared" si="13"/>
        <v>8.9499999999998192E-2</v>
      </c>
      <c r="J299">
        <v>0.35</v>
      </c>
      <c r="K299">
        <f t="shared" si="14"/>
        <v>0.31324999999999359</v>
      </c>
    </row>
    <row r="300" spans="1:11" x14ac:dyDescent="0.3">
      <c r="A300" s="1" t="s">
        <v>302</v>
      </c>
      <c r="B300" s="5">
        <v>2332.4430000000002</v>
      </c>
      <c r="C300" s="2">
        <v>-0.13159999999999999</v>
      </c>
      <c r="D300" s="1">
        <v>297</v>
      </c>
      <c r="E300" s="1" t="s">
        <v>982</v>
      </c>
      <c r="F300" s="4">
        <v>2333325</v>
      </c>
      <c r="G300" s="23">
        <f t="shared" si="12"/>
        <v>0.8819999999996071</v>
      </c>
      <c r="H300">
        <v>0.1</v>
      </c>
      <c r="I300">
        <f t="shared" si="13"/>
        <v>8.8199999999960713E-2</v>
      </c>
      <c r="J300">
        <v>0.35</v>
      </c>
      <c r="K300">
        <f t="shared" si="14"/>
        <v>0.30869999999986247</v>
      </c>
    </row>
    <row r="301" spans="1:11" x14ac:dyDescent="0.3">
      <c r="A301" s="1" t="s">
        <v>303</v>
      </c>
      <c r="B301" s="5">
        <v>2332.3110000000001</v>
      </c>
      <c r="C301" s="2">
        <v>-0.13159999999999999</v>
      </c>
      <c r="D301" s="1">
        <v>298</v>
      </c>
      <c r="E301" s="1" t="s">
        <v>983</v>
      </c>
      <c r="F301" s="4">
        <v>2333178</v>
      </c>
      <c r="G301" s="23">
        <f t="shared" si="12"/>
        <v>0.86699999999973443</v>
      </c>
      <c r="H301">
        <v>0.1</v>
      </c>
      <c r="I301">
        <f t="shared" si="13"/>
        <v>8.6699999999973451E-2</v>
      </c>
      <c r="J301">
        <v>0.35</v>
      </c>
      <c r="K301">
        <f t="shared" si="14"/>
        <v>0.30344999999990702</v>
      </c>
    </row>
    <row r="302" spans="1:11" x14ac:dyDescent="0.3">
      <c r="A302" s="1" t="s">
        <v>304</v>
      </c>
      <c r="B302" s="5">
        <v>2332.1799999999998</v>
      </c>
      <c r="C302" s="2">
        <v>-0.13159999999999999</v>
      </c>
      <c r="D302" s="1">
        <v>299</v>
      </c>
      <c r="E302" s="1" t="s">
        <v>984</v>
      </c>
      <c r="F302" s="4">
        <v>2333032</v>
      </c>
      <c r="G302" s="23">
        <f t="shared" si="12"/>
        <v>0.8520000000003165</v>
      </c>
      <c r="H302">
        <v>0.1</v>
      </c>
      <c r="I302">
        <f t="shared" si="13"/>
        <v>8.5200000000031653E-2</v>
      </c>
      <c r="J302">
        <v>0.35</v>
      </c>
      <c r="K302">
        <f t="shared" si="14"/>
        <v>0.29820000000011077</v>
      </c>
    </row>
    <row r="303" spans="1:11" x14ac:dyDescent="0.3">
      <c r="A303" s="1" t="s">
        <v>305</v>
      </c>
      <c r="B303" s="5">
        <v>2332.0479999999998</v>
      </c>
      <c r="C303" s="2">
        <v>-0.13159999999999999</v>
      </c>
      <c r="D303" s="1">
        <v>300</v>
      </c>
      <c r="E303" s="1" t="s">
        <v>985</v>
      </c>
      <c r="F303" s="4">
        <v>2332887</v>
      </c>
      <c r="G303" s="23">
        <f t="shared" si="12"/>
        <v>0.83900000000039654</v>
      </c>
      <c r="H303">
        <v>0.1</v>
      </c>
      <c r="I303">
        <f t="shared" si="13"/>
        <v>8.3900000000039665E-2</v>
      </c>
      <c r="J303">
        <v>0.35</v>
      </c>
      <c r="K303">
        <f t="shared" si="14"/>
        <v>0.29365000000013874</v>
      </c>
    </row>
    <row r="304" spans="1:11" x14ac:dyDescent="0.3">
      <c r="A304" s="1" t="s">
        <v>306</v>
      </c>
      <c r="B304" s="5">
        <v>2331.9169999999999</v>
      </c>
      <c r="C304" s="2">
        <v>-0.13159999999999999</v>
      </c>
      <c r="D304" s="1">
        <v>301</v>
      </c>
      <c r="E304" s="1" t="s">
        <v>986</v>
      </c>
      <c r="F304" s="4">
        <v>2332742</v>
      </c>
      <c r="G304" s="23">
        <f t="shared" si="12"/>
        <v>0.82500000000027285</v>
      </c>
      <c r="H304">
        <v>0.1</v>
      </c>
      <c r="I304">
        <f t="shared" si="13"/>
        <v>8.2500000000027288E-2</v>
      </c>
      <c r="J304">
        <v>0.35</v>
      </c>
      <c r="K304">
        <f t="shared" si="14"/>
        <v>0.28875000000009549</v>
      </c>
    </row>
    <row r="305" spans="1:11" x14ac:dyDescent="0.3">
      <c r="A305" s="1" t="s">
        <v>307</v>
      </c>
      <c r="B305" s="5">
        <v>2331.7849999999999</v>
      </c>
      <c r="C305" s="2">
        <v>-0.13159999999999999</v>
      </c>
      <c r="D305" s="1">
        <v>302</v>
      </c>
      <c r="E305" s="1" t="s">
        <v>987</v>
      </c>
      <c r="F305" s="4">
        <v>2332630</v>
      </c>
      <c r="G305" s="23">
        <f t="shared" si="12"/>
        <v>0.84500000000025466</v>
      </c>
      <c r="H305">
        <v>0.1</v>
      </c>
      <c r="I305">
        <f t="shared" si="13"/>
        <v>8.4500000000025471E-2</v>
      </c>
      <c r="J305">
        <v>0.35</v>
      </c>
      <c r="K305">
        <f t="shared" si="14"/>
        <v>0.29575000000008911</v>
      </c>
    </row>
    <row r="306" spans="1:11" x14ac:dyDescent="0.3">
      <c r="A306" s="1" t="s">
        <v>308</v>
      </c>
      <c r="B306" s="5">
        <v>2331.654</v>
      </c>
      <c r="C306" s="2">
        <v>-0.13159999999999999</v>
      </c>
      <c r="D306" s="1">
        <v>303</v>
      </c>
      <c r="E306" s="1" t="s">
        <v>988</v>
      </c>
      <c r="F306" s="4">
        <v>2332490</v>
      </c>
      <c r="G306" s="23">
        <f t="shared" si="12"/>
        <v>0.83599999999978536</v>
      </c>
      <c r="H306">
        <v>0.1</v>
      </c>
      <c r="I306">
        <f t="shared" si="13"/>
        <v>8.3599999999978539E-2</v>
      </c>
      <c r="J306">
        <v>0.35</v>
      </c>
      <c r="K306">
        <f t="shared" si="14"/>
        <v>0.29259999999992486</v>
      </c>
    </row>
    <row r="307" spans="1:11" x14ac:dyDescent="0.3">
      <c r="A307" s="1" t="s">
        <v>309</v>
      </c>
      <c r="B307" s="5">
        <v>2331.5219999999999</v>
      </c>
      <c r="C307" s="2">
        <v>-0.13159999999999999</v>
      </c>
      <c r="D307" s="1">
        <v>304</v>
      </c>
      <c r="E307" s="1" t="s">
        <v>989</v>
      </c>
      <c r="F307" s="4">
        <v>2332343</v>
      </c>
      <c r="G307" s="23">
        <f t="shared" si="12"/>
        <v>0.82099999999991269</v>
      </c>
      <c r="H307">
        <v>0.1</v>
      </c>
      <c r="I307">
        <f t="shared" si="13"/>
        <v>8.2099999999991277E-2</v>
      </c>
      <c r="J307">
        <v>0.35</v>
      </c>
      <c r="K307">
        <f t="shared" si="14"/>
        <v>0.28734999999996941</v>
      </c>
    </row>
    <row r="308" spans="1:11" x14ac:dyDescent="0.3">
      <c r="A308" s="1" t="s">
        <v>310</v>
      </c>
      <c r="B308" s="5">
        <v>2331.39</v>
      </c>
      <c r="C308" s="2">
        <v>-0.13159999999999999</v>
      </c>
      <c r="D308" s="1">
        <v>305</v>
      </c>
      <c r="E308" s="1" t="s">
        <v>990</v>
      </c>
      <c r="F308" s="4">
        <v>2332234</v>
      </c>
      <c r="G308" s="23">
        <f t="shared" si="12"/>
        <v>0.84400000000005093</v>
      </c>
      <c r="H308">
        <v>0.1</v>
      </c>
      <c r="I308">
        <f t="shared" si="13"/>
        <v>8.4400000000005096E-2</v>
      </c>
      <c r="J308">
        <v>0.35</v>
      </c>
      <c r="K308">
        <f t="shared" si="14"/>
        <v>0.29540000000001781</v>
      </c>
    </row>
    <row r="309" spans="1:11" x14ac:dyDescent="0.3">
      <c r="A309" s="1" t="s">
        <v>311</v>
      </c>
      <c r="B309" s="5">
        <v>2331.259</v>
      </c>
      <c r="C309" s="2">
        <v>-0.13159999999999999</v>
      </c>
      <c r="D309" s="1">
        <v>306</v>
      </c>
      <c r="E309" s="1" t="s">
        <v>991</v>
      </c>
      <c r="F309" s="4">
        <v>2332068</v>
      </c>
      <c r="G309" s="23">
        <f t="shared" si="12"/>
        <v>0.80900000000019645</v>
      </c>
      <c r="H309">
        <v>0.1</v>
      </c>
      <c r="I309">
        <f t="shared" si="13"/>
        <v>8.0900000000019651E-2</v>
      </c>
      <c r="J309">
        <v>0.35</v>
      </c>
      <c r="K309">
        <f t="shared" si="14"/>
        <v>0.28315000000006874</v>
      </c>
    </row>
    <row r="310" spans="1:11" x14ac:dyDescent="0.3">
      <c r="A310" s="1" t="s">
        <v>312</v>
      </c>
      <c r="B310" s="5">
        <v>2331.127</v>
      </c>
      <c r="C310" s="2">
        <v>-0.13159999999999999</v>
      </c>
      <c r="D310" s="1">
        <v>307</v>
      </c>
      <c r="E310" s="1" t="s">
        <v>992</v>
      </c>
      <c r="F310" s="4">
        <v>2331917</v>
      </c>
      <c r="G310" s="23">
        <f t="shared" si="12"/>
        <v>0.78999999999996362</v>
      </c>
      <c r="H310">
        <v>0.1</v>
      </c>
      <c r="I310">
        <f t="shared" si="13"/>
        <v>7.8999999999996365E-2</v>
      </c>
      <c r="J310">
        <v>0.35</v>
      </c>
      <c r="K310">
        <f t="shared" si="14"/>
        <v>0.27649999999998726</v>
      </c>
    </row>
    <row r="311" spans="1:11" x14ac:dyDescent="0.3">
      <c r="A311" s="1" t="s">
        <v>313</v>
      </c>
      <c r="B311" s="5">
        <v>2330.9960000000001</v>
      </c>
      <c r="C311" s="2">
        <v>-0.13159999999999999</v>
      </c>
      <c r="D311" s="1">
        <v>308</v>
      </c>
      <c r="E311" s="1" t="s">
        <v>993</v>
      </c>
      <c r="F311" s="4">
        <v>2331768</v>
      </c>
      <c r="G311" s="23">
        <f t="shared" si="12"/>
        <v>0.77199999999993452</v>
      </c>
      <c r="H311">
        <v>0.1</v>
      </c>
      <c r="I311">
        <f t="shared" si="13"/>
        <v>7.7199999999993454E-2</v>
      </c>
      <c r="J311">
        <v>0.35</v>
      </c>
      <c r="K311">
        <f t="shared" si="14"/>
        <v>0.27019999999997707</v>
      </c>
    </row>
    <row r="312" spans="1:11" x14ac:dyDescent="0.3">
      <c r="A312" s="1" t="s">
        <v>314</v>
      </c>
      <c r="B312" s="5">
        <v>2330.864</v>
      </c>
      <c r="C312" s="2">
        <v>-0.13159999999999999</v>
      </c>
      <c r="D312" s="1">
        <v>309</v>
      </c>
      <c r="E312" s="1" t="s">
        <v>994</v>
      </c>
      <c r="F312" s="4">
        <v>2331659</v>
      </c>
      <c r="G312" s="23">
        <f t="shared" si="12"/>
        <v>0.79500000000007276</v>
      </c>
      <c r="H312">
        <v>0.1</v>
      </c>
      <c r="I312">
        <f t="shared" si="13"/>
        <v>7.9500000000007287E-2</v>
      </c>
      <c r="J312">
        <v>0.35</v>
      </c>
      <c r="K312">
        <f t="shared" si="14"/>
        <v>0.27825000000002542</v>
      </c>
    </row>
    <row r="313" spans="1:11" x14ac:dyDescent="0.3">
      <c r="A313" s="1" t="s">
        <v>315</v>
      </c>
      <c r="B313" s="5">
        <v>2330.7330000000002</v>
      </c>
      <c r="C313" s="2">
        <v>-0.13159999999999999</v>
      </c>
      <c r="D313" s="1">
        <v>310</v>
      </c>
      <c r="E313" s="1" t="s">
        <v>995</v>
      </c>
      <c r="F313" s="4">
        <v>2331542</v>
      </c>
      <c r="G313" s="23">
        <f t="shared" si="12"/>
        <v>0.8089999999997417</v>
      </c>
      <c r="H313">
        <v>0.1</v>
      </c>
      <c r="I313">
        <f t="shared" si="13"/>
        <v>8.0899999999974173E-2</v>
      </c>
      <c r="J313">
        <v>0.35</v>
      </c>
      <c r="K313">
        <f t="shared" si="14"/>
        <v>0.28314999999990959</v>
      </c>
    </row>
    <row r="314" spans="1:11" x14ac:dyDescent="0.3">
      <c r="A314" s="1" t="s">
        <v>316</v>
      </c>
      <c r="B314" s="5">
        <v>2330.6010000000001</v>
      </c>
      <c r="C314" s="2">
        <v>-0.13159999999999999</v>
      </c>
      <c r="D314" s="1">
        <v>311</v>
      </c>
      <c r="E314" s="1" t="s">
        <v>996</v>
      </c>
      <c r="F314" s="4">
        <v>2331421</v>
      </c>
      <c r="G314" s="23">
        <f t="shared" si="12"/>
        <v>0.81999999999970896</v>
      </c>
      <c r="H314">
        <v>0.1</v>
      </c>
      <c r="I314">
        <f t="shared" si="13"/>
        <v>8.1999999999970902E-2</v>
      </c>
      <c r="J314">
        <v>0.35</v>
      </c>
      <c r="K314">
        <f t="shared" si="14"/>
        <v>0.28699999999989811</v>
      </c>
    </row>
    <row r="315" spans="1:11" x14ac:dyDescent="0.3">
      <c r="A315" s="1" t="s">
        <v>317</v>
      </c>
      <c r="B315" s="5">
        <v>2330.4690000000001</v>
      </c>
      <c r="C315" s="2">
        <v>-0.13159999999999999</v>
      </c>
      <c r="D315" s="1">
        <v>312</v>
      </c>
      <c r="E315" s="1" t="s">
        <v>997</v>
      </c>
      <c r="F315" s="4">
        <v>2331312</v>
      </c>
      <c r="G315" s="23">
        <f t="shared" si="12"/>
        <v>0.8429999999998472</v>
      </c>
      <c r="H315">
        <v>0.1</v>
      </c>
      <c r="I315">
        <f t="shared" si="13"/>
        <v>8.429999999998472E-2</v>
      </c>
      <c r="J315">
        <v>0.35</v>
      </c>
      <c r="K315">
        <f t="shared" si="14"/>
        <v>0.29504999999994652</v>
      </c>
    </row>
    <row r="316" spans="1:11" x14ac:dyDescent="0.3">
      <c r="A316" s="1" t="s">
        <v>318</v>
      </c>
      <c r="B316" s="5">
        <v>2330.3380000000002</v>
      </c>
      <c r="C316" s="2">
        <v>-0.13159999999999999</v>
      </c>
      <c r="D316" s="1">
        <v>313</v>
      </c>
      <c r="E316" s="1" t="s">
        <v>998</v>
      </c>
      <c r="F316" s="4">
        <v>2331229</v>
      </c>
      <c r="G316" s="23">
        <f t="shared" si="12"/>
        <v>0.89099999999962165</v>
      </c>
      <c r="H316">
        <v>0.1</v>
      </c>
      <c r="I316">
        <f t="shared" si="13"/>
        <v>8.9099999999962168E-2</v>
      </c>
      <c r="J316">
        <v>0.35</v>
      </c>
      <c r="K316">
        <f t="shared" si="14"/>
        <v>0.31184999999986757</v>
      </c>
    </row>
    <row r="317" spans="1:11" x14ac:dyDescent="0.3">
      <c r="A317" s="1" t="s">
        <v>319</v>
      </c>
      <c r="B317" s="5">
        <v>2330.2060000000001</v>
      </c>
      <c r="C317" s="2">
        <v>-0.13159999999999999</v>
      </c>
      <c r="D317" s="1">
        <v>314</v>
      </c>
      <c r="E317" s="1" t="s">
        <v>999</v>
      </c>
      <c r="F317" s="4">
        <v>2331127</v>
      </c>
      <c r="G317" s="23">
        <f t="shared" si="12"/>
        <v>0.92099999999982174</v>
      </c>
      <c r="H317">
        <v>0.1</v>
      </c>
      <c r="I317">
        <f t="shared" si="13"/>
        <v>9.2099999999982182E-2</v>
      </c>
      <c r="J317">
        <v>0.35</v>
      </c>
      <c r="K317">
        <f t="shared" si="14"/>
        <v>0.32234999999993758</v>
      </c>
    </row>
    <row r="318" spans="1:11" x14ac:dyDescent="0.3">
      <c r="A318" s="1" t="s">
        <v>320</v>
      </c>
      <c r="B318" s="5">
        <v>2330.0749999999998</v>
      </c>
      <c r="C318" s="2">
        <v>-0.13159999999999999</v>
      </c>
      <c r="D318" s="1">
        <v>315</v>
      </c>
      <c r="E318" s="1" t="s">
        <v>1000</v>
      </c>
      <c r="F318" s="4">
        <v>2330996</v>
      </c>
      <c r="G318" s="23">
        <f t="shared" si="12"/>
        <v>0.92100000000027649</v>
      </c>
      <c r="H318">
        <v>0.1</v>
      </c>
      <c r="I318">
        <f t="shared" si="13"/>
        <v>9.210000000002766E-2</v>
      </c>
      <c r="J318">
        <v>0.35</v>
      </c>
      <c r="K318">
        <f t="shared" si="14"/>
        <v>0.32235000000009673</v>
      </c>
    </row>
    <row r="319" spans="1:11" x14ac:dyDescent="0.3">
      <c r="A319" s="1" t="s">
        <v>321</v>
      </c>
      <c r="B319" s="5">
        <v>2329.9430000000002</v>
      </c>
      <c r="C319" s="2">
        <v>-0.13159999999999999</v>
      </c>
      <c r="D319" s="1">
        <v>316</v>
      </c>
      <c r="E319" s="1" t="s">
        <v>1001</v>
      </c>
      <c r="F319" s="4">
        <v>2330926</v>
      </c>
      <c r="G319" s="23">
        <f t="shared" si="12"/>
        <v>0.98299999999971988</v>
      </c>
      <c r="H319">
        <v>0.1</v>
      </c>
      <c r="I319">
        <f t="shared" si="13"/>
        <v>9.8299999999971993E-2</v>
      </c>
      <c r="J319">
        <v>0.35</v>
      </c>
      <c r="K319">
        <f t="shared" si="14"/>
        <v>0.34404999999990193</v>
      </c>
    </row>
    <row r="320" spans="1:11" x14ac:dyDescent="0.3">
      <c r="A320" s="1" t="s">
        <v>322</v>
      </c>
      <c r="B320" s="5">
        <v>2329.8119999999999</v>
      </c>
      <c r="C320" s="2">
        <v>-0.13159999999999999</v>
      </c>
      <c r="D320" s="1">
        <v>317</v>
      </c>
      <c r="E320" s="1" t="s">
        <v>1002</v>
      </c>
      <c r="F320" s="4">
        <v>2330859</v>
      </c>
      <c r="G320" s="23">
        <f t="shared" si="12"/>
        <v>1.0470000000000255</v>
      </c>
      <c r="H320">
        <v>0.1</v>
      </c>
      <c r="I320">
        <f t="shared" si="13"/>
        <v>0.10470000000000255</v>
      </c>
      <c r="J320">
        <v>0.35</v>
      </c>
      <c r="K320">
        <f t="shared" si="14"/>
        <v>0.36645000000000888</v>
      </c>
    </row>
    <row r="321" spans="1:11" x14ac:dyDescent="0.3">
      <c r="A321" s="1" t="s">
        <v>323</v>
      </c>
      <c r="B321" s="5">
        <v>2329.6799999999998</v>
      </c>
      <c r="C321" s="2">
        <v>-0.13159999999999999</v>
      </c>
      <c r="D321" s="1">
        <v>318</v>
      </c>
      <c r="E321" s="1" t="s">
        <v>1003</v>
      </c>
      <c r="F321" s="4">
        <v>2330792</v>
      </c>
      <c r="G321" s="23">
        <f t="shared" si="12"/>
        <v>1.11200000000008</v>
      </c>
      <c r="H321">
        <v>0.1</v>
      </c>
      <c r="I321">
        <f t="shared" si="13"/>
        <v>0.11120000000000801</v>
      </c>
      <c r="J321">
        <v>0.35</v>
      </c>
      <c r="K321">
        <f t="shared" si="14"/>
        <v>0.38920000000002797</v>
      </c>
    </row>
    <row r="322" spans="1:11" x14ac:dyDescent="0.3">
      <c r="A322" s="1" t="s">
        <v>324</v>
      </c>
      <c r="B322" s="5">
        <v>2329.672</v>
      </c>
      <c r="C322" s="2">
        <v>-1.2999999999999999E-3</v>
      </c>
      <c r="D322" s="1">
        <v>319</v>
      </c>
      <c r="E322" s="1" t="s">
        <v>1004</v>
      </c>
      <c r="F322" s="4">
        <v>2330721</v>
      </c>
      <c r="G322" s="23">
        <f t="shared" si="12"/>
        <v>1.0489999999999782</v>
      </c>
      <c r="H322">
        <v>0.1</v>
      </c>
      <c r="I322">
        <f t="shared" si="13"/>
        <v>0.10489999999999783</v>
      </c>
      <c r="J322">
        <v>0.35</v>
      </c>
      <c r="K322">
        <f t="shared" si="14"/>
        <v>0.36714999999999232</v>
      </c>
    </row>
    <row r="323" spans="1:11" x14ac:dyDescent="0.3">
      <c r="A323" s="1" t="s">
        <v>325</v>
      </c>
      <c r="B323" s="5">
        <v>2329.6709999999998</v>
      </c>
      <c r="C323" s="2">
        <v>-1.2999999999999999E-3</v>
      </c>
      <c r="D323" s="1">
        <v>320</v>
      </c>
      <c r="E323" s="1" t="s">
        <v>1005</v>
      </c>
      <c r="F323" s="4">
        <v>2330653</v>
      </c>
      <c r="G323" s="23">
        <f t="shared" si="12"/>
        <v>0.9819999999999709</v>
      </c>
      <c r="H323">
        <v>0.1</v>
      </c>
      <c r="I323">
        <f t="shared" si="13"/>
        <v>9.8199999999997095E-2</v>
      </c>
      <c r="J323">
        <v>0.35</v>
      </c>
      <c r="K323">
        <f t="shared" si="14"/>
        <v>0.34369999999998979</v>
      </c>
    </row>
    <row r="324" spans="1:11" x14ac:dyDescent="0.3">
      <c r="A324" s="1" t="s">
        <v>326</v>
      </c>
      <c r="B324" s="5">
        <v>2329.6689999999999</v>
      </c>
      <c r="C324" s="2">
        <v>-1.2999999999999999E-3</v>
      </c>
      <c r="D324" s="1">
        <v>321</v>
      </c>
      <c r="E324" s="1" t="s">
        <v>1006</v>
      </c>
      <c r="F324" s="4">
        <v>2330594</v>
      </c>
      <c r="G324" s="23">
        <f t="shared" ref="G324:G387" si="15">(F324/1000-B324)</f>
        <v>0.9250000000001819</v>
      </c>
      <c r="H324">
        <v>0.1</v>
      </c>
      <c r="I324">
        <f t="shared" ref="I324:I387" si="16">+H324*G324</f>
        <v>9.2500000000018193E-2</v>
      </c>
      <c r="J324">
        <v>0.35</v>
      </c>
      <c r="K324">
        <f t="shared" ref="K324:K387" si="17">+G324*J324</f>
        <v>0.32375000000006365</v>
      </c>
    </row>
    <row r="325" spans="1:11" x14ac:dyDescent="0.3">
      <c r="A325" s="1" t="s">
        <v>327</v>
      </c>
      <c r="B325" s="5">
        <v>2329.6680000000001</v>
      </c>
      <c r="C325" s="2">
        <v>-1.2999999999999999E-3</v>
      </c>
      <c r="D325" s="1">
        <v>322</v>
      </c>
      <c r="E325" s="1" t="s">
        <v>1007</v>
      </c>
      <c r="F325" s="4">
        <v>2330535</v>
      </c>
      <c r="G325" s="23">
        <f t="shared" si="15"/>
        <v>0.86699999999973443</v>
      </c>
      <c r="H325">
        <v>0.1</v>
      </c>
      <c r="I325">
        <f t="shared" si="16"/>
        <v>8.6699999999973451E-2</v>
      </c>
      <c r="J325">
        <v>0.35</v>
      </c>
      <c r="K325">
        <f t="shared" si="17"/>
        <v>0.30344999999990702</v>
      </c>
    </row>
    <row r="326" spans="1:11" x14ac:dyDescent="0.3">
      <c r="A326" s="1" t="s">
        <v>328</v>
      </c>
      <c r="B326" s="5">
        <v>2329.6669999999999</v>
      </c>
      <c r="C326" s="2">
        <v>-1.2999999999999999E-3</v>
      </c>
      <c r="D326" s="1">
        <v>323</v>
      </c>
      <c r="E326" s="1" t="s">
        <v>1008</v>
      </c>
      <c r="F326" s="4">
        <v>2330476</v>
      </c>
      <c r="G326" s="23">
        <f t="shared" si="15"/>
        <v>0.80900000000019645</v>
      </c>
      <c r="H326">
        <v>0.1</v>
      </c>
      <c r="I326">
        <f t="shared" si="16"/>
        <v>8.0900000000019651E-2</v>
      </c>
      <c r="J326">
        <v>0.35</v>
      </c>
      <c r="K326">
        <f t="shared" si="17"/>
        <v>0.28315000000006874</v>
      </c>
    </row>
    <row r="327" spans="1:11" x14ac:dyDescent="0.3">
      <c r="A327" s="1" t="s">
        <v>329</v>
      </c>
      <c r="B327" s="5">
        <v>2329.6660000000002</v>
      </c>
      <c r="C327" s="2">
        <v>-1.2999999999999999E-3</v>
      </c>
      <c r="D327" s="1">
        <v>324</v>
      </c>
      <c r="E327" s="1" t="s">
        <v>1009</v>
      </c>
      <c r="F327" s="4">
        <v>2330417</v>
      </c>
      <c r="G327" s="23">
        <f t="shared" si="15"/>
        <v>0.75099999999974898</v>
      </c>
      <c r="H327">
        <v>0.1</v>
      </c>
      <c r="I327">
        <f t="shared" si="16"/>
        <v>7.5099999999974909E-2</v>
      </c>
      <c r="J327">
        <v>0.35</v>
      </c>
      <c r="K327">
        <f t="shared" si="17"/>
        <v>0.2628499999999121</v>
      </c>
    </row>
    <row r="328" spans="1:11" x14ac:dyDescent="0.3">
      <c r="A328" s="1" t="s">
        <v>330</v>
      </c>
      <c r="B328" s="5">
        <v>2329.6640000000002</v>
      </c>
      <c r="C328" s="2">
        <v>-1.2999999999999999E-3</v>
      </c>
      <c r="D328" s="1">
        <v>325</v>
      </c>
      <c r="E328" s="1" t="s">
        <v>1010</v>
      </c>
      <c r="F328" s="4">
        <v>2330352</v>
      </c>
      <c r="G328" s="23">
        <f t="shared" si="15"/>
        <v>0.68799999999964712</v>
      </c>
      <c r="H328">
        <v>0.1</v>
      </c>
      <c r="I328">
        <f t="shared" si="16"/>
        <v>6.8799999999964709E-2</v>
      </c>
      <c r="J328">
        <v>0.35</v>
      </c>
      <c r="K328">
        <f t="shared" si="17"/>
        <v>0.24079999999987647</v>
      </c>
    </row>
    <row r="329" spans="1:11" x14ac:dyDescent="0.3">
      <c r="A329" s="1" t="s">
        <v>331</v>
      </c>
      <c r="B329" s="5">
        <v>2329.663</v>
      </c>
      <c r="C329" s="2">
        <v>-1.2999999999999999E-3</v>
      </c>
      <c r="D329" s="1">
        <v>326</v>
      </c>
      <c r="E329" s="1" t="s">
        <v>1011</v>
      </c>
      <c r="F329" s="4">
        <v>2330289</v>
      </c>
      <c r="G329" s="23">
        <f t="shared" si="15"/>
        <v>0.62600000000020373</v>
      </c>
      <c r="H329">
        <v>0.1</v>
      </c>
      <c r="I329">
        <f t="shared" si="16"/>
        <v>6.2600000000020375E-2</v>
      </c>
      <c r="J329">
        <v>0.35</v>
      </c>
      <c r="K329">
        <f t="shared" si="17"/>
        <v>0.21910000000007129</v>
      </c>
    </row>
    <row r="330" spans="1:11" x14ac:dyDescent="0.3">
      <c r="A330" s="1" t="s">
        <v>332</v>
      </c>
      <c r="B330" s="5">
        <v>2329.6619999999998</v>
      </c>
      <c r="C330" s="2">
        <v>-1.2999999999999999E-3</v>
      </c>
      <c r="D330" s="1">
        <v>327</v>
      </c>
      <c r="E330" s="1" t="s">
        <v>1012</v>
      </c>
      <c r="F330" s="4">
        <v>2330247</v>
      </c>
      <c r="G330" s="23">
        <f t="shared" si="15"/>
        <v>0.58500000000003638</v>
      </c>
      <c r="H330">
        <v>0.1</v>
      </c>
      <c r="I330">
        <f t="shared" si="16"/>
        <v>5.8500000000003639E-2</v>
      </c>
      <c r="J330">
        <v>0.35</v>
      </c>
      <c r="K330">
        <f t="shared" si="17"/>
        <v>0.20475000000001273</v>
      </c>
    </row>
    <row r="331" spans="1:11" x14ac:dyDescent="0.3">
      <c r="A331" s="1" t="s">
        <v>333</v>
      </c>
      <c r="B331" s="5">
        <v>2329.6610000000001</v>
      </c>
      <c r="C331" s="2">
        <v>-1.2999999999999999E-3</v>
      </c>
      <c r="D331" s="1">
        <v>328</v>
      </c>
      <c r="E331" s="1" t="s">
        <v>1013</v>
      </c>
      <c r="F331" s="4">
        <v>2330217</v>
      </c>
      <c r="G331" s="23">
        <f t="shared" si="15"/>
        <v>0.55600000000004002</v>
      </c>
      <c r="H331">
        <v>0.1</v>
      </c>
      <c r="I331">
        <f t="shared" si="16"/>
        <v>5.5600000000004007E-2</v>
      </c>
      <c r="J331">
        <v>0.35</v>
      </c>
      <c r="K331">
        <f t="shared" si="17"/>
        <v>0.19460000000001398</v>
      </c>
    </row>
    <row r="332" spans="1:11" x14ac:dyDescent="0.3">
      <c r="A332" s="1" t="s">
        <v>334</v>
      </c>
      <c r="B332" s="5">
        <v>2329.6590000000001</v>
      </c>
      <c r="C332" s="2">
        <v>-1.2999999999999999E-3</v>
      </c>
      <c r="D332" s="1">
        <v>329</v>
      </c>
      <c r="E332" s="1" t="s">
        <v>1014</v>
      </c>
      <c r="F332" s="4">
        <v>2330204</v>
      </c>
      <c r="G332" s="23">
        <f t="shared" si="15"/>
        <v>0.54500000000007276</v>
      </c>
      <c r="H332">
        <v>0.1</v>
      </c>
      <c r="I332">
        <f t="shared" si="16"/>
        <v>5.4500000000007279E-2</v>
      </c>
      <c r="J332">
        <v>0.35</v>
      </c>
      <c r="K332">
        <f t="shared" si="17"/>
        <v>0.19075000000002545</v>
      </c>
    </row>
    <row r="333" spans="1:11" x14ac:dyDescent="0.3">
      <c r="A333" s="1" t="s">
        <v>335</v>
      </c>
      <c r="B333" s="5">
        <v>2329.6579999999999</v>
      </c>
      <c r="C333" s="2">
        <v>-1.2999999999999999E-3</v>
      </c>
      <c r="D333" s="1">
        <v>330</v>
      </c>
      <c r="E333" s="1" t="s">
        <v>1015</v>
      </c>
      <c r="F333" s="4">
        <v>2330234</v>
      </c>
      <c r="G333" s="23">
        <f t="shared" si="15"/>
        <v>0.57600000000002183</v>
      </c>
      <c r="H333">
        <v>0.1</v>
      </c>
      <c r="I333">
        <f t="shared" si="16"/>
        <v>5.7600000000002184E-2</v>
      </c>
      <c r="J333">
        <v>0.35</v>
      </c>
      <c r="K333">
        <f t="shared" si="17"/>
        <v>0.20160000000000763</v>
      </c>
    </row>
    <row r="334" spans="1:11" x14ac:dyDescent="0.3">
      <c r="A334" s="1" t="s">
        <v>336</v>
      </c>
      <c r="B334" s="5">
        <v>2329.6570000000002</v>
      </c>
      <c r="C334" s="2">
        <v>-1.2999999999999999E-3</v>
      </c>
      <c r="D334" s="1">
        <v>331</v>
      </c>
      <c r="E334" s="1" t="s">
        <v>1016</v>
      </c>
      <c r="F334" s="4">
        <v>2330264</v>
      </c>
      <c r="G334" s="23">
        <f t="shared" si="15"/>
        <v>0.6069999999999709</v>
      </c>
      <c r="H334">
        <v>0.1</v>
      </c>
      <c r="I334">
        <f t="shared" si="16"/>
        <v>6.069999999999709E-2</v>
      </c>
      <c r="J334">
        <v>0.35</v>
      </c>
      <c r="K334">
        <f t="shared" si="17"/>
        <v>0.21244999999998981</v>
      </c>
    </row>
    <row r="335" spans="1:11" x14ac:dyDescent="0.3">
      <c r="A335" s="1" t="s">
        <v>337</v>
      </c>
      <c r="B335" s="5">
        <v>2329.6559999999999</v>
      </c>
      <c r="C335" s="2">
        <v>-1.2999999999999999E-3</v>
      </c>
      <c r="D335" s="1">
        <v>332</v>
      </c>
      <c r="E335" s="1" t="s">
        <v>1017</v>
      </c>
      <c r="F335" s="4">
        <v>2330297</v>
      </c>
      <c r="G335" s="23">
        <f t="shared" si="15"/>
        <v>0.6410000000000764</v>
      </c>
      <c r="H335">
        <v>0.1</v>
      </c>
      <c r="I335">
        <f t="shared" si="16"/>
        <v>6.4100000000007637E-2</v>
      </c>
      <c r="J335">
        <v>0.35</v>
      </c>
      <c r="K335">
        <f t="shared" si="17"/>
        <v>0.22435000000002672</v>
      </c>
    </row>
    <row r="336" spans="1:11" x14ac:dyDescent="0.3">
      <c r="A336" s="1" t="s">
        <v>338</v>
      </c>
      <c r="B336" s="5">
        <v>2329.654</v>
      </c>
      <c r="C336" s="2">
        <v>-1.2999999999999999E-3</v>
      </c>
      <c r="D336" s="1">
        <v>333</v>
      </c>
      <c r="E336" s="1" t="s">
        <v>1018</v>
      </c>
      <c r="F336" s="4">
        <v>2330324</v>
      </c>
      <c r="G336" s="23">
        <f t="shared" si="15"/>
        <v>0.67000000000007276</v>
      </c>
      <c r="H336">
        <v>0.1</v>
      </c>
      <c r="I336">
        <f t="shared" si="16"/>
        <v>6.7000000000007276E-2</v>
      </c>
      <c r="J336">
        <v>0.35</v>
      </c>
      <c r="K336">
        <f t="shared" si="17"/>
        <v>0.23450000000002544</v>
      </c>
    </row>
    <row r="337" spans="1:11" x14ac:dyDescent="0.3">
      <c r="A337" s="1" t="s">
        <v>339</v>
      </c>
      <c r="B337" s="5">
        <v>2329.6529999999998</v>
      </c>
      <c r="C337" s="2">
        <v>-1.2999999999999999E-3</v>
      </c>
      <c r="D337" s="1">
        <v>334</v>
      </c>
      <c r="E337" s="1" t="s">
        <v>1019</v>
      </c>
      <c r="F337" s="4">
        <v>2330325</v>
      </c>
      <c r="G337" s="23">
        <f t="shared" si="15"/>
        <v>0.67200000000002547</v>
      </c>
      <c r="H337">
        <v>0.1</v>
      </c>
      <c r="I337">
        <f t="shared" si="16"/>
        <v>6.7200000000002549E-2</v>
      </c>
      <c r="J337">
        <v>0.35</v>
      </c>
      <c r="K337">
        <f t="shared" si="17"/>
        <v>0.2352000000000089</v>
      </c>
    </row>
    <row r="338" spans="1:11" x14ac:dyDescent="0.3">
      <c r="A338" s="1" t="s">
        <v>340</v>
      </c>
      <c r="B338" s="5">
        <v>2329.652</v>
      </c>
      <c r="C338" s="2">
        <v>-1.2999999999999999E-3</v>
      </c>
      <c r="D338" s="1">
        <v>335</v>
      </c>
      <c r="E338" s="1" t="s">
        <v>1020</v>
      </c>
      <c r="F338" s="4">
        <v>2330351</v>
      </c>
      <c r="G338" s="23">
        <f t="shared" si="15"/>
        <v>0.69900000000006912</v>
      </c>
      <c r="H338">
        <v>0.1</v>
      </c>
      <c r="I338">
        <f t="shared" si="16"/>
        <v>6.9900000000006915E-2</v>
      </c>
      <c r="J338">
        <v>0.35</v>
      </c>
      <c r="K338">
        <f t="shared" si="17"/>
        <v>0.24465000000002418</v>
      </c>
    </row>
    <row r="339" spans="1:11" x14ac:dyDescent="0.3">
      <c r="A339" s="1" t="s">
        <v>341</v>
      </c>
      <c r="B339" s="5">
        <v>2329.65</v>
      </c>
      <c r="C339" s="2">
        <v>-1.2999999999999999E-3</v>
      </c>
      <c r="D339" s="1">
        <v>336</v>
      </c>
      <c r="E339" s="1" t="s">
        <v>1021</v>
      </c>
      <c r="F339" s="4">
        <v>2330381</v>
      </c>
      <c r="G339" s="23">
        <f t="shared" si="15"/>
        <v>0.73099999999976717</v>
      </c>
      <c r="H339">
        <v>0.1</v>
      </c>
      <c r="I339">
        <f t="shared" si="16"/>
        <v>7.3099999999976725E-2</v>
      </c>
      <c r="J339">
        <v>0.35</v>
      </c>
      <c r="K339">
        <f t="shared" si="17"/>
        <v>0.25584999999991848</v>
      </c>
    </row>
    <row r="340" spans="1:11" x14ac:dyDescent="0.3">
      <c r="A340" s="1" t="s">
        <v>342</v>
      </c>
      <c r="B340" s="5">
        <v>2329.6489999999999</v>
      </c>
      <c r="C340" s="2">
        <v>-1.2999999999999999E-3</v>
      </c>
      <c r="D340" s="1">
        <v>337</v>
      </c>
      <c r="E340" s="1" t="s">
        <v>1022</v>
      </c>
      <c r="F340" s="4">
        <v>2330418</v>
      </c>
      <c r="G340" s="23">
        <f t="shared" si="15"/>
        <v>0.76900000000023283</v>
      </c>
      <c r="H340">
        <v>0.1</v>
      </c>
      <c r="I340">
        <f t="shared" si="16"/>
        <v>7.6900000000023283E-2</v>
      </c>
      <c r="J340">
        <v>0.35</v>
      </c>
      <c r="K340">
        <f t="shared" si="17"/>
        <v>0.26915000000008149</v>
      </c>
    </row>
    <row r="341" spans="1:11" x14ac:dyDescent="0.3">
      <c r="A341" s="1" t="s">
        <v>343</v>
      </c>
      <c r="B341" s="5">
        <v>2329.6480000000001</v>
      </c>
      <c r="C341" s="2">
        <v>-1.2999999999999999E-3</v>
      </c>
      <c r="D341" s="1">
        <v>338</v>
      </c>
      <c r="E341" s="1" t="s">
        <v>1023</v>
      </c>
      <c r="F341" s="4">
        <v>2330449</v>
      </c>
      <c r="G341" s="23">
        <f t="shared" si="15"/>
        <v>0.80099999999993088</v>
      </c>
      <c r="H341">
        <v>0.1</v>
      </c>
      <c r="I341">
        <f t="shared" si="16"/>
        <v>8.0099999999993093E-2</v>
      </c>
      <c r="J341">
        <v>0.35</v>
      </c>
      <c r="K341">
        <f t="shared" si="17"/>
        <v>0.28034999999997579</v>
      </c>
    </row>
    <row r="342" spans="1:11" x14ac:dyDescent="0.3">
      <c r="A342" s="1" t="s">
        <v>344</v>
      </c>
      <c r="B342" s="5">
        <v>2329.6469999999999</v>
      </c>
      <c r="C342" s="2">
        <v>-1.2999999999999999E-3</v>
      </c>
      <c r="D342" s="1">
        <v>339</v>
      </c>
      <c r="E342" s="1" t="s">
        <v>1024</v>
      </c>
      <c r="F342" s="4">
        <v>2330432</v>
      </c>
      <c r="G342" s="23">
        <f t="shared" si="15"/>
        <v>0.78499999999985448</v>
      </c>
      <c r="H342">
        <v>0.1</v>
      </c>
      <c r="I342">
        <f t="shared" si="16"/>
        <v>7.8499999999985456E-2</v>
      </c>
      <c r="J342">
        <v>0.35</v>
      </c>
      <c r="K342">
        <f t="shared" si="17"/>
        <v>0.27474999999994903</v>
      </c>
    </row>
    <row r="343" spans="1:11" x14ac:dyDescent="0.3">
      <c r="A343" s="1" t="s">
        <v>345</v>
      </c>
      <c r="B343" s="5">
        <v>2329.645</v>
      </c>
      <c r="C343" s="2">
        <v>-1.2999999999999999E-3</v>
      </c>
      <c r="D343" s="1">
        <v>340</v>
      </c>
      <c r="E343" s="1" t="s">
        <v>1025</v>
      </c>
      <c r="F343" s="4">
        <v>2330420</v>
      </c>
      <c r="G343" s="23">
        <f t="shared" si="15"/>
        <v>0.77500000000009095</v>
      </c>
      <c r="H343">
        <v>0.1</v>
      </c>
      <c r="I343">
        <f t="shared" si="16"/>
        <v>7.7500000000009103E-2</v>
      </c>
      <c r="J343">
        <v>0.35</v>
      </c>
      <c r="K343">
        <f t="shared" si="17"/>
        <v>0.2712500000000318</v>
      </c>
    </row>
    <row r="344" spans="1:11" x14ac:dyDescent="0.3">
      <c r="A344" s="1" t="s">
        <v>346</v>
      </c>
      <c r="B344" s="5">
        <v>2329.6439999999998</v>
      </c>
      <c r="C344" s="2">
        <v>-1.2999999999999999E-3</v>
      </c>
      <c r="D344" s="1">
        <v>341</v>
      </c>
      <c r="E344" s="1" t="s">
        <v>1026</v>
      </c>
      <c r="F344" s="4">
        <v>2330536</v>
      </c>
      <c r="G344" s="23">
        <f t="shared" si="15"/>
        <v>0.89200000000028012</v>
      </c>
      <c r="H344">
        <v>0.1</v>
      </c>
      <c r="I344">
        <f t="shared" si="16"/>
        <v>8.9200000000028021E-2</v>
      </c>
      <c r="J344">
        <v>0.35</v>
      </c>
      <c r="K344">
        <f t="shared" si="17"/>
        <v>0.31220000000009801</v>
      </c>
    </row>
    <row r="345" spans="1:11" x14ac:dyDescent="0.3">
      <c r="A345" s="1" t="s">
        <v>347</v>
      </c>
      <c r="B345" s="5">
        <v>2329.643</v>
      </c>
      <c r="C345" s="2">
        <v>-1.2999999999999999E-3</v>
      </c>
      <c r="D345" s="1">
        <v>342</v>
      </c>
      <c r="E345" s="1" t="s">
        <v>1027</v>
      </c>
      <c r="F345" s="4">
        <v>2330651</v>
      </c>
      <c r="G345" s="23">
        <f t="shared" si="15"/>
        <v>1.0079999999998108</v>
      </c>
      <c r="H345">
        <v>0.1</v>
      </c>
      <c r="I345">
        <f t="shared" si="16"/>
        <v>0.10079999999998109</v>
      </c>
      <c r="J345">
        <v>0.35</v>
      </c>
      <c r="K345">
        <f t="shared" si="17"/>
        <v>0.35279999999993378</v>
      </c>
    </row>
    <row r="346" spans="1:11" x14ac:dyDescent="0.3">
      <c r="A346" s="1" t="s">
        <v>348</v>
      </c>
      <c r="B346" s="5">
        <v>2329.6419999999998</v>
      </c>
      <c r="C346" s="2">
        <v>-1.2999999999999999E-3</v>
      </c>
      <c r="D346" s="1">
        <v>343</v>
      </c>
      <c r="E346" s="1" t="s">
        <v>1028</v>
      </c>
      <c r="F346" s="4">
        <v>2330769</v>
      </c>
      <c r="G346" s="23">
        <f t="shared" si="15"/>
        <v>1.1269999999999527</v>
      </c>
      <c r="H346">
        <v>0.1</v>
      </c>
      <c r="I346">
        <f t="shared" si="16"/>
        <v>0.11269999999999528</v>
      </c>
      <c r="J346">
        <v>0.35</v>
      </c>
      <c r="K346">
        <f t="shared" si="17"/>
        <v>0.39444999999998342</v>
      </c>
    </row>
    <row r="347" spans="1:11" x14ac:dyDescent="0.3">
      <c r="A347" s="1" t="s">
        <v>349</v>
      </c>
      <c r="B347" s="5">
        <v>2329.64</v>
      </c>
      <c r="C347" s="2">
        <v>-1.2999999999999999E-3</v>
      </c>
      <c r="D347" s="1">
        <v>344</v>
      </c>
      <c r="E347" s="1" t="s">
        <v>1029</v>
      </c>
      <c r="F347" s="4">
        <v>2330871</v>
      </c>
      <c r="G347" s="23">
        <f t="shared" si="15"/>
        <v>1.2310000000002219</v>
      </c>
      <c r="H347">
        <v>0.1</v>
      </c>
      <c r="I347">
        <f t="shared" si="16"/>
        <v>0.12310000000002219</v>
      </c>
      <c r="J347">
        <v>0.35</v>
      </c>
      <c r="K347">
        <f t="shared" si="17"/>
        <v>0.43085000000007767</v>
      </c>
    </row>
    <row r="348" spans="1:11" x14ac:dyDescent="0.3">
      <c r="A348" s="1" t="s">
        <v>350</v>
      </c>
      <c r="B348" s="5">
        <v>2329.6390000000001</v>
      </c>
      <c r="C348" s="2">
        <v>-1.2999999999999999E-3</v>
      </c>
      <c r="D348" s="1">
        <v>345</v>
      </c>
      <c r="E348" s="1" t="s">
        <v>1030</v>
      </c>
      <c r="F348" s="4">
        <v>2330952</v>
      </c>
      <c r="G348" s="23">
        <f t="shared" si="15"/>
        <v>1.3130000000001019</v>
      </c>
      <c r="H348">
        <v>0.1</v>
      </c>
      <c r="I348">
        <f t="shared" si="16"/>
        <v>0.13130000000001019</v>
      </c>
      <c r="J348">
        <v>0.35</v>
      </c>
      <c r="K348">
        <f t="shared" si="17"/>
        <v>0.4595500000000356</v>
      </c>
    </row>
    <row r="349" spans="1:11" x14ac:dyDescent="0.3">
      <c r="A349" s="1" t="s">
        <v>351</v>
      </c>
      <c r="B349" s="5">
        <v>2329.6379999999999</v>
      </c>
      <c r="C349" s="2">
        <v>-1.2999999999999999E-3</v>
      </c>
      <c r="D349" s="1">
        <v>346</v>
      </c>
      <c r="E349" s="1" t="s">
        <v>1031</v>
      </c>
      <c r="F349" s="4">
        <v>2330994</v>
      </c>
      <c r="G349" s="23">
        <f t="shared" si="15"/>
        <v>1.3560000000002219</v>
      </c>
      <c r="H349">
        <v>0.1</v>
      </c>
      <c r="I349">
        <f t="shared" si="16"/>
        <v>0.1356000000000222</v>
      </c>
      <c r="J349">
        <v>0.35</v>
      </c>
      <c r="K349">
        <f t="shared" si="17"/>
        <v>0.47460000000007763</v>
      </c>
    </row>
    <row r="350" spans="1:11" x14ac:dyDescent="0.3">
      <c r="A350" s="1" t="s">
        <v>352</v>
      </c>
      <c r="B350" s="5">
        <v>2329.5810000000001</v>
      </c>
      <c r="C350" s="2">
        <v>-5.8099999999999999E-2</v>
      </c>
      <c r="D350" s="1">
        <v>347</v>
      </c>
      <c r="E350" s="1" t="s">
        <v>1032</v>
      </c>
      <c r="F350" s="4">
        <v>2330876</v>
      </c>
      <c r="G350" s="23">
        <f t="shared" si="15"/>
        <v>1.2950000000000728</v>
      </c>
      <c r="H350">
        <v>0.1</v>
      </c>
      <c r="I350">
        <f t="shared" si="16"/>
        <v>0.12950000000000728</v>
      </c>
      <c r="J350">
        <v>0.35</v>
      </c>
      <c r="K350">
        <f t="shared" si="17"/>
        <v>0.45325000000002541</v>
      </c>
    </row>
    <row r="351" spans="1:11" x14ac:dyDescent="0.3">
      <c r="A351" s="1" t="s">
        <v>353</v>
      </c>
      <c r="B351" s="5">
        <v>2329.5230000000001</v>
      </c>
      <c r="C351" s="2">
        <v>-5.8099999999999999E-2</v>
      </c>
      <c r="D351" s="1">
        <v>348</v>
      </c>
      <c r="E351" s="1" t="s">
        <v>1033</v>
      </c>
      <c r="F351" s="4">
        <v>2330749</v>
      </c>
      <c r="G351" s="23">
        <f t="shared" si="15"/>
        <v>1.225999999999658</v>
      </c>
      <c r="H351">
        <v>0.1</v>
      </c>
      <c r="I351">
        <f t="shared" si="16"/>
        <v>0.12259999999996581</v>
      </c>
      <c r="J351">
        <v>0.35</v>
      </c>
      <c r="K351">
        <f t="shared" si="17"/>
        <v>0.4290999999998803</v>
      </c>
    </row>
    <row r="352" spans="1:11" x14ac:dyDescent="0.3">
      <c r="A352" s="1" t="s">
        <v>354</v>
      </c>
      <c r="B352" s="5">
        <v>2329.4639999999999</v>
      </c>
      <c r="C352" s="2">
        <v>-5.8099999999999999E-2</v>
      </c>
      <c r="D352" s="1">
        <v>349</v>
      </c>
      <c r="E352" s="1" t="s">
        <v>1034</v>
      </c>
      <c r="F352" s="4">
        <v>2330628</v>
      </c>
      <c r="G352" s="23">
        <f t="shared" si="15"/>
        <v>1.1640000000002146</v>
      </c>
      <c r="H352">
        <v>0.1</v>
      </c>
      <c r="I352">
        <f t="shared" si="16"/>
        <v>0.11640000000002147</v>
      </c>
      <c r="J352">
        <v>0.35</v>
      </c>
      <c r="K352">
        <f t="shared" si="17"/>
        <v>0.40740000000007509</v>
      </c>
    </row>
    <row r="353" spans="1:11" x14ac:dyDescent="0.3">
      <c r="A353" s="1" t="s">
        <v>355</v>
      </c>
      <c r="B353" s="5">
        <v>2329.4059999999999</v>
      </c>
      <c r="C353" s="2">
        <v>-5.8099999999999999E-2</v>
      </c>
      <c r="D353" s="1">
        <v>350</v>
      </c>
      <c r="E353" s="1" t="s">
        <v>1035</v>
      </c>
      <c r="F353" s="4">
        <v>2330509</v>
      </c>
      <c r="G353" s="23">
        <f t="shared" si="15"/>
        <v>1.1030000000000655</v>
      </c>
      <c r="H353">
        <v>0.1</v>
      </c>
      <c r="I353">
        <f t="shared" si="16"/>
        <v>0.11030000000000656</v>
      </c>
      <c r="J353">
        <v>0.35</v>
      </c>
      <c r="K353">
        <f t="shared" si="17"/>
        <v>0.38605000000002287</v>
      </c>
    </row>
    <row r="354" spans="1:11" x14ac:dyDescent="0.3">
      <c r="A354" s="1" t="s">
        <v>356</v>
      </c>
      <c r="B354" s="5">
        <v>2329.348</v>
      </c>
      <c r="C354" s="2">
        <v>-5.8099999999999999E-2</v>
      </c>
      <c r="D354" s="1">
        <v>351</v>
      </c>
      <c r="E354" s="1" t="s">
        <v>1036</v>
      </c>
      <c r="F354" s="4">
        <v>2330403</v>
      </c>
      <c r="G354" s="23">
        <f t="shared" si="15"/>
        <v>1.0549999999998363</v>
      </c>
      <c r="H354">
        <v>0.1</v>
      </c>
      <c r="I354">
        <f t="shared" si="16"/>
        <v>0.10549999999998363</v>
      </c>
      <c r="J354">
        <v>0.35</v>
      </c>
      <c r="K354">
        <f t="shared" si="17"/>
        <v>0.36924999999994268</v>
      </c>
    </row>
    <row r="355" spans="1:11" x14ac:dyDescent="0.3">
      <c r="A355" s="1" t="s">
        <v>357</v>
      </c>
      <c r="B355" s="5">
        <v>2329.29</v>
      </c>
      <c r="C355" s="2">
        <v>-5.8099999999999999E-2</v>
      </c>
      <c r="D355" s="1">
        <v>352</v>
      </c>
      <c r="E355" s="1" t="s">
        <v>1037</v>
      </c>
      <c r="F355" s="4">
        <v>2330307</v>
      </c>
      <c r="G355" s="23">
        <f t="shared" si="15"/>
        <v>1.0169999999998254</v>
      </c>
      <c r="H355">
        <v>0.1</v>
      </c>
      <c r="I355">
        <f t="shared" si="16"/>
        <v>0.10169999999998254</v>
      </c>
      <c r="J355">
        <v>0.35</v>
      </c>
      <c r="K355">
        <f t="shared" si="17"/>
        <v>0.35594999999993887</v>
      </c>
    </row>
    <row r="356" spans="1:11" x14ac:dyDescent="0.3">
      <c r="A356" s="1" t="s">
        <v>358</v>
      </c>
      <c r="B356" s="5">
        <v>2329.232</v>
      </c>
      <c r="C356" s="2">
        <v>-5.8099999999999999E-2</v>
      </c>
      <c r="D356" s="1">
        <v>353</v>
      </c>
      <c r="E356" s="1" t="s">
        <v>1038</v>
      </c>
      <c r="F356" s="4">
        <v>2330227</v>
      </c>
      <c r="G356" s="23">
        <f t="shared" si="15"/>
        <v>0.99499999999989086</v>
      </c>
      <c r="H356">
        <v>0.1</v>
      </c>
      <c r="I356">
        <f t="shared" si="16"/>
        <v>9.9499999999989097E-2</v>
      </c>
      <c r="J356">
        <v>0.35</v>
      </c>
      <c r="K356">
        <f t="shared" si="17"/>
        <v>0.34824999999996176</v>
      </c>
    </row>
    <row r="357" spans="1:11" x14ac:dyDescent="0.3">
      <c r="A357" s="1" t="s">
        <v>359</v>
      </c>
      <c r="B357" s="5">
        <v>2329.174</v>
      </c>
      <c r="C357" s="2">
        <v>-5.8099999999999999E-2</v>
      </c>
      <c r="D357" s="1">
        <v>354</v>
      </c>
      <c r="E357" s="1" t="s">
        <v>1039</v>
      </c>
      <c r="F357" s="4">
        <v>2330161</v>
      </c>
      <c r="G357" s="23">
        <f t="shared" si="15"/>
        <v>0.98700000000008004</v>
      </c>
      <c r="H357">
        <v>0.1</v>
      </c>
      <c r="I357">
        <f t="shared" si="16"/>
        <v>9.8700000000008004E-2</v>
      </c>
      <c r="J357">
        <v>0.35</v>
      </c>
      <c r="K357">
        <f t="shared" si="17"/>
        <v>0.34545000000002801</v>
      </c>
    </row>
    <row r="358" spans="1:11" x14ac:dyDescent="0.3">
      <c r="A358" s="1" t="s">
        <v>360</v>
      </c>
      <c r="B358" s="5">
        <v>2329.116</v>
      </c>
      <c r="C358" s="2">
        <v>-5.8099999999999999E-2</v>
      </c>
      <c r="D358" s="1">
        <v>355</v>
      </c>
      <c r="E358" s="1" t="s">
        <v>1040</v>
      </c>
      <c r="F358" s="4">
        <v>2330102</v>
      </c>
      <c r="G358" s="23">
        <f t="shared" si="15"/>
        <v>0.98599999999987631</v>
      </c>
      <c r="H358">
        <v>0.1</v>
      </c>
      <c r="I358">
        <f t="shared" si="16"/>
        <v>9.8599999999987642E-2</v>
      </c>
      <c r="J358">
        <v>0.35</v>
      </c>
      <c r="K358">
        <f t="shared" si="17"/>
        <v>0.34509999999995666</v>
      </c>
    </row>
    <row r="359" spans="1:11" x14ac:dyDescent="0.3">
      <c r="A359" s="1" t="s">
        <v>361</v>
      </c>
      <c r="B359" s="5">
        <v>2329.058</v>
      </c>
      <c r="C359" s="2">
        <v>-5.8099999999999999E-2</v>
      </c>
      <c r="D359" s="1">
        <v>356</v>
      </c>
      <c r="E359" s="1" t="s">
        <v>1041</v>
      </c>
      <c r="F359" s="4">
        <v>2330041</v>
      </c>
      <c r="G359" s="23">
        <f t="shared" si="15"/>
        <v>0.98300000000017462</v>
      </c>
      <c r="H359">
        <v>0.1</v>
      </c>
      <c r="I359">
        <f t="shared" si="16"/>
        <v>9.8300000000017471E-2</v>
      </c>
      <c r="J359">
        <v>0.35</v>
      </c>
      <c r="K359">
        <f t="shared" si="17"/>
        <v>0.34405000000006108</v>
      </c>
    </row>
    <row r="360" spans="1:11" x14ac:dyDescent="0.3">
      <c r="A360" s="1" t="s">
        <v>362</v>
      </c>
      <c r="B360" s="5">
        <v>2329</v>
      </c>
      <c r="C360" s="2">
        <v>-5.8099999999999999E-2</v>
      </c>
      <c r="D360" s="1">
        <v>357</v>
      </c>
      <c r="E360" s="1" t="s">
        <v>1042</v>
      </c>
      <c r="F360" s="4">
        <v>2329952</v>
      </c>
      <c r="G360" s="23">
        <f t="shared" si="15"/>
        <v>0.95200000000022555</v>
      </c>
      <c r="H360">
        <v>0.1</v>
      </c>
      <c r="I360">
        <f t="shared" si="16"/>
        <v>9.5200000000022558E-2</v>
      </c>
      <c r="J360">
        <v>0.35</v>
      </c>
      <c r="K360">
        <f t="shared" si="17"/>
        <v>0.33320000000007893</v>
      </c>
    </row>
    <row r="361" spans="1:11" x14ac:dyDescent="0.3">
      <c r="A361" s="1" t="s">
        <v>363</v>
      </c>
      <c r="B361" s="5">
        <v>2328.942</v>
      </c>
      <c r="C361" s="2">
        <v>-5.8099999999999999E-2</v>
      </c>
      <c r="D361" s="1">
        <v>358</v>
      </c>
      <c r="E361" s="1" t="s">
        <v>1043</v>
      </c>
      <c r="F361" s="4">
        <v>2329838</v>
      </c>
      <c r="G361" s="23">
        <f t="shared" si="15"/>
        <v>0.89600000000018554</v>
      </c>
      <c r="H361">
        <v>0.1</v>
      </c>
      <c r="I361">
        <f t="shared" si="16"/>
        <v>8.9600000000018554E-2</v>
      </c>
      <c r="J361">
        <v>0.35</v>
      </c>
      <c r="K361">
        <f t="shared" si="17"/>
        <v>0.31360000000006494</v>
      </c>
    </row>
    <row r="362" spans="1:11" x14ac:dyDescent="0.3">
      <c r="A362" s="1" t="s">
        <v>364</v>
      </c>
      <c r="B362" s="5">
        <v>2328.884</v>
      </c>
      <c r="C362" s="2">
        <v>-5.8099999999999999E-2</v>
      </c>
      <c r="D362" s="1">
        <v>359</v>
      </c>
      <c r="E362" s="1" t="s">
        <v>1044</v>
      </c>
      <c r="F362" s="4">
        <v>2329705</v>
      </c>
      <c r="G362" s="23">
        <f t="shared" si="15"/>
        <v>0.82099999999991269</v>
      </c>
      <c r="H362">
        <v>0.1</v>
      </c>
      <c r="I362">
        <f t="shared" si="16"/>
        <v>8.2099999999991277E-2</v>
      </c>
      <c r="J362">
        <v>0.35</v>
      </c>
      <c r="K362">
        <f t="shared" si="17"/>
        <v>0.28734999999996941</v>
      </c>
    </row>
    <row r="363" spans="1:11" x14ac:dyDescent="0.3">
      <c r="A363" s="1" t="s">
        <v>365</v>
      </c>
      <c r="B363" s="5">
        <v>2328.826</v>
      </c>
      <c r="C363" s="2">
        <v>-5.8099999999999999E-2</v>
      </c>
      <c r="D363" s="1">
        <v>360</v>
      </c>
      <c r="E363" s="1" t="s">
        <v>1045</v>
      </c>
      <c r="F363" s="4">
        <v>2329537</v>
      </c>
      <c r="G363" s="23">
        <f t="shared" si="15"/>
        <v>0.71099999999978536</v>
      </c>
      <c r="H363">
        <v>0.1</v>
      </c>
      <c r="I363">
        <f t="shared" si="16"/>
        <v>7.1099999999978541E-2</v>
      </c>
      <c r="J363">
        <v>0.35</v>
      </c>
      <c r="K363">
        <f t="shared" si="17"/>
        <v>0.24884999999992485</v>
      </c>
    </row>
    <row r="364" spans="1:11" x14ac:dyDescent="0.3">
      <c r="A364" s="1" t="s">
        <v>366</v>
      </c>
      <c r="B364" s="5">
        <v>2328.768</v>
      </c>
      <c r="C364" s="2">
        <v>-5.8099999999999999E-2</v>
      </c>
      <c r="D364" s="1">
        <v>361</v>
      </c>
      <c r="E364" s="1" t="s">
        <v>1046</v>
      </c>
      <c r="F364" s="4">
        <v>2329417</v>
      </c>
      <c r="G364" s="23">
        <f t="shared" si="15"/>
        <v>0.64899999999988722</v>
      </c>
      <c r="H364">
        <v>0.1</v>
      </c>
      <c r="I364">
        <f t="shared" si="16"/>
        <v>6.4899999999988731E-2</v>
      </c>
      <c r="J364">
        <v>0.35</v>
      </c>
      <c r="K364">
        <f t="shared" si="17"/>
        <v>0.22714999999996052</v>
      </c>
    </row>
    <row r="365" spans="1:11" x14ac:dyDescent="0.3">
      <c r="A365" s="1" t="s">
        <v>367</v>
      </c>
      <c r="B365" s="5">
        <v>2328.7089999999998</v>
      </c>
      <c r="C365" s="2">
        <v>-5.8099999999999999E-2</v>
      </c>
      <c r="D365" s="1">
        <v>362</v>
      </c>
      <c r="E365" s="1" t="s">
        <v>1047</v>
      </c>
      <c r="F365" s="4">
        <v>2329297</v>
      </c>
      <c r="G365" s="23">
        <f t="shared" si="15"/>
        <v>0.58800000000019281</v>
      </c>
      <c r="H365">
        <v>0.1</v>
      </c>
      <c r="I365">
        <f t="shared" si="16"/>
        <v>5.8800000000019281E-2</v>
      </c>
      <c r="J365">
        <v>0.35</v>
      </c>
      <c r="K365">
        <f t="shared" si="17"/>
        <v>0.20580000000006748</v>
      </c>
    </row>
    <row r="366" spans="1:11" x14ac:dyDescent="0.3">
      <c r="A366" s="1" t="s">
        <v>368</v>
      </c>
      <c r="B366" s="5">
        <v>2328.6509999999998</v>
      </c>
      <c r="C366" s="2">
        <v>-5.8099999999999999E-2</v>
      </c>
      <c r="D366" s="1">
        <v>363</v>
      </c>
      <c r="E366" s="1" t="s">
        <v>1048</v>
      </c>
      <c r="F366" s="4">
        <v>2329197</v>
      </c>
      <c r="G366" s="23">
        <f t="shared" si="15"/>
        <v>0.54600000000027649</v>
      </c>
      <c r="H366">
        <v>0.1</v>
      </c>
      <c r="I366">
        <f t="shared" si="16"/>
        <v>5.4600000000027654E-2</v>
      </c>
      <c r="J366">
        <v>0.35</v>
      </c>
      <c r="K366">
        <f t="shared" si="17"/>
        <v>0.19110000000009675</v>
      </c>
    </row>
    <row r="367" spans="1:11" x14ac:dyDescent="0.3">
      <c r="A367" s="1" t="s">
        <v>369</v>
      </c>
      <c r="B367" s="5">
        <v>2328.5929999999998</v>
      </c>
      <c r="C367" s="2">
        <v>-5.8099999999999999E-2</v>
      </c>
      <c r="D367" s="1">
        <v>364</v>
      </c>
      <c r="E367" s="1" t="s">
        <v>1049</v>
      </c>
      <c r="F367" s="4">
        <v>2329105</v>
      </c>
      <c r="G367" s="23">
        <f t="shared" si="15"/>
        <v>0.51200000000017099</v>
      </c>
      <c r="H367">
        <v>0.1</v>
      </c>
      <c r="I367">
        <f t="shared" si="16"/>
        <v>5.12000000000171E-2</v>
      </c>
      <c r="J367">
        <v>0.35</v>
      </c>
      <c r="K367">
        <f t="shared" si="17"/>
        <v>0.17920000000005984</v>
      </c>
    </row>
    <row r="368" spans="1:11" x14ac:dyDescent="0.3">
      <c r="A368" s="1" t="s">
        <v>370</v>
      </c>
      <c r="B368" s="5">
        <v>2328.58</v>
      </c>
      <c r="C368" s="2">
        <v>-5.9999999999999995E-4</v>
      </c>
      <c r="D368" s="1">
        <v>365</v>
      </c>
      <c r="E368" s="1" t="s">
        <v>1050</v>
      </c>
      <c r="F368" s="4">
        <v>2329088</v>
      </c>
      <c r="G368" s="23">
        <f t="shared" si="15"/>
        <v>0.50800000000026557</v>
      </c>
      <c r="H368">
        <v>0.1</v>
      </c>
      <c r="I368">
        <f t="shared" si="16"/>
        <v>5.080000000002656E-2</v>
      </c>
      <c r="J368">
        <v>0.35</v>
      </c>
      <c r="K368">
        <f t="shared" si="17"/>
        <v>0.17780000000009294</v>
      </c>
    </row>
    <row r="369" spans="1:11" x14ac:dyDescent="0.3">
      <c r="A369" s="1" t="s">
        <v>371</v>
      </c>
      <c r="B369" s="5">
        <v>2328.5790000000002</v>
      </c>
      <c r="C369" s="2">
        <v>-5.9999999999999995E-4</v>
      </c>
      <c r="D369" s="1">
        <v>366</v>
      </c>
      <c r="E369" s="1" t="s">
        <v>1051</v>
      </c>
      <c r="F369" s="4">
        <v>2329093</v>
      </c>
      <c r="G369" s="23">
        <f t="shared" si="15"/>
        <v>0.51399999999966894</v>
      </c>
      <c r="H369">
        <v>0.1</v>
      </c>
      <c r="I369">
        <f t="shared" si="16"/>
        <v>5.1399999999966896E-2</v>
      </c>
      <c r="J369">
        <v>0.35</v>
      </c>
      <c r="K369">
        <f t="shared" si="17"/>
        <v>0.17989999999988412</v>
      </c>
    </row>
    <row r="370" spans="1:11" x14ac:dyDescent="0.3">
      <c r="A370" s="1" t="s">
        <v>372</v>
      </c>
      <c r="B370" s="5">
        <v>2328.5790000000002</v>
      </c>
      <c r="C370" s="2">
        <v>-5.9999999999999995E-4</v>
      </c>
      <c r="D370" s="1">
        <v>367</v>
      </c>
      <c r="E370" s="1" t="s">
        <v>1052</v>
      </c>
      <c r="F370" s="4">
        <v>2329098</v>
      </c>
      <c r="G370" s="23">
        <f t="shared" si="15"/>
        <v>0.51899999999977808</v>
      </c>
      <c r="H370">
        <v>0.1</v>
      </c>
      <c r="I370">
        <f t="shared" si="16"/>
        <v>5.1899999999977811E-2</v>
      </c>
      <c r="J370">
        <v>0.35</v>
      </c>
      <c r="K370">
        <f t="shared" si="17"/>
        <v>0.18164999999992232</v>
      </c>
    </row>
    <row r="371" spans="1:11" x14ac:dyDescent="0.3">
      <c r="A371" s="1" t="s">
        <v>373</v>
      </c>
      <c r="B371" s="5">
        <v>2328.578</v>
      </c>
      <c r="C371" s="2">
        <v>-5.9999999999999995E-4</v>
      </c>
      <c r="D371" s="1">
        <v>368</v>
      </c>
      <c r="E371" s="1" t="s">
        <v>1053</v>
      </c>
      <c r="F371" s="4">
        <v>2329105</v>
      </c>
      <c r="G371" s="23">
        <f t="shared" si="15"/>
        <v>0.52700000000004366</v>
      </c>
      <c r="H371">
        <v>0.1</v>
      </c>
      <c r="I371">
        <f t="shared" si="16"/>
        <v>5.2700000000004368E-2</v>
      </c>
      <c r="J371">
        <v>0.35</v>
      </c>
      <c r="K371">
        <f t="shared" si="17"/>
        <v>0.18445000000001527</v>
      </c>
    </row>
    <row r="372" spans="1:11" x14ac:dyDescent="0.3">
      <c r="A372" s="1" t="s">
        <v>374</v>
      </c>
      <c r="B372" s="5">
        <v>2328.578</v>
      </c>
      <c r="C372" s="2">
        <v>-5.9999999999999995E-4</v>
      </c>
      <c r="D372" s="1">
        <v>369</v>
      </c>
      <c r="E372" s="1" t="s">
        <v>1054</v>
      </c>
      <c r="F372" s="4">
        <v>2329114</v>
      </c>
      <c r="G372" s="23">
        <f t="shared" si="15"/>
        <v>0.53600000000005821</v>
      </c>
      <c r="H372">
        <v>0.1</v>
      </c>
      <c r="I372">
        <f t="shared" si="16"/>
        <v>5.3600000000005824E-2</v>
      </c>
      <c r="J372">
        <v>0.35</v>
      </c>
      <c r="K372">
        <f t="shared" si="17"/>
        <v>0.18760000000002036</v>
      </c>
    </row>
    <row r="373" spans="1:11" x14ac:dyDescent="0.3">
      <c r="A373" s="1" t="s">
        <v>375</v>
      </c>
      <c r="B373" s="5">
        <v>2328.5770000000002</v>
      </c>
      <c r="C373" s="2">
        <v>-5.9999999999999995E-4</v>
      </c>
      <c r="D373" s="1">
        <v>370</v>
      </c>
      <c r="E373" s="1" t="s">
        <v>1055</v>
      </c>
      <c r="F373" s="4">
        <v>2329123</v>
      </c>
      <c r="G373" s="23">
        <f t="shared" si="15"/>
        <v>0.54599999999982174</v>
      </c>
      <c r="H373">
        <v>0.1</v>
      </c>
      <c r="I373">
        <f t="shared" si="16"/>
        <v>5.4599999999982177E-2</v>
      </c>
      <c r="J373">
        <v>0.35</v>
      </c>
      <c r="K373">
        <f t="shared" si="17"/>
        <v>0.1910999999999376</v>
      </c>
    </row>
    <row r="374" spans="1:11" x14ac:dyDescent="0.3">
      <c r="A374" s="1" t="s">
        <v>376</v>
      </c>
      <c r="B374" s="5">
        <v>2328.576</v>
      </c>
      <c r="C374" s="2">
        <v>-5.9999999999999995E-4</v>
      </c>
      <c r="D374" s="1">
        <v>371</v>
      </c>
      <c r="E374" s="1" t="s">
        <v>1056</v>
      </c>
      <c r="F374" s="4">
        <v>2329132</v>
      </c>
      <c r="G374" s="23">
        <f t="shared" si="15"/>
        <v>0.55600000000004002</v>
      </c>
      <c r="H374">
        <v>0.1</v>
      </c>
      <c r="I374">
        <f t="shared" si="16"/>
        <v>5.5600000000004007E-2</v>
      </c>
      <c r="J374">
        <v>0.35</v>
      </c>
      <c r="K374">
        <f t="shared" si="17"/>
        <v>0.19460000000001398</v>
      </c>
    </row>
    <row r="375" spans="1:11" x14ac:dyDescent="0.3">
      <c r="A375" s="1" t="s">
        <v>377</v>
      </c>
      <c r="B375" s="5">
        <v>2328.576</v>
      </c>
      <c r="C375" s="2">
        <v>-5.9999999999999995E-4</v>
      </c>
      <c r="D375" s="1">
        <v>372</v>
      </c>
      <c r="E375" s="1" t="s">
        <v>1057</v>
      </c>
      <c r="F375" s="4">
        <v>2329141</v>
      </c>
      <c r="G375" s="23">
        <f t="shared" si="15"/>
        <v>0.56500000000005457</v>
      </c>
      <c r="H375">
        <v>0.1</v>
      </c>
      <c r="I375">
        <f t="shared" si="16"/>
        <v>5.6500000000005463E-2</v>
      </c>
      <c r="J375">
        <v>0.35</v>
      </c>
      <c r="K375">
        <f t="shared" si="17"/>
        <v>0.19775000000001908</v>
      </c>
    </row>
    <row r="376" spans="1:11" x14ac:dyDescent="0.3">
      <c r="A376" s="1" t="s">
        <v>378</v>
      </c>
      <c r="B376" s="5">
        <v>2328.5749999999998</v>
      </c>
      <c r="C376" s="2">
        <v>-5.9999999999999995E-4</v>
      </c>
      <c r="D376" s="1">
        <v>373</v>
      </c>
      <c r="E376" s="1" t="s">
        <v>1058</v>
      </c>
      <c r="F376" s="4">
        <v>2329151</v>
      </c>
      <c r="G376" s="23">
        <f t="shared" si="15"/>
        <v>0.57600000000002183</v>
      </c>
      <c r="H376">
        <v>0.1</v>
      </c>
      <c r="I376">
        <f t="shared" si="16"/>
        <v>5.7600000000002184E-2</v>
      </c>
      <c r="J376">
        <v>0.35</v>
      </c>
      <c r="K376">
        <f t="shared" si="17"/>
        <v>0.20160000000000763</v>
      </c>
    </row>
    <row r="377" spans="1:11" x14ac:dyDescent="0.3">
      <c r="A377" s="1" t="s">
        <v>379</v>
      </c>
      <c r="B377" s="5">
        <v>2328.5749999999998</v>
      </c>
      <c r="C377" s="2">
        <v>-5.9999999999999995E-4</v>
      </c>
      <c r="D377" s="1">
        <v>374</v>
      </c>
      <c r="E377" s="1" t="s">
        <v>1059</v>
      </c>
      <c r="F377" s="4">
        <v>2329164</v>
      </c>
      <c r="G377" s="23">
        <f t="shared" si="15"/>
        <v>0.58900000000039654</v>
      </c>
      <c r="H377">
        <v>0.1</v>
      </c>
      <c r="I377">
        <f t="shared" si="16"/>
        <v>5.8900000000039657E-2</v>
      </c>
      <c r="J377">
        <v>0.35</v>
      </c>
      <c r="K377">
        <f t="shared" si="17"/>
        <v>0.20615000000013878</v>
      </c>
    </row>
    <row r="378" spans="1:11" x14ac:dyDescent="0.3">
      <c r="A378" s="1" t="s">
        <v>380</v>
      </c>
      <c r="B378" s="5">
        <v>2328.5740000000001</v>
      </c>
      <c r="C378" s="2">
        <v>-5.9999999999999995E-4</v>
      </c>
      <c r="D378" s="1">
        <v>375</v>
      </c>
      <c r="E378" s="1" t="s">
        <v>1060</v>
      </c>
      <c r="F378" s="4">
        <v>2329182</v>
      </c>
      <c r="G378" s="23">
        <f t="shared" si="15"/>
        <v>0.60799999999971988</v>
      </c>
      <c r="H378">
        <v>0.1</v>
      </c>
      <c r="I378">
        <f t="shared" si="16"/>
        <v>6.0799999999971988E-2</v>
      </c>
      <c r="J378">
        <v>0.35</v>
      </c>
      <c r="K378">
        <f t="shared" si="17"/>
        <v>0.21279999999990196</v>
      </c>
    </row>
    <row r="379" spans="1:11" x14ac:dyDescent="0.3">
      <c r="A379" s="1" t="s">
        <v>381</v>
      </c>
      <c r="B379" s="5">
        <v>2328.5729999999999</v>
      </c>
      <c r="C379" s="2">
        <v>-5.9999999999999995E-4</v>
      </c>
      <c r="D379" s="1">
        <v>376</v>
      </c>
      <c r="E379" s="1" t="s">
        <v>1061</v>
      </c>
      <c r="F379" s="4">
        <v>2329196</v>
      </c>
      <c r="G379" s="23">
        <f t="shared" si="15"/>
        <v>0.62300000000004729</v>
      </c>
      <c r="H379">
        <v>0.1</v>
      </c>
      <c r="I379">
        <f t="shared" si="16"/>
        <v>6.2300000000004734E-2</v>
      </c>
      <c r="J379">
        <v>0.35</v>
      </c>
      <c r="K379">
        <f t="shared" si="17"/>
        <v>0.21805000000001654</v>
      </c>
    </row>
    <row r="380" spans="1:11" x14ac:dyDescent="0.3">
      <c r="A380" s="1" t="s">
        <v>382</v>
      </c>
      <c r="B380" s="5">
        <v>2328.5729999999999</v>
      </c>
      <c r="C380" s="2">
        <v>-5.9999999999999995E-4</v>
      </c>
      <c r="D380" s="1">
        <v>377</v>
      </c>
      <c r="E380" s="1" t="s">
        <v>1062</v>
      </c>
      <c r="F380" s="4">
        <v>2329188</v>
      </c>
      <c r="G380" s="23">
        <f t="shared" si="15"/>
        <v>0.61500000000023647</v>
      </c>
      <c r="H380">
        <v>0.1</v>
      </c>
      <c r="I380">
        <f t="shared" si="16"/>
        <v>6.1500000000023647E-2</v>
      </c>
      <c r="J380">
        <v>0.35</v>
      </c>
      <c r="K380">
        <f t="shared" si="17"/>
        <v>0.21525000000008276</v>
      </c>
    </row>
    <row r="381" spans="1:11" x14ac:dyDescent="0.3">
      <c r="A381" s="1" t="s">
        <v>383</v>
      </c>
      <c r="B381" s="5">
        <v>2328.5720000000001</v>
      </c>
      <c r="C381" s="2">
        <v>-5.9999999999999995E-4</v>
      </c>
      <c r="D381" s="1">
        <v>378</v>
      </c>
      <c r="E381" s="1" t="s">
        <v>1063</v>
      </c>
      <c r="F381" s="4">
        <v>2329179</v>
      </c>
      <c r="G381" s="23">
        <f t="shared" si="15"/>
        <v>0.6069999999999709</v>
      </c>
      <c r="H381">
        <v>0.1</v>
      </c>
      <c r="I381">
        <f t="shared" si="16"/>
        <v>6.069999999999709E-2</v>
      </c>
      <c r="J381">
        <v>0.35</v>
      </c>
      <c r="K381">
        <f t="shared" si="17"/>
        <v>0.21244999999998981</v>
      </c>
    </row>
    <row r="382" spans="1:11" x14ac:dyDescent="0.3">
      <c r="A382" s="1" t="s">
        <v>384</v>
      </c>
      <c r="B382" s="5">
        <v>2328.5720000000001</v>
      </c>
      <c r="C382" s="2">
        <v>-5.9999999999999995E-4</v>
      </c>
      <c r="D382" s="1">
        <v>379</v>
      </c>
      <c r="E382" s="1" t="s">
        <v>1064</v>
      </c>
      <c r="F382" s="4">
        <v>2329170</v>
      </c>
      <c r="G382" s="23">
        <f t="shared" si="15"/>
        <v>0.59799999999995634</v>
      </c>
      <c r="H382">
        <v>0.1</v>
      </c>
      <c r="I382">
        <f t="shared" si="16"/>
        <v>5.9799999999995634E-2</v>
      </c>
      <c r="J382">
        <v>0.35</v>
      </c>
      <c r="K382">
        <f t="shared" si="17"/>
        <v>0.20929999999998472</v>
      </c>
    </row>
    <row r="383" spans="1:11" x14ac:dyDescent="0.3">
      <c r="A383" s="1" t="s">
        <v>385</v>
      </c>
      <c r="B383" s="5">
        <v>2328.5709999999999</v>
      </c>
      <c r="C383" s="2">
        <v>-5.9999999999999995E-4</v>
      </c>
      <c r="D383" s="1">
        <v>380</v>
      </c>
      <c r="E383" s="1" t="s">
        <v>1065</v>
      </c>
      <c r="F383" s="4">
        <v>2329160</v>
      </c>
      <c r="G383" s="23">
        <f t="shared" si="15"/>
        <v>0.58899999999994179</v>
      </c>
      <c r="H383">
        <v>0.1</v>
      </c>
      <c r="I383">
        <f t="shared" si="16"/>
        <v>5.8899999999994179E-2</v>
      </c>
      <c r="J383">
        <v>0.35</v>
      </c>
      <c r="K383">
        <f t="shared" si="17"/>
        <v>0.20614999999997963</v>
      </c>
    </row>
    <row r="384" spans="1:11" x14ac:dyDescent="0.3">
      <c r="A384" s="1" t="s">
        <v>386</v>
      </c>
      <c r="B384" s="5">
        <v>2328.5709999999999</v>
      </c>
      <c r="C384" s="2">
        <v>-5.9999999999999995E-4</v>
      </c>
      <c r="D384" s="1">
        <v>381</v>
      </c>
      <c r="E384" s="1" t="s">
        <v>1066</v>
      </c>
      <c r="F384" s="4">
        <v>2329151</v>
      </c>
      <c r="G384" s="23">
        <f t="shared" si="15"/>
        <v>0.57999999999992724</v>
      </c>
      <c r="H384">
        <v>0.1</v>
      </c>
      <c r="I384">
        <f t="shared" si="16"/>
        <v>5.7999999999992724E-2</v>
      </c>
      <c r="J384">
        <v>0.35</v>
      </c>
      <c r="K384">
        <f t="shared" si="17"/>
        <v>0.20299999999997453</v>
      </c>
    </row>
    <row r="385" spans="1:11" x14ac:dyDescent="0.3">
      <c r="A385" s="1" t="s">
        <v>387</v>
      </c>
      <c r="B385" s="5">
        <v>2328.5700000000002</v>
      </c>
      <c r="C385" s="2">
        <v>-5.9999999999999995E-4</v>
      </c>
      <c r="D385" s="1">
        <v>382</v>
      </c>
      <c r="E385" s="1" t="s">
        <v>1067</v>
      </c>
      <c r="F385" s="4">
        <v>2329146</v>
      </c>
      <c r="G385" s="23">
        <f t="shared" si="15"/>
        <v>0.57600000000002183</v>
      </c>
      <c r="H385">
        <v>0.1</v>
      </c>
      <c r="I385">
        <f t="shared" si="16"/>
        <v>5.7600000000002184E-2</v>
      </c>
      <c r="J385">
        <v>0.35</v>
      </c>
      <c r="K385">
        <f t="shared" si="17"/>
        <v>0.20160000000000763</v>
      </c>
    </row>
    <row r="386" spans="1:11" x14ac:dyDescent="0.3">
      <c r="A386" s="1" t="s">
        <v>388</v>
      </c>
      <c r="B386" s="5">
        <v>2328.569</v>
      </c>
      <c r="C386" s="2">
        <v>-5.9999999999999995E-4</v>
      </c>
      <c r="D386" s="1">
        <v>383</v>
      </c>
      <c r="E386" s="1" t="s">
        <v>1068</v>
      </c>
      <c r="F386" s="4">
        <v>2329133</v>
      </c>
      <c r="G386" s="23">
        <f t="shared" si="15"/>
        <v>0.56399999999985084</v>
      </c>
      <c r="H386">
        <v>0.1</v>
      </c>
      <c r="I386">
        <f t="shared" si="16"/>
        <v>5.6399999999985087E-2</v>
      </c>
      <c r="J386">
        <v>0.35</v>
      </c>
      <c r="K386">
        <f t="shared" si="17"/>
        <v>0.19739999999994778</v>
      </c>
    </row>
    <row r="387" spans="1:11" x14ac:dyDescent="0.3">
      <c r="A387" s="1" t="s">
        <v>389</v>
      </c>
      <c r="B387" s="5">
        <v>2328.569</v>
      </c>
      <c r="C387" s="2">
        <v>-5.9999999999999995E-4</v>
      </c>
      <c r="D387" s="1">
        <v>384</v>
      </c>
      <c r="E387" s="1" t="s">
        <v>1069</v>
      </c>
      <c r="F387" s="4">
        <v>2329116</v>
      </c>
      <c r="G387" s="23">
        <f t="shared" si="15"/>
        <v>0.54700000000002547</v>
      </c>
      <c r="H387">
        <v>0.1</v>
      </c>
      <c r="I387">
        <f t="shared" si="16"/>
        <v>5.4700000000002552E-2</v>
      </c>
      <c r="J387">
        <v>0.35</v>
      </c>
      <c r="K387">
        <f t="shared" si="17"/>
        <v>0.19145000000000889</v>
      </c>
    </row>
    <row r="388" spans="1:11" x14ac:dyDescent="0.3">
      <c r="A388" s="1" t="s">
        <v>390</v>
      </c>
      <c r="B388" s="5">
        <v>2328.5680000000002</v>
      </c>
      <c r="C388" s="2">
        <v>-5.9999999999999995E-4</v>
      </c>
      <c r="D388" s="1">
        <v>385</v>
      </c>
      <c r="E388" s="1" t="s">
        <v>1070</v>
      </c>
      <c r="F388" s="4">
        <v>2329141</v>
      </c>
      <c r="G388" s="23">
        <f t="shared" ref="G388:G451" si="18">(F388/1000-B388)</f>
        <v>0.57299999999986539</v>
      </c>
      <c r="H388">
        <v>0.1</v>
      </c>
      <c r="I388">
        <f t="shared" ref="I388:I451" si="19">+H388*G388</f>
        <v>5.7299999999986542E-2</v>
      </c>
      <c r="J388">
        <v>0.35</v>
      </c>
      <c r="K388">
        <f t="shared" ref="K388:K451" si="20">+G388*J388</f>
        <v>0.20054999999995288</v>
      </c>
    </row>
    <row r="389" spans="1:11" x14ac:dyDescent="0.3">
      <c r="A389" s="1" t="s">
        <v>391</v>
      </c>
      <c r="B389" s="5">
        <v>2328.5680000000002</v>
      </c>
      <c r="C389" s="2">
        <v>-5.9999999999999995E-4</v>
      </c>
      <c r="D389" s="1">
        <v>386</v>
      </c>
      <c r="E389" s="1" t="s">
        <v>1071</v>
      </c>
      <c r="F389" s="4">
        <v>2329186</v>
      </c>
      <c r="G389" s="23">
        <f t="shared" si="18"/>
        <v>0.61799999999993815</v>
      </c>
      <c r="H389">
        <v>0.1</v>
      </c>
      <c r="I389">
        <f t="shared" si="19"/>
        <v>6.1799999999993818E-2</v>
      </c>
      <c r="J389">
        <v>0.35</v>
      </c>
      <c r="K389">
        <f t="shared" si="20"/>
        <v>0.21629999999997834</v>
      </c>
    </row>
    <row r="390" spans="1:11" x14ac:dyDescent="0.3">
      <c r="A390" s="1" t="s">
        <v>392</v>
      </c>
      <c r="B390" s="5">
        <v>2328.567</v>
      </c>
      <c r="C390" s="2">
        <v>-5.9999999999999995E-4</v>
      </c>
      <c r="D390" s="1">
        <v>387</v>
      </c>
      <c r="E390" s="1" t="s">
        <v>1072</v>
      </c>
      <c r="F390" s="4">
        <v>2329231</v>
      </c>
      <c r="G390" s="23">
        <f t="shared" si="18"/>
        <v>0.66400000000021464</v>
      </c>
      <c r="H390">
        <v>0.1</v>
      </c>
      <c r="I390">
        <f t="shared" si="19"/>
        <v>6.640000000002147E-2</v>
      </c>
      <c r="J390">
        <v>0.35</v>
      </c>
      <c r="K390">
        <f t="shared" si="20"/>
        <v>0.2324000000000751</v>
      </c>
    </row>
    <row r="391" spans="1:11" x14ac:dyDescent="0.3">
      <c r="A391" s="1" t="s">
        <v>393</v>
      </c>
      <c r="B391" s="5">
        <v>2328.5659999999998</v>
      </c>
      <c r="C391" s="2">
        <v>-5.9999999999999995E-4</v>
      </c>
      <c r="D391" s="1">
        <v>388</v>
      </c>
      <c r="E391" s="1" t="s">
        <v>1073</v>
      </c>
      <c r="F391" s="4">
        <v>2329275</v>
      </c>
      <c r="G391" s="23">
        <f t="shared" si="18"/>
        <v>0.7090000000002874</v>
      </c>
      <c r="H391">
        <v>0.1</v>
      </c>
      <c r="I391">
        <f t="shared" si="19"/>
        <v>7.0900000000028746E-2</v>
      </c>
      <c r="J391">
        <v>0.35</v>
      </c>
      <c r="K391">
        <f t="shared" si="20"/>
        <v>0.24815000000010057</v>
      </c>
    </row>
    <row r="392" spans="1:11" x14ac:dyDescent="0.3">
      <c r="A392" s="1" t="s">
        <v>394</v>
      </c>
      <c r="B392" s="5">
        <v>2328.5659999999998</v>
      </c>
      <c r="C392" s="2">
        <v>-5.9999999999999995E-4</v>
      </c>
      <c r="D392" s="1">
        <v>389</v>
      </c>
      <c r="E392" s="1" t="s">
        <v>1074</v>
      </c>
      <c r="F392" s="4">
        <v>2329316</v>
      </c>
      <c r="G392" s="23">
        <f t="shared" si="18"/>
        <v>0.75</v>
      </c>
      <c r="H392">
        <v>0.1</v>
      </c>
      <c r="I392">
        <f t="shared" si="19"/>
        <v>7.5000000000000011E-2</v>
      </c>
      <c r="J392">
        <v>0.35</v>
      </c>
      <c r="K392">
        <f t="shared" si="20"/>
        <v>0.26249999999999996</v>
      </c>
    </row>
    <row r="393" spans="1:11" x14ac:dyDescent="0.3">
      <c r="A393" s="1" t="s">
        <v>395</v>
      </c>
      <c r="B393" s="5">
        <v>2328.5650000000001</v>
      </c>
      <c r="C393" s="2">
        <v>-5.9999999999999995E-4</v>
      </c>
      <c r="D393" s="1">
        <v>390</v>
      </c>
      <c r="E393" s="1" t="s">
        <v>1075</v>
      </c>
      <c r="F393" s="4">
        <v>2329350</v>
      </c>
      <c r="G393" s="23">
        <f t="shared" si="18"/>
        <v>0.78499999999985448</v>
      </c>
      <c r="H393">
        <v>0.1</v>
      </c>
      <c r="I393">
        <f t="shared" si="19"/>
        <v>7.8499999999985456E-2</v>
      </c>
      <c r="J393">
        <v>0.35</v>
      </c>
      <c r="K393">
        <f t="shared" si="20"/>
        <v>0.27474999999994903</v>
      </c>
    </row>
    <row r="394" spans="1:11" x14ac:dyDescent="0.3">
      <c r="A394" s="1" t="s">
        <v>396</v>
      </c>
      <c r="B394" s="5">
        <v>2328.5650000000001</v>
      </c>
      <c r="C394" s="2">
        <v>-5.9999999999999995E-4</v>
      </c>
      <c r="D394" s="1">
        <v>391</v>
      </c>
      <c r="E394" s="1" t="s">
        <v>1076</v>
      </c>
      <c r="F394" s="4">
        <v>2329376</v>
      </c>
      <c r="G394" s="23">
        <f t="shared" si="18"/>
        <v>0.81100000000014916</v>
      </c>
      <c r="H394">
        <v>0.1</v>
      </c>
      <c r="I394">
        <f t="shared" si="19"/>
        <v>8.1100000000014924E-2</v>
      </c>
      <c r="J394">
        <v>0.35</v>
      </c>
      <c r="K394">
        <f t="shared" si="20"/>
        <v>0.28385000000005217</v>
      </c>
    </row>
    <row r="395" spans="1:11" x14ac:dyDescent="0.3">
      <c r="A395" s="1" t="s">
        <v>397</v>
      </c>
      <c r="B395" s="5">
        <v>2328.5639999999999</v>
      </c>
      <c r="C395" s="2">
        <v>-5.9999999999999995E-4</v>
      </c>
      <c r="D395" s="1">
        <v>392</v>
      </c>
      <c r="E395" s="1" t="s">
        <v>1077</v>
      </c>
      <c r="F395" s="4">
        <v>2329388</v>
      </c>
      <c r="G395" s="23">
        <f t="shared" si="18"/>
        <v>0.82400000000006912</v>
      </c>
      <c r="H395">
        <v>0.1</v>
      </c>
      <c r="I395">
        <f t="shared" si="19"/>
        <v>8.2400000000006912E-2</v>
      </c>
      <c r="J395">
        <v>0.35</v>
      </c>
      <c r="K395">
        <f t="shared" si="20"/>
        <v>0.28840000000002419</v>
      </c>
    </row>
    <row r="396" spans="1:11" x14ac:dyDescent="0.3">
      <c r="A396" s="1" t="s">
        <v>398</v>
      </c>
      <c r="B396" s="5">
        <v>2328.5630000000001</v>
      </c>
      <c r="C396" s="2">
        <v>-5.9999999999999995E-4</v>
      </c>
      <c r="D396" s="1">
        <v>393</v>
      </c>
      <c r="E396" s="1" t="s">
        <v>1078</v>
      </c>
      <c r="F396" s="4">
        <v>2329398</v>
      </c>
      <c r="G396" s="23">
        <f t="shared" si="18"/>
        <v>0.83500000000003638</v>
      </c>
      <c r="H396">
        <v>0.1</v>
      </c>
      <c r="I396">
        <f t="shared" si="19"/>
        <v>8.3500000000003641E-2</v>
      </c>
      <c r="J396">
        <v>0.35</v>
      </c>
      <c r="K396">
        <f t="shared" si="20"/>
        <v>0.29225000000001272</v>
      </c>
    </row>
    <row r="397" spans="1:11" x14ac:dyDescent="0.3">
      <c r="A397" s="1" t="s">
        <v>399</v>
      </c>
      <c r="B397" s="5">
        <v>2328.5630000000001</v>
      </c>
      <c r="C397" s="2">
        <v>-5.9999999999999995E-4</v>
      </c>
      <c r="D397" s="1">
        <v>394</v>
      </c>
      <c r="E397" s="1" t="s">
        <v>1079</v>
      </c>
      <c r="F397" s="4">
        <v>2329407</v>
      </c>
      <c r="G397" s="23">
        <f t="shared" si="18"/>
        <v>0.84400000000005093</v>
      </c>
      <c r="H397">
        <v>0.1</v>
      </c>
      <c r="I397">
        <f t="shared" si="19"/>
        <v>8.4400000000005096E-2</v>
      </c>
      <c r="J397">
        <v>0.35</v>
      </c>
      <c r="K397">
        <f t="shared" si="20"/>
        <v>0.29540000000001781</v>
      </c>
    </row>
    <row r="398" spans="1:11" x14ac:dyDescent="0.3">
      <c r="A398" s="1" t="s">
        <v>400</v>
      </c>
      <c r="B398" s="5">
        <v>2328.5619999999999</v>
      </c>
      <c r="C398" s="2">
        <v>-5.9999999999999995E-4</v>
      </c>
      <c r="D398" s="1">
        <v>395</v>
      </c>
      <c r="E398" s="1" t="s">
        <v>1080</v>
      </c>
      <c r="F398" s="4">
        <v>2329409</v>
      </c>
      <c r="G398" s="23">
        <f t="shared" si="18"/>
        <v>0.84700000000020736</v>
      </c>
      <c r="H398">
        <v>0.1</v>
      </c>
      <c r="I398">
        <f t="shared" si="19"/>
        <v>8.4700000000020745E-2</v>
      </c>
      <c r="J398">
        <v>0.35</v>
      </c>
      <c r="K398">
        <f t="shared" si="20"/>
        <v>0.29645000000007254</v>
      </c>
    </row>
    <row r="399" spans="1:11" x14ac:dyDescent="0.3">
      <c r="A399" s="1" t="s">
        <v>401</v>
      </c>
      <c r="B399" s="5">
        <v>2328.5619999999999</v>
      </c>
      <c r="C399" s="2">
        <v>-5.9999999999999995E-4</v>
      </c>
      <c r="D399" s="1">
        <v>396</v>
      </c>
      <c r="E399" s="1" t="s">
        <v>1081</v>
      </c>
      <c r="F399" s="4">
        <v>2329410</v>
      </c>
      <c r="G399" s="23">
        <f t="shared" si="18"/>
        <v>0.84799999999995634</v>
      </c>
      <c r="H399">
        <v>0.1</v>
      </c>
      <c r="I399">
        <f t="shared" si="19"/>
        <v>8.4799999999995643E-2</v>
      </c>
      <c r="J399">
        <v>0.35</v>
      </c>
      <c r="K399">
        <f t="shared" si="20"/>
        <v>0.29679999999998469</v>
      </c>
    </row>
    <row r="400" spans="1:11" x14ac:dyDescent="0.3">
      <c r="A400" s="1" t="s">
        <v>402</v>
      </c>
      <c r="B400" s="5">
        <v>2328.5610000000001</v>
      </c>
      <c r="C400" s="2">
        <v>-5.9999999999999995E-4</v>
      </c>
      <c r="D400" s="1">
        <v>397</v>
      </c>
      <c r="E400" s="1" t="s">
        <v>1082</v>
      </c>
      <c r="F400" s="4">
        <v>2329396</v>
      </c>
      <c r="G400" s="23">
        <f t="shared" si="18"/>
        <v>0.83500000000003638</v>
      </c>
      <c r="H400">
        <v>0.1</v>
      </c>
      <c r="I400">
        <f t="shared" si="19"/>
        <v>8.3500000000003641E-2</v>
      </c>
      <c r="J400">
        <v>0.35</v>
      </c>
      <c r="K400">
        <f t="shared" si="20"/>
        <v>0.29225000000001272</v>
      </c>
    </row>
    <row r="401" spans="1:11" x14ac:dyDescent="0.3">
      <c r="A401" s="1" t="s">
        <v>403</v>
      </c>
      <c r="B401" s="5">
        <v>2328.5610000000001</v>
      </c>
      <c r="C401" s="2">
        <v>-5.9999999999999995E-4</v>
      </c>
      <c r="D401" s="1">
        <v>398</v>
      </c>
      <c r="E401" s="1" t="s">
        <v>1083</v>
      </c>
      <c r="F401" s="4">
        <v>2329345</v>
      </c>
      <c r="G401" s="23">
        <f t="shared" si="18"/>
        <v>0.78399999999965075</v>
      </c>
      <c r="H401">
        <v>0.1</v>
      </c>
      <c r="I401">
        <f t="shared" si="19"/>
        <v>7.8399999999965081E-2</v>
      </c>
      <c r="J401">
        <v>0.35</v>
      </c>
      <c r="K401">
        <f t="shared" si="20"/>
        <v>0.27439999999987774</v>
      </c>
    </row>
    <row r="402" spans="1:11" x14ac:dyDescent="0.3">
      <c r="A402" s="1" t="s">
        <v>404</v>
      </c>
      <c r="B402" s="5">
        <v>2328.56</v>
      </c>
      <c r="C402" s="2">
        <v>-5.9999999999999995E-4</v>
      </c>
      <c r="D402" s="1">
        <v>399</v>
      </c>
      <c r="E402" s="1" t="s">
        <v>1084</v>
      </c>
      <c r="F402" s="4">
        <v>2329317</v>
      </c>
      <c r="G402" s="23">
        <f t="shared" si="18"/>
        <v>0.75700000000006185</v>
      </c>
      <c r="H402">
        <v>0.1</v>
      </c>
      <c r="I402">
        <f t="shared" si="19"/>
        <v>7.5700000000006193E-2</v>
      </c>
      <c r="J402">
        <v>0.35</v>
      </c>
      <c r="K402">
        <f t="shared" si="20"/>
        <v>0.26495000000002161</v>
      </c>
    </row>
    <row r="403" spans="1:11" x14ac:dyDescent="0.3">
      <c r="A403" s="1" t="s">
        <v>406</v>
      </c>
      <c r="B403" s="5">
        <v>2328.5590000000002</v>
      </c>
      <c r="C403" s="2">
        <v>-5.9999999999999995E-4</v>
      </c>
      <c r="D403" s="1">
        <v>400</v>
      </c>
      <c r="E403" s="1" t="s">
        <v>1085</v>
      </c>
      <c r="F403" s="4">
        <v>2329290</v>
      </c>
      <c r="G403" s="23">
        <f t="shared" si="18"/>
        <v>0.73099999999976717</v>
      </c>
      <c r="H403">
        <v>0.1</v>
      </c>
      <c r="I403">
        <f t="shared" si="19"/>
        <v>7.3099999999976725E-2</v>
      </c>
      <c r="J403">
        <v>0.35</v>
      </c>
      <c r="K403">
        <f t="shared" si="20"/>
        <v>0.25584999999991848</v>
      </c>
    </row>
    <row r="404" spans="1:11" x14ac:dyDescent="0.3">
      <c r="A404" s="1" t="s">
        <v>407</v>
      </c>
      <c r="B404" s="5">
        <v>2328.5590000000002</v>
      </c>
      <c r="C404" s="2">
        <v>-5.9999999999999995E-4</v>
      </c>
      <c r="D404" s="1">
        <v>401</v>
      </c>
      <c r="E404" s="1" t="s">
        <v>1086</v>
      </c>
      <c r="F404" s="4">
        <v>2329249</v>
      </c>
      <c r="G404" s="23">
        <f t="shared" si="18"/>
        <v>0.68999999999959982</v>
      </c>
      <c r="H404">
        <v>0.1</v>
      </c>
      <c r="I404">
        <f t="shared" si="19"/>
        <v>6.8999999999959982E-2</v>
      </c>
      <c r="J404">
        <v>0.35</v>
      </c>
      <c r="K404">
        <f t="shared" si="20"/>
        <v>0.24149999999985991</v>
      </c>
    </row>
    <row r="405" spans="1:11" x14ac:dyDescent="0.3">
      <c r="A405" s="1" t="s">
        <v>408</v>
      </c>
      <c r="B405" s="5">
        <v>2328.558</v>
      </c>
      <c r="C405" s="2">
        <v>-5.9999999999999995E-4</v>
      </c>
      <c r="D405" s="1">
        <v>402</v>
      </c>
      <c r="E405" s="1" t="s">
        <v>1087</v>
      </c>
      <c r="F405" s="4">
        <v>2329208</v>
      </c>
      <c r="G405" s="23">
        <f t="shared" si="18"/>
        <v>0.65000000000009095</v>
      </c>
      <c r="H405">
        <v>0.1</v>
      </c>
      <c r="I405">
        <f t="shared" si="19"/>
        <v>6.5000000000009092E-2</v>
      </c>
      <c r="J405">
        <v>0.35</v>
      </c>
      <c r="K405">
        <f t="shared" si="20"/>
        <v>0.22750000000003182</v>
      </c>
    </row>
    <row r="406" spans="1:11" x14ac:dyDescent="0.3">
      <c r="A406" s="1" t="s">
        <v>409</v>
      </c>
      <c r="B406" s="5">
        <v>2328.558</v>
      </c>
      <c r="C406" s="2">
        <v>-5.9999999999999995E-4</v>
      </c>
      <c r="D406" s="1">
        <v>403</v>
      </c>
      <c r="E406" s="1" t="s">
        <v>1088</v>
      </c>
      <c r="F406" s="4">
        <v>2329166</v>
      </c>
      <c r="G406" s="23">
        <f t="shared" si="18"/>
        <v>0.60800000000017462</v>
      </c>
      <c r="H406">
        <v>0.1</v>
      </c>
      <c r="I406">
        <f t="shared" si="19"/>
        <v>6.0800000000017465E-2</v>
      </c>
      <c r="J406">
        <v>0.35</v>
      </c>
      <c r="K406">
        <f t="shared" si="20"/>
        <v>0.21280000000006111</v>
      </c>
    </row>
    <row r="407" spans="1:11" x14ac:dyDescent="0.3">
      <c r="A407" s="1" t="s">
        <v>410</v>
      </c>
      <c r="B407" s="5">
        <v>2328.5569999999998</v>
      </c>
      <c r="C407" s="2">
        <v>-5.9999999999999995E-4</v>
      </c>
      <c r="D407" s="1">
        <v>404</v>
      </c>
      <c r="E407" s="1" t="s">
        <v>1089</v>
      </c>
      <c r="F407" s="4">
        <v>2329112</v>
      </c>
      <c r="G407" s="23">
        <f t="shared" si="18"/>
        <v>0.55500000000029104</v>
      </c>
      <c r="H407">
        <v>0.1</v>
      </c>
      <c r="I407">
        <f t="shared" si="19"/>
        <v>5.5500000000029109E-2</v>
      </c>
      <c r="J407">
        <v>0.35</v>
      </c>
      <c r="K407">
        <f t="shared" si="20"/>
        <v>0.19425000000010184</v>
      </c>
    </row>
    <row r="408" spans="1:11" x14ac:dyDescent="0.3">
      <c r="A408" s="1" t="s">
        <v>411</v>
      </c>
      <c r="B408" s="5">
        <v>2328.5479999999998</v>
      </c>
      <c r="C408" s="2">
        <v>-3.6900000000000002E-2</v>
      </c>
      <c r="D408" s="1">
        <v>405</v>
      </c>
      <c r="E408" s="1" t="s">
        <v>1090</v>
      </c>
      <c r="F408" s="4">
        <v>2329005</v>
      </c>
      <c r="G408" s="23">
        <f t="shared" si="18"/>
        <v>0.45700000000033469</v>
      </c>
      <c r="H408">
        <v>0.1</v>
      </c>
      <c r="I408">
        <f t="shared" si="19"/>
        <v>4.5700000000033471E-2</v>
      </c>
      <c r="J408">
        <v>0.35</v>
      </c>
      <c r="K408">
        <f t="shared" si="20"/>
        <v>0.15995000000011714</v>
      </c>
    </row>
    <row r="409" spans="1:11" x14ac:dyDescent="0.3">
      <c r="A409" s="1" t="s">
        <v>412</v>
      </c>
      <c r="B409" s="5">
        <v>2328.511</v>
      </c>
      <c r="C409" s="2">
        <v>-3.6900000000000002E-2</v>
      </c>
      <c r="D409" s="1">
        <v>406</v>
      </c>
      <c r="E409" s="1" t="s">
        <v>1091</v>
      </c>
      <c r="F409" s="4">
        <v>2328872</v>
      </c>
      <c r="G409" s="23">
        <f t="shared" si="18"/>
        <v>0.36099999999987631</v>
      </c>
      <c r="H409">
        <v>0.1</v>
      </c>
      <c r="I409">
        <f t="shared" si="19"/>
        <v>3.6099999999987635E-2</v>
      </c>
      <c r="J409">
        <v>0.35</v>
      </c>
      <c r="K409">
        <f t="shared" si="20"/>
        <v>0.12634999999995669</v>
      </c>
    </row>
    <row r="410" spans="1:11" x14ac:dyDescent="0.3">
      <c r="A410" s="1" t="s">
        <v>413</v>
      </c>
      <c r="B410" s="5">
        <v>2328.4740000000002</v>
      </c>
      <c r="C410" s="2">
        <v>-3.6900000000000002E-2</v>
      </c>
      <c r="D410" s="1">
        <v>407</v>
      </c>
      <c r="E410" s="1" t="s">
        <v>1092</v>
      </c>
      <c r="F410" s="4">
        <v>2328740</v>
      </c>
      <c r="G410" s="23">
        <f t="shared" si="18"/>
        <v>0.26599999999962165</v>
      </c>
      <c r="H410">
        <v>0.1</v>
      </c>
      <c r="I410">
        <f t="shared" si="19"/>
        <v>2.6599999999962168E-2</v>
      </c>
      <c r="J410">
        <v>0.35</v>
      </c>
      <c r="K410">
        <f t="shared" si="20"/>
        <v>9.3099999999867566E-2</v>
      </c>
    </row>
    <row r="411" spans="1:11" x14ac:dyDescent="0.3">
      <c r="A411" s="1" t="s">
        <v>414</v>
      </c>
      <c r="B411" s="5">
        <v>2328.4369999999999</v>
      </c>
      <c r="C411" s="2">
        <v>-3.6900000000000002E-2</v>
      </c>
      <c r="D411" s="1">
        <v>408</v>
      </c>
      <c r="E411" s="1" t="s">
        <v>1093</v>
      </c>
      <c r="F411" s="4">
        <v>2328609</v>
      </c>
      <c r="G411" s="23">
        <f t="shared" si="18"/>
        <v>0.17200000000002547</v>
      </c>
      <c r="H411">
        <v>0.1</v>
      </c>
      <c r="I411">
        <f t="shared" si="19"/>
        <v>1.7200000000002547E-2</v>
      </c>
      <c r="J411">
        <v>0.35</v>
      </c>
      <c r="K411">
        <f t="shared" si="20"/>
        <v>6.0200000000008906E-2</v>
      </c>
    </row>
    <row r="412" spans="1:11" x14ac:dyDescent="0.3">
      <c r="A412" s="1" t="s">
        <v>415</v>
      </c>
      <c r="B412" s="5">
        <v>2328.4</v>
      </c>
      <c r="C412" s="2">
        <v>-3.6900000000000002E-2</v>
      </c>
      <c r="D412" s="1">
        <v>409</v>
      </c>
      <c r="E412" s="1" t="s">
        <v>1094</v>
      </c>
      <c r="F412" s="4">
        <v>2328480</v>
      </c>
      <c r="G412" s="23">
        <f t="shared" si="18"/>
        <v>7.999999999992724E-2</v>
      </c>
      <c r="H412">
        <v>0.1</v>
      </c>
      <c r="I412">
        <f t="shared" si="19"/>
        <v>7.9999999999927247E-3</v>
      </c>
      <c r="J412">
        <v>0.35</v>
      </c>
      <c r="K412">
        <f t="shared" si="20"/>
        <v>2.7999999999974531E-2</v>
      </c>
    </row>
    <row r="413" spans="1:11" x14ac:dyDescent="0.3">
      <c r="A413" s="1" t="s">
        <v>416</v>
      </c>
      <c r="B413" s="5">
        <v>2328.3629999999998</v>
      </c>
      <c r="C413" s="2">
        <v>-3.6900000000000002E-2</v>
      </c>
      <c r="D413" s="1">
        <v>410</v>
      </c>
      <c r="E413" s="1" t="s">
        <v>1095</v>
      </c>
      <c r="F413" s="4">
        <v>2328354</v>
      </c>
      <c r="G413" s="23">
        <f t="shared" si="18"/>
        <v>-9.0000000000145519E-3</v>
      </c>
      <c r="H413">
        <v>0.1</v>
      </c>
      <c r="I413">
        <f t="shared" si="19"/>
        <v>-9.0000000000145519E-4</v>
      </c>
      <c r="J413">
        <v>0.35</v>
      </c>
      <c r="K413">
        <f t="shared" si="20"/>
        <v>-3.1500000000050932E-3</v>
      </c>
    </row>
    <row r="414" spans="1:11" x14ac:dyDescent="0.3">
      <c r="A414" s="1" t="s">
        <v>417</v>
      </c>
      <c r="B414" s="5">
        <v>2328.326</v>
      </c>
      <c r="C414" s="2">
        <v>-3.6900000000000002E-2</v>
      </c>
      <c r="D414" s="1">
        <v>411</v>
      </c>
      <c r="E414" s="1" t="s">
        <v>1096</v>
      </c>
      <c r="F414" s="4">
        <v>2328214</v>
      </c>
      <c r="G414" s="23">
        <f t="shared" si="18"/>
        <v>-0.11200000000008004</v>
      </c>
      <c r="H414">
        <v>0.1</v>
      </c>
      <c r="I414">
        <f t="shared" si="19"/>
        <v>-1.1200000000008004E-2</v>
      </c>
      <c r="J414">
        <v>0.35</v>
      </c>
      <c r="K414">
        <f t="shared" si="20"/>
        <v>-3.9200000000028011E-2</v>
      </c>
    </row>
    <row r="415" spans="1:11" x14ac:dyDescent="0.3">
      <c r="A415" s="1" t="s">
        <v>418</v>
      </c>
      <c r="B415" s="5">
        <v>2328.2890000000002</v>
      </c>
      <c r="C415" s="2">
        <v>-3.6900000000000002E-2</v>
      </c>
      <c r="D415" s="1">
        <v>412</v>
      </c>
      <c r="E415" s="1" t="s">
        <v>1097</v>
      </c>
      <c r="F415" s="4">
        <v>2328151</v>
      </c>
      <c r="G415" s="23">
        <f t="shared" si="18"/>
        <v>-0.13800000000037471</v>
      </c>
      <c r="H415">
        <v>0.1</v>
      </c>
      <c r="I415">
        <f t="shared" si="19"/>
        <v>-1.3800000000037472E-2</v>
      </c>
      <c r="J415">
        <v>0.35</v>
      </c>
      <c r="K415">
        <f t="shared" si="20"/>
        <v>-4.8300000000131148E-2</v>
      </c>
    </row>
    <row r="416" spans="1:11" x14ac:dyDescent="0.3">
      <c r="A416" s="1" t="s">
        <v>419</v>
      </c>
      <c r="B416" s="5">
        <v>2328.252</v>
      </c>
      <c r="C416" s="2">
        <v>-3.6900000000000002E-2</v>
      </c>
      <c r="D416" s="1">
        <v>413</v>
      </c>
      <c r="E416" s="1" t="s">
        <v>1098</v>
      </c>
      <c r="F416" s="4">
        <v>2328097</v>
      </c>
      <c r="G416" s="23">
        <f t="shared" si="18"/>
        <v>-0.15499999999974534</v>
      </c>
      <c r="H416">
        <v>0.1</v>
      </c>
      <c r="I416">
        <f t="shared" si="19"/>
        <v>-1.5499999999974534E-2</v>
      </c>
      <c r="J416">
        <v>0.35</v>
      </c>
      <c r="K416">
        <f t="shared" si="20"/>
        <v>-5.424999999991087E-2</v>
      </c>
    </row>
    <row r="417" spans="1:11" x14ac:dyDescent="0.3">
      <c r="A417" s="1" t="s">
        <v>420</v>
      </c>
      <c r="B417" s="5">
        <v>2328.2159999999999</v>
      </c>
      <c r="C417" s="2">
        <v>-3.6900000000000002E-2</v>
      </c>
      <c r="D417" s="1">
        <v>414</v>
      </c>
      <c r="E417" s="1" t="s">
        <v>1099</v>
      </c>
      <c r="F417" s="4">
        <v>2328039</v>
      </c>
      <c r="G417" s="23">
        <f t="shared" si="18"/>
        <v>-0.17699999999967986</v>
      </c>
      <c r="H417">
        <v>0.1</v>
      </c>
      <c r="I417">
        <f t="shared" si="19"/>
        <v>-1.7699999999967988E-2</v>
      </c>
      <c r="J417">
        <v>0.35</v>
      </c>
      <c r="K417">
        <f t="shared" si="20"/>
        <v>-6.1949999999887949E-2</v>
      </c>
    </row>
    <row r="418" spans="1:11" x14ac:dyDescent="0.3">
      <c r="A418" s="1" t="s">
        <v>421</v>
      </c>
      <c r="B418" s="5">
        <v>2328.1790000000001</v>
      </c>
      <c r="C418" s="2">
        <v>-3.6900000000000002E-2</v>
      </c>
      <c r="D418" s="1">
        <v>415</v>
      </c>
      <c r="E418" s="1" t="s">
        <v>1100</v>
      </c>
      <c r="F418" s="4">
        <v>2327970</v>
      </c>
      <c r="G418" s="23">
        <f t="shared" si="18"/>
        <v>-0.2090000000002874</v>
      </c>
      <c r="H418">
        <v>0.1</v>
      </c>
      <c r="I418">
        <f t="shared" si="19"/>
        <v>-2.0900000000028743E-2</v>
      </c>
      <c r="J418">
        <v>0.35</v>
      </c>
      <c r="K418">
        <f t="shared" si="20"/>
        <v>-7.3150000000100579E-2</v>
      </c>
    </row>
    <row r="419" spans="1:11" x14ac:dyDescent="0.3">
      <c r="A419" s="1" t="s">
        <v>422</v>
      </c>
      <c r="B419" s="5">
        <v>2328.1419999999998</v>
      </c>
      <c r="C419" s="2">
        <v>-3.6900000000000002E-2</v>
      </c>
      <c r="D419" s="1">
        <v>416</v>
      </c>
      <c r="E419" s="1" t="s">
        <v>1101</v>
      </c>
      <c r="F419" s="4">
        <v>2327908</v>
      </c>
      <c r="G419" s="23">
        <f t="shared" si="18"/>
        <v>-0.2339999999999236</v>
      </c>
      <c r="H419">
        <v>0.1</v>
      </c>
      <c r="I419">
        <f t="shared" si="19"/>
        <v>-2.3399999999992361E-2</v>
      </c>
      <c r="J419">
        <v>0.35</v>
      </c>
      <c r="K419">
        <f t="shared" si="20"/>
        <v>-8.1899999999973258E-2</v>
      </c>
    </row>
    <row r="420" spans="1:11" x14ac:dyDescent="0.3">
      <c r="A420" s="1" t="s">
        <v>423</v>
      </c>
      <c r="B420" s="5">
        <v>2328.105</v>
      </c>
      <c r="C420" s="2">
        <v>-3.6900000000000002E-2</v>
      </c>
      <c r="D420" s="1">
        <v>417</v>
      </c>
      <c r="E420" s="1" t="s">
        <v>1102</v>
      </c>
      <c r="F420" s="4">
        <v>2327840</v>
      </c>
      <c r="G420" s="23">
        <f t="shared" si="18"/>
        <v>-0.26499999999987267</v>
      </c>
      <c r="H420">
        <v>0.1</v>
      </c>
      <c r="I420">
        <f t="shared" si="19"/>
        <v>-2.649999999998727E-2</v>
      </c>
      <c r="J420">
        <v>0.35</v>
      </c>
      <c r="K420">
        <f t="shared" si="20"/>
        <v>-9.2749999999955424E-2</v>
      </c>
    </row>
    <row r="421" spans="1:11" x14ac:dyDescent="0.3">
      <c r="A421" s="1" t="s">
        <v>424</v>
      </c>
      <c r="B421" s="5">
        <v>2328.0680000000002</v>
      </c>
      <c r="C421" s="2">
        <v>-3.6900000000000002E-2</v>
      </c>
      <c r="D421" s="1">
        <v>418</v>
      </c>
      <c r="E421" s="1" t="s">
        <v>1103</v>
      </c>
      <c r="F421" s="4">
        <v>2327785</v>
      </c>
      <c r="G421" s="23">
        <f t="shared" si="18"/>
        <v>-0.28300000000035652</v>
      </c>
      <c r="H421">
        <v>0.1</v>
      </c>
      <c r="I421">
        <f t="shared" si="19"/>
        <v>-2.8300000000035654E-2</v>
      </c>
      <c r="J421">
        <v>0.35</v>
      </c>
      <c r="K421">
        <f t="shared" si="20"/>
        <v>-9.9050000000124774E-2</v>
      </c>
    </row>
    <row r="422" spans="1:11" x14ac:dyDescent="0.3">
      <c r="A422" s="1" t="s">
        <v>425</v>
      </c>
      <c r="B422" s="5">
        <v>2328.0309999999999</v>
      </c>
      <c r="C422" s="2">
        <v>-3.6900000000000002E-2</v>
      </c>
      <c r="D422" s="1">
        <v>419</v>
      </c>
      <c r="E422" s="1" t="s">
        <v>1104</v>
      </c>
      <c r="F422" s="4">
        <v>2327725</v>
      </c>
      <c r="G422" s="23">
        <f t="shared" si="18"/>
        <v>-0.30600000000004002</v>
      </c>
      <c r="H422">
        <v>0.1</v>
      </c>
      <c r="I422">
        <f t="shared" si="19"/>
        <v>-3.0600000000004002E-2</v>
      </c>
      <c r="J422">
        <v>0.35</v>
      </c>
      <c r="K422">
        <f t="shared" si="20"/>
        <v>-0.107100000000014</v>
      </c>
    </row>
    <row r="423" spans="1:11" x14ac:dyDescent="0.3">
      <c r="A423" s="1" t="s">
        <v>426</v>
      </c>
      <c r="B423" s="5">
        <v>2327.9940000000001</v>
      </c>
      <c r="C423" s="2">
        <v>-3.6900000000000002E-2</v>
      </c>
      <c r="D423" s="1">
        <v>420</v>
      </c>
      <c r="E423" s="1" t="s">
        <v>1105</v>
      </c>
      <c r="F423" s="4">
        <v>2327664</v>
      </c>
      <c r="G423" s="23">
        <f t="shared" si="18"/>
        <v>-0.32999999999992724</v>
      </c>
      <c r="H423">
        <v>0.1</v>
      </c>
      <c r="I423">
        <f t="shared" si="19"/>
        <v>-3.2999999999992723E-2</v>
      </c>
      <c r="J423">
        <v>0.35</v>
      </c>
      <c r="K423">
        <f t="shared" si="20"/>
        <v>-0.11549999999997453</v>
      </c>
    </row>
    <row r="424" spans="1:11" x14ac:dyDescent="0.3">
      <c r="A424" s="1" t="s">
        <v>427</v>
      </c>
      <c r="B424" s="5">
        <v>2327.9569999999999</v>
      </c>
      <c r="C424" s="2">
        <v>-3.6900000000000002E-2</v>
      </c>
      <c r="D424" s="1">
        <v>421</v>
      </c>
      <c r="E424" s="1" t="s">
        <v>1106</v>
      </c>
      <c r="F424" s="4">
        <v>2327652</v>
      </c>
      <c r="G424" s="23">
        <f t="shared" si="18"/>
        <v>-0.30499999999983629</v>
      </c>
      <c r="H424">
        <v>0.1</v>
      </c>
      <c r="I424">
        <f t="shared" si="19"/>
        <v>-3.049999999998363E-2</v>
      </c>
      <c r="J424">
        <v>0.35</v>
      </c>
      <c r="K424">
        <f t="shared" si="20"/>
        <v>-0.1067499999999427</v>
      </c>
    </row>
    <row r="425" spans="1:11" x14ac:dyDescent="0.3">
      <c r="A425" s="1" t="s">
        <v>428</v>
      </c>
      <c r="B425" s="5">
        <v>2327.92</v>
      </c>
      <c r="C425" s="2">
        <v>-3.6900000000000002E-2</v>
      </c>
      <c r="D425" s="1">
        <v>422</v>
      </c>
      <c r="E425" s="1" t="s">
        <v>1107</v>
      </c>
      <c r="F425" s="4">
        <v>2327751</v>
      </c>
      <c r="G425" s="23">
        <f t="shared" si="18"/>
        <v>-0.16899999999986903</v>
      </c>
      <c r="H425">
        <v>0.1</v>
      </c>
      <c r="I425">
        <f t="shared" si="19"/>
        <v>-1.6899999999986905E-2</v>
      </c>
      <c r="J425">
        <v>0.35</v>
      </c>
      <c r="K425">
        <f t="shared" si="20"/>
        <v>-5.9149999999954156E-2</v>
      </c>
    </row>
    <row r="426" spans="1:11" x14ac:dyDescent="0.3">
      <c r="A426" s="1" t="s">
        <v>429</v>
      </c>
      <c r="B426" s="5">
        <v>2327.8829999999998</v>
      </c>
      <c r="C426" s="2">
        <v>-3.6900000000000002E-2</v>
      </c>
      <c r="D426" s="1">
        <v>423</v>
      </c>
      <c r="E426" s="1" t="s">
        <v>1108</v>
      </c>
      <c r="F426" s="4">
        <v>2327850</v>
      </c>
      <c r="G426" s="23">
        <f t="shared" si="18"/>
        <v>-3.2999999999901775E-2</v>
      </c>
      <c r="H426">
        <v>0.1</v>
      </c>
      <c r="I426">
        <f t="shared" si="19"/>
        <v>-3.2999999999901775E-3</v>
      </c>
      <c r="J426">
        <v>0.35</v>
      </c>
      <c r="K426">
        <f t="shared" si="20"/>
        <v>-1.1549999999965621E-2</v>
      </c>
    </row>
    <row r="427" spans="1:11" x14ac:dyDescent="0.3">
      <c r="A427" s="1" t="s">
        <v>430</v>
      </c>
      <c r="B427" s="5">
        <v>2327.846</v>
      </c>
      <c r="C427" s="2">
        <v>-3.6900000000000002E-2</v>
      </c>
      <c r="D427" s="1">
        <v>424</v>
      </c>
      <c r="E427" s="1" t="s">
        <v>1109</v>
      </c>
      <c r="F427" s="4">
        <v>2327949</v>
      </c>
      <c r="G427" s="23">
        <f t="shared" si="18"/>
        <v>0.10300000000006548</v>
      </c>
      <c r="H427">
        <v>0.1</v>
      </c>
      <c r="I427">
        <f t="shared" si="19"/>
        <v>1.0300000000006549E-2</v>
      </c>
      <c r="J427">
        <v>0.35</v>
      </c>
      <c r="K427">
        <f t="shared" si="20"/>
        <v>3.6050000000022918E-2</v>
      </c>
    </row>
    <row r="428" spans="1:11" x14ac:dyDescent="0.3">
      <c r="A428" s="1" t="s">
        <v>431</v>
      </c>
      <c r="B428" s="5">
        <v>2327.8090000000002</v>
      </c>
      <c r="C428" s="2">
        <v>-3.6900000000000002E-2</v>
      </c>
      <c r="D428" s="1">
        <v>425</v>
      </c>
      <c r="E428" s="1" t="s">
        <v>1110</v>
      </c>
      <c r="F428" s="4">
        <v>2328012</v>
      </c>
      <c r="G428" s="23">
        <f t="shared" si="18"/>
        <v>0.20299999999997453</v>
      </c>
      <c r="H428">
        <v>0.1</v>
      </c>
      <c r="I428">
        <f t="shared" si="19"/>
        <v>2.0299999999997455E-2</v>
      </c>
      <c r="J428">
        <v>0.35</v>
      </c>
      <c r="K428">
        <f t="shared" si="20"/>
        <v>7.1049999999991079E-2</v>
      </c>
    </row>
    <row r="429" spans="1:11" x14ac:dyDescent="0.3">
      <c r="A429" s="1" t="s">
        <v>432</v>
      </c>
      <c r="B429" s="5">
        <v>2327.7719999999999</v>
      </c>
      <c r="C429" s="2">
        <v>-3.6900000000000002E-2</v>
      </c>
      <c r="D429" s="1">
        <v>426</v>
      </c>
      <c r="E429" s="1" t="s">
        <v>1111</v>
      </c>
      <c r="F429" s="4">
        <v>2328000</v>
      </c>
      <c r="G429" s="23">
        <f t="shared" si="18"/>
        <v>0.22800000000006548</v>
      </c>
      <c r="H429">
        <v>0.1</v>
      </c>
      <c r="I429">
        <f t="shared" si="19"/>
        <v>2.2800000000006551E-2</v>
      </c>
      <c r="J429">
        <v>0.35</v>
      </c>
      <c r="K429">
        <f t="shared" si="20"/>
        <v>7.9800000000022908E-2</v>
      </c>
    </row>
    <row r="430" spans="1:11" x14ac:dyDescent="0.3">
      <c r="A430" s="1" t="s">
        <v>433</v>
      </c>
      <c r="B430" s="5">
        <v>2327.7359999999999</v>
      </c>
      <c r="C430" s="2">
        <v>-3.6900000000000002E-2</v>
      </c>
      <c r="D430" s="1">
        <v>427</v>
      </c>
      <c r="E430" s="1" t="s">
        <v>1112</v>
      </c>
      <c r="F430" s="4">
        <v>2327989</v>
      </c>
      <c r="G430" s="23">
        <f t="shared" si="18"/>
        <v>0.25300000000015643</v>
      </c>
      <c r="H430">
        <v>0.1</v>
      </c>
      <c r="I430">
        <f t="shared" si="19"/>
        <v>2.5300000000015643E-2</v>
      </c>
      <c r="J430">
        <v>0.35</v>
      </c>
      <c r="K430">
        <f t="shared" si="20"/>
        <v>8.8550000000054752E-2</v>
      </c>
    </row>
    <row r="431" spans="1:11" x14ac:dyDescent="0.3">
      <c r="A431" s="1" t="s">
        <v>434</v>
      </c>
      <c r="B431" s="5">
        <v>2327.6990000000001</v>
      </c>
      <c r="C431" s="2">
        <v>-3.6900000000000002E-2</v>
      </c>
      <c r="D431" s="1">
        <v>428</v>
      </c>
      <c r="E431" s="1" t="s">
        <v>1113</v>
      </c>
      <c r="F431" s="4">
        <v>2327977</v>
      </c>
      <c r="G431" s="23">
        <f t="shared" si="18"/>
        <v>0.27799999999979264</v>
      </c>
      <c r="H431">
        <v>0.1</v>
      </c>
      <c r="I431">
        <f t="shared" si="19"/>
        <v>2.7799999999979265E-2</v>
      </c>
      <c r="J431">
        <v>0.35</v>
      </c>
      <c r="K431">
        <f t="shared" si="20"/>
        <v>9.7299999999927417E-2</v>
      </c>
    </row>
    <row r="432" spans="1:11" x14ac:dyDescent="0.3">
      <c r="A432" s="1" t="s">
        <v>435</v>
      </c>
      <c r="B432" s="5">
        <v>2327.6619999999998</v>
      </c>
      <c r="C432" s="2">
        <v>-3.6900000000000002E-2</v>
      </c>
      <c r="D432" s="1">
        <v>429</v>
      </c>
      <c r="E432" s="1" t="s">
        <v>1114</v>
      </c>
      <c r="F432" s="4">
        <v>2327966</v>
      </c>
      <c r="G432" s="23">
        <f t="shared" si="18"/>
        <v>0.30400000000008731</v>
      </c>
      <c r="H432">
        <v>0.1</v>
      </c>
      <c r="I432">
        <f t="shared" si="19"/>
        <v>3.0400000000008733E-2</v>
      </c>
      <c r="J432">
        <v>0.35</v>
      </c>
      <c r="K432">
        <f t="shared" si="20"/>
        <v>0.10640000000003055</v>
      </c>
    </row>
    <row r="433" spans="1:11" x14ac:dyDescent="0.3">
      <c r="A433" s="1" t="s">
        <v>436</v>
      </c>
      <c r="B433" s="5">
        <v>2327.625</v>
      </c>
      <c r="C433" s="2">
        <v>-3.6900000000000002E-2</v>
      </c>
      <c r="D433" s="1">
        <v>430</v>
      </c>
      <c r="E433" s="1" t="s">
        <v>1115</v>
      </c>
      <c r="F433" s="4">
        <v>2327955</v>
      </c>
      <c r="G433" s="23">
        <f t="shared" si="18"/>
        <v>0.32999999999992724</v>
      </c>
      <c r="H433">
        <v>0.1</v>
      </c>
      <c r="I433">
        <f t="shared" si="19"/>
        <v>3.2999999999992723E-2</v>
      </c>
      <c r="J433">
        <v>0.35</v>
      </c>
      <c r="K433">
        <f t="shared" si="20"/>
        <v>0.11549999999997453</v>
      </c>
    </row>
    <row r="434" spans="1:11" x14ac:dyDescent="0.3">
      <c r="A434" s="1" t="s">
        <v>437</v>
      </c>
      <c r="B434" s="5">
        <v>2327.5880000000002</v>
      </c>
      <c r="C434" s="2">
        <v>-3.6900000000000002E-2</v>
      </c>
      <c r="D434" s="1">
        <v>431</v>
      </c>
      <c r="E434" s="1" t="s">
        <v>1116</v>
      </c>
      <c r="F434" s="4">
        <v>2327943</v>
      </c>
      <c r="G434" s="23">
        <f t="shared" si="18"/>
        <v>0.35500000000001819</v>
      </c>
      <c r="H434">
        <v>0.1</v>
      </c>
      <c r="I434">
        <f t="shared" si="19"/>
        <v>3.5500000000001822E-2</v>
      </c>
      <c r="J434">
        <v>0.35</v>
      </c>
      <c r="K434">
        <f t="shared" si="20"/>
        <v>0.12425000000000636</v>
      </c>
    </row>
    <row r="435" spans="1:11" x14ac:dyDescent="0.3">
      <c r="A435" s="1" t="s">
        <v>438</v>
      </c>
      <c r="B435" s="5">
        <v>2327.5509999999999</v>
      </c>
      <c r="C435" s="2">
        <v>-3.6900000000000002E-2</v>
      </c>
      <c r="D435" s="1">
        <v>432</v>
      </c>
      <c r="E435" s="1" t="s">
        <v>1117</v>
      </c>
      <c r="F435" s="4">
        <v>2327932</v>
      </c>
      <c r="G435" s="23">
        <f t="shared" si="18"/>
        <v>0.38099999999985812</v>
      </c>
      <c r="H435">
        <v>0.1</v>
      </c>
      <c r="I435">
        <f t="shared" si="19"/>
        <v>3.8099999999985812E-2</v>
      </c>
      <c r="J435">
        <v>0.35</v>
      </c>
      <c r="K435">
        <f t="shared" si="20"/>
        <v>0.13334999999995034</v>
      </c>
    </row>
    <row r="436" spans="1:11" x14ac:dyDescent="0.3">
      <c r="A436" s="1" t="s">
        <v>439</v>
      </c>
      <c r="B436" s="5">
        <v>2327.5140000000001</v>
      </c>
      <c r="C436" s="2">
        <v>-3.6900000000000002E-2</v>
      </c>
      <c r="D436" s="1">
        <v>433</v>
      </c>
      <c r="E436" s="1" t="s">
        <v>1118</v>
      </c>
      <c r="F436" s="4">
        <v>2327920</v>
      </c>
      <c r="G436" s="23">
        <f t="shared" si="18"/>
        <v>0.40599999999994907</v>
      </c>
      <c r="H436">
        <v>0.1</v>
      </c>
      <c r="I436">
        <f t="shared" si="19"/>
        <v>4.0599999999994911E-2</v>
      </c>
      <c r="J436">
        <v>0.35</v>
      </c>
      <c r="K436">
        <f t="shared" si="20"/>
        <v>0.14209999999998216</v>
      </c>
    </row>
    <row r="437" spans="1:11" x14ac:dyDescent="0.3">
      <c r="A437" s="1" t="s">
        <v>440</v>
      </c>
      <c r="B437" s="5">
        <v>2327.4769999999999</v>
      </c>
      <c r="C437" s="2">
        <v>-3.6900000000000002E-2</v>
      </c>
      <c r="D437" s="1">
        <v>434</v>
      </c>
      <c r="E437" s="1" t="s">
        <v>1119</v>
      </c>
      <c r="F437" s="4">
        <v>2327909</v>
      </c>
      <c r="G437" s="23">
        <f t="shared" si="18"/>
        <v>0.43200000000024374</v>
      </c>
      <c r="H437">
        <v>0.1</v>
      </c>
      <c r="I437">
        <f t="shared" si="19"/>
        <v>4.3200000000024379E-2</v>
      </c>
      <c r="J437">
        <v>0.35</v>
      </c>
      <c r="K437">
        <f t="shared" si="20"/>
        <v>0.15120000000008529</v>
      </c>
    </row>
    <row r="438" spans="1:11" x14ac:dyDescent="0.3">
      <c r="A438" s="1" t="s">
        <v>441</v>
      </c>
      <c r="B438" s="5">
        <v>2327.44</v>
      </c>
      <c r="C438" s="2">
        <v>-3.6900000000000002E-2</v>
      </c>
      <c r="D438" s="1">
        <v>435</v>
      </c>
      <c r="E438" s="1" t="s">
        <v>1120</v>
      </c>
      <c r="F438" s="4">
        <v>2327909</v>
      </c>
      <c r="G438" s="23">
        <f t="shared" si="18"/>
        <v>0.46900000000005093</v>
      </c>
      <c r="H438">
        <v>0.1</v>
      </c>
      <c r="I438">
        <f t="shared" si="19"/>
        <v>4.6900000000005097E-2</v>
      </c>
      <c r="J438">
        <v>0.35</v>
      </c>
      <c r="K438">
        <f t="shared" si="20"/>
        <v>0.16415000000001781</v>
      </c>
    </row>
    <row r="439" spans="1:11" x14ac:dyDescent="0.3">
      <c r="A439" s="1" t="s">
        <v>442</v>
      </c>
      <c r="B439" s="5">
        <v>2327.4029999999998</v>
      </c>
      <c r="C439" s="2">
        <v>-3.6900000000000002E-2</v>
      </c>
      <c r="D439" s="1">
        <v>436</v>
      </c>
      <c r="E439" s="1" t="s">
        <v>1121</v>
      </c>
      <c r="F439" s="4">
        <v>2327945</v>
      </c>
      <c r="G439" s="23">
        <f t="shared" si="18"/>
        <v>0.54200000000037107</v>
      </c>
      <c r="H439">
        <v>0.1</v>
      </c>
      <c r="I439">
        <f t="shared" si="19"/>
        <v>5.4200000000037107E-2</v>
      </c>
      <c r="J439">
        <v>0.35</v>
      </c>
      <c r="K439">
        <f t="shared" si="20"/>
        <v>0.18970000000012988</v>
      </c>
    </row>
    <row r="440" spans="1:11" x14ac:dyDescent="0.3">
      <c r="A440" s="1" t="s">
        <v>443</v>
      </c>
      <c r="B440" s="5">
        <v>2327.366</v>
      </c>
      <c r="C440" s="2">
        <v>-3.6900000000000002E-2</v>
      </c>
      <c r="D440" s="1">
        <v>437</v>
      </c>
      <c r="E440" s="1" t="s">
        <v>1122</v>
      </c>
      <c r="F440" s="4">
        <v>2327982</v>
      </c>
      <c r="G440" s="23">
        <f t="shared" si="18"/>
        <v>0.61599999999998545</v>
      </c>
      <c r="H440">
        <v>0.1</v>
      </c>
      <c r="I440">
        <f t="shared" si="19"/>
        <v>6.1599999999998545E-2</v>
      </c>
      <c r="J440">
        <v>0.35</v>
      </c>
      <c r="K440">
        <f t="shared" si="20"/>
        <v>0.21559999999999491</v>
      </c>
    </row>
    <row r="441" spans="1:11" x14ac:dyDescent="0.3">
      <c r="A441" s="1" t="s">
        <v>444</v>
      </c>
      <c r="B441" s="5">
        <v>2327.3290000000002</v>
      </c>
      <c r="C441" s="2">
        <v>-3.6900000000000002E-2</v>
      </c>
      <c r="D441" s="1">
        <v>438</v>
      </c>
      <c r="E441" s="1" t="s">
        <v>1123</v>
      </c>
      <c r="F441" s="4">
        <v>2328021</v>
      </c>
      <c r="G441" s="23">
        <f t="shared" si="18"/>
        <v>0.69200000000000728</v>
      </c>
      <c r="H441">
        <v>0.1</v>
      </c>
      <c r="I441">
        <f t="shared" si="19"/>
        <v>6.9200000000000733E-2</v>
      </c>
      <c r="J441">
        <v>0.35</v>
      </c>
      <c r="K441">
        <f t="shared" si="20"/>
        <v>0.24220000000000252</v>
      </c>
    </row>
    <row r="442" spans="1:11" x14ac:dyDescent="0.3">
      <c r="A442" s="1" t="s">
        <v>445</v>
      </c>
      <c r="B442" s="5">
        <v>2327.2930000000001</v>
      </c>
      <c r="C442" s="2">
        <v>-3.6900000000000002E-2</v>
      </c>
      <c r="D442" s="1">
        <v>439</v>
      </c>
      <c r="E442" s="1" t="s">
        <v>1124</v>
      </c>
      <c r="F442" s="4">
        <v>2328063</v>
      </c>
      <c r="G442" s="23">
        <f t="shared" si="18"/>
        <v>0.76999999999998181</v>
      </c>
      <c r="H442">
        <v>0.1</v>
      </c>
      <c r="I442">
        <f t="shared" si="19"/>
        <v>7.6999999999998181E-2</v>
      </c>
      <c r="J442">
        <v>0.35</v>
      </c>
      <c r="K442">
        <f t="shared" si="20"/>
        <v>0.26949999999999363</v>
      </c>
    </row>
    <row r="443" spans="1:11" x14ac:dyDescent="0.3">
      <c r="A443" s="1" t="s">
        <v>446</v>
      </c>
      <c r="B443" s="5">
        <v>2327.2559999999999</v>
      </c>
      <c r="C443" s="2">
        <v>-3.6900000000000002E-2</v>
      </c>
      <c r="D443" s="1">
        <v>440</v>
      </c>
      <c r="E443" s="1" t="s">
        <v>1125</v>
      </c>
      <c r="F443" s="4">
        <v>2328037</v>
      </c>
      <c r="G443" s="23">
        <f t="shared" si="18"/>
        <v>0.78099999999994907</v>
      </c>
      <c r="H443">
        <v>0.1</v>
      </c>
      <c r="I443">
        <f t="shared" si="19"/>
        <v>7.809999999999491E-2</v>
      </c>
      <c r="J443">
        <v>0.35</v>
      </c>
      <c r="K443">
        <f t="shared" si="20"/>
        <v>0.27334999999998216</v>
      </c>
    </row>
    <row r="444" spans="1:11" x14ac:dyDescent="0.3">
      <c r="A444" s="1" t="s">
        <v>447</v>
      </c>
      <c r="B444" s="5">
        <v>2327.2190000000001</v>
      </c>
      <c r="C444" s="2">
        <v>-3.6900000000000002E-2</v>
      </c>
      <c r="D444" s="1">
        <v>441</v>
      </c>
      <c r="E444" s="1" t="s">
        <v>1126</v>
      </c>
      <c r="F444" s="4">
        <v>2327983</v>
      </c>
      <c r="G444" s="23">
        <f t="shared" si="18"/>
        <v>0.76400000000012369</v>
      </c>
      <c r="H444">
        <v>0.1</v>
      </c>
      <c r="I444">
        <f t="shared" si="19"/>
        <v>7.6400000000012375E-2</v>
      </c>
      <c r="J444">
        <v>0.35</v>
      </c>
      <c r="K444">
        <f t="shared" si="20"/>
        <v>0.26740000000004327</v>
      </c>
    </row>
    <row r="445" spans="1:11" x14ac:dyDescent="0.3">
      <c r="A445" s="1" t="s">
        <v>448</v>
      </c>
      <c r="B445" s="5">
        <v>2327.1819999999998</v>
      </c>
      <c r="C445" s="2">
        <v>-3.6900000000000002E-2</v>
      </c>
      <c r="D445" s="1">
        <v>442</v>
      </c>
      <c r="E445" s="1" t="s">
        <v>1127</v>
      </c>
      <c r="F445" s="4">
        <v>2327929</v>
      </c>
      <c r="G445" s="23">
        <f t="shared" si="18"/>
        <v>0.74700000000029831</v>
      </c>
      <c r="H445">
        <v>0.1</v>
      </c>
      <c r="I445">
        <f t="shared" si="19"/>
        <v>7.470000000002984E-2</v>
      </c>
      <c r="J445">
        <v>0.35</v>
      </c>
      <c r="K445">
        <f t="shared" si="20"/>
        <v>0.26145000000010438</v>
      </c>
    </row>
    <row r="446" spans="1:11" x14ac:dyDescent="0.3">
      <c r="A446" s="1" t="s">
        <v>449</v>
      </c>
      <c r="B446" s="5">
        <v>2327.145</v>
      </c>
      <c r="C446" s="2">
        <v>-3.6900000000000002E-2</v>
      </c>
      <c r="D446" s="1">
        <v>443</v>
      </c>
      <c r="E446" s="1" t="s">
        <v>1128</v>
      </c>
      <c r="F446" s="4">
        <v>2327873</v>
      </c>
      <c r="G446" s="23">
        <f t="shared" si="18"/>
        <v>0.72800000000006548</v>
      </c>
      <c r="H446">
        <v>0.1</v>
      </c>
      <c r="I446">
        <f t="shared" si="19"/>
        <v>7.2800000000006554E-2</v>
      </c>
      <c r="J446">
        <v>0.35</v>
      </c>
      <c r="K446">
        <f t="shared" si="20"/>
        <v>0.2548000000000229</v>
      </c>
    </row>
    <row r="447" spans="1:11" x14ac:dyDescent="0.3">
      <c r="A447" s="1" t="s">
        <v>450</v>
      </c>
      <c r="B447" s="5">
        <v>2327.1080000000002</v>
      </c>
      <c r="C447" s="2">
        <v>-3.6900000000000002E-2</v>
      </c>
      <c r="D447" s="1">
        <v>444</v>
      </c>
      <c r="E447" s="1" t="s">
        <v>1129</v>
      </c>
      <c r="F447" s="4">
        <v>2327816</v>
      </c>
      <c r="G447" s="23">
        <f t="shared" si="18"/>
        <v>0.70799999999962893</v>
      </c>
      <c r="H447">
        <v>0.1</v>
      </c>
      <c r="I447">
        <f t="shared" si="19"/>
        <v>7.0799999999962893E-2</v>
      </c>
      <c r="J447">
        <v>0.35</v>
      </c>
      <c r="K447">
        <f t="shared" si="20"/>
        <v>0.2477999999998701</v>
      </c>
    </row>
    <row r="448" spans="1:11" x14ac:dyDescent="0.3">
      <c r="A448" s="1" t="s">
        <v>451</v>
      </c>
      <c r="B448" s="5">
        <v>2327.0709999999999</v>
      </c>
      <c r="C448" s="2">
        <v>-3.6900000000000002E-2</v>
      </c>
      <c r="D448" s="1">
        <v>445</v>
      </c>
      <c r="E448" s="1" t="s">
        <v>1130</v>
      </c>
      <c r="F448" s="4">
        <v>2327765</v>
      </c>
      <c r="G448" s="23">
        <f t="shared" si="18"/>
        <v>0.69399999999995998</v>
      </c>
      <c r="H448">
        <v>0.1</v>
      </c>
      <c r="I448">
        <f t="shared" si="19"/>
        <v>6.9399999999996007E-2</v>
      </c>
      <c r="J448">
        <v>0.35</v>
      </c>
      <c r="K448">
        <f t="shared" si="20"/>
        <v>0.24289999999998599</v>
      </c>
    </row>
    <row r="449" spans="1:11" x14ac:dyDescent="0.3">
      <c r="A449" s="1" t="s">
        <v>452</v>
      </c>
      <c r="B449" s="5">
        <v>2327.0340000000001</v>
      </c>
      <c r="C449" s="2">
        <v>-3.6900000000000002E-2</v>
      </c>
      <c r="D449" s="1">
        <v>446</v>
      </c>
      <c r="E449" s="1" t="s">
        <v>1131</v>
      </c>
      <c r="F449" s="4">
        <v>2327724</v>
      </c>
      <c r="G449" s="23">
        <f t="shared" si="18"/>
        <v>0.69000000000005457</v>
      </c>
      <c r="H449">
        <v>0.1</v>
      </c>
      <c r="I449">
        <f t="shared" si="19"/>
        <v>6.900000000000546E-2</v>
      </c>
      <c r="J449">
        <v>0.35</v>
      </c>
      <c r="K449">
        <f t="shared" si="20"/>
        <v>0.24150000000001909</v>
      </c>
    </row>
    <row r="450" spans="1:11" x14ac:dyDescent="0.3">
      <c r="A450" s="1" t="s">
        <v>453</v>
      </c>
      <c r="B450" s="5">
        <v>2326.9969999999998</v>
      </c>
      <c r="C450" s="2">
        <v>-3.6900000000000002E-2</v>
      </c>
      <c r="D450" s="1">
        <v>447</v>
      </c>
      <c r="E450" s="1" t="s">
        <v>1132</v>
      </c>
      <c r="F450" s="4">
        <v>2327695</v>
      </c>
      <c r="G450" s="23">
        <f t="shared" si="18"/>
        <v>0.69800000000032014</v>
      </c>
      <c r="H450">
        <v>0.1</v>
      </c>
      <c r="I450">
        <f t="shared" si="19"/>
        <v>6.9800000000032017E-2</v>
      </c>
      <c r="J450">
        <v>0.35</v>
      </c>
      <c r="K450">
        <f t="shared" si="20"/>
        <v>0.24430000000011204</v>
      </c>
    </row>
    <row r="451" spans="1:11" x14ac:dyDescent="0.3">
      <c r="A451" s="1" t="s">
        <v>454</v>
      </c>
      <c r="B451" s="5">
        <v>2326.96</v>
      </c>
      <c r="C451" s="2">
        <v>-3.6900000000000002E-2</v>
      </c>
      <c r="D451" s="1">
        <v>448</v>
      </c>
      <c r="E451" s="1" t="s">
        <v>1133</v>
      </c>
      <c r="F451" s="4">
        <v>2327658</v>
      </c>
      <c r="G451" s="23">
        <f t="shared" si="18"/>
        <v>0.69799999999986539</v>
      </c>
      <c r="H451">
        <v>0.1</v>
      </c>
      <c r="I451">
        <f t="shared" si="19"/>
        <v>6.9799999999986539E-2</v>
      </c>
      <c r="J451">
        <v>0.35</v>
      </c>
      <c r="K451">
        <f t="shared" si="20"/>
        <v>0.24429999999995286</v>
      </c>
    </row>
    <row r="452" spans="1:11" x14ac:dyDescent="0.3">
      <c r="A452" s="1" t="s">
        <v>455</v>
      </c>
      <c r="B452" s="5">
        <v>2326.9229999999998</v>
      </c>
      <c r="C452" s="2">
        <v>-3.6900000000000002E-2</v>
      </c>
      <c r="D452" s="1">
        <v>449</v>
      </c>
      <c r="E452" s="1" t="s">
        <v>1134</v>
      </c>
      <c r="F452" s="4">
        <v>2327611</v>
      </c>
      <c r="G452" s="23">
        <f t="shared" ref="G452:G471" si="21">(F452/1000-B452)</f>
        <v>0.68800000000010186</v>
      </c>
      <c r="H452">
        <v>0.1</v>
      </c>
      <c r="I452">
        <f t="shared" ref="I452:I471" si="22">+H452*G452</f>
        <v>6.8800000000010186E-2</v>
      </c>
      <c r="J452">
        <v>0.35</v>
      </c>
      <c r="K452">
        <f t="shared" ref="K452:K471" si="23">+G452*J452</f>
        <v>0.24080000000003562</v>
      </c>
    </row>
    <row r="453" spans="1:11" x14ac:dyDescent="0.3">
      <c r="A453" s="1" t="s">
        <v>456</v>
      </c>
      <c r="B453" s="5">
        <v>2326.886</v>
      </c>
      <c r="C453" s="2">
        <v>-3.6900000000000002E-2</v>
      </c>
      <c r="D453" s="1">
        <v>450</v>
      </c>
      <c r="E453" s="1" t="s">
        <v>1135</v>
      </c>
      <c r="F453" s="4">
        <v>2327564</v>
      </c>
      <c r="G453" s="23">
        <f t="shared" si="21"/>
        <v>0.67799999999988358</v>
      </c>
      <c r="H453">
        <v>0.1</v>
      </c>
      <c r="I453">
        <f t="shared" si="22"/>
        <v>6.7799999999988356E-2</v>
      </c>
      <c r="J453">
        <v>0.35</v>
      </c>
      <c r="K453">
        <f t="shared" si="23"/>
        <v>0.23729999999995924</v>
      </c>
    </row>
    <row r="454" spans="1:11" x14ac:dyDescent="0.3">
      <c r="A454" s="1" t="s">
        <v>457</v>
      </c>
      <c r="B454" s="5">
        <v>2326.8490000000002</v>
      </c>
      <c r="C454" s="2">
        <v>-3.6900000000000002E-2</v>
      </c>
      <c r="D454" s="1">
        <v>451</v>
      </c>
      <c r="E454" s="1" t="s">
        <v>1136</v>
      </c>
      <c r="F454" s="4">
        <v>2327514</v>
      </c>
      <c r="G454" s="23">
        <f t="shared" si="21"/>
        <v>0.66499999999996362</v>
      </c>
      <c r="H454">
        <v>0.1</v>
      </c>
      <c r="I454">
        <f t="shared" si="22"/>
        <v>6.6499999999996368E-2</v>
      </c>
      <c r="J454">
        <v>0.35</v>
      </c>
      <c r="K454">
        <f t="shared" si="23"/>
        <v>0.23274999999998724</v>
      </c>
    </row>
    <row r="455" spans="1:11" x14ac:dyDescent="0.3">
      <c r="A455" s="1" t="s">
        <v>458</v>
      </c>
      <c r="B455" s="5">
        <v>2326.8130000000001</v>
      </c>
      <c r="C455" s="2">
        <v>-3.6900000000000002E-2</v>
      </c>
      <c r="D455" s="1">
        <v>452</v>
      </c>
      <c r="E455" s="1" t="s">
        <v>1137</v>
      </c>
      <c r="F455" s="4">
        <v>2327464</v>
      </c>
      <c r="G455" s="23">
        <f t="shared" si="21"/>
        <v>0.65099999999983993</v>
      </c>
      <c r="H455">
        <v>0.1</v>
      </c>
      <c r="I455">
        <f t="shared" si="22"/>
        <v>6.509999999998399E-2</v>
      </c>
      <c r="J455">
        <v>0.35</v>
      </c>
      <c r="K455">
        <f t="shared" si="23"/>
        <v>0.22784999999994396</v>
      </c>
    </row>
    <row r="456" spans="1:11" x14ac:dyDescent="0.3">
      <c r="A456" s="1" t="s">
        <v>459</v>
      </c>
      <c r="B456" s="5">
        <v>2326.7759999999998</v>
      </c>
      <c r="C456" s="2">
        <v>-3.6900000000000002E-2</v>
      </c>
      <c r="D456" s="1">
        <v>453</v>
      </c>
      <c r="E456" s="1" t="s">
        <v>1138</v>
      </c>
      <c r="F456" s="4">
        <v>2327413</v>
      </c>
      <c r="G456" s="23">
        <f t="shared" si="21"/>
        <v>0.63700000000017099</v>
      </c>
      <c r="H456">
        <v>0.1</v>
      </c>
      <c r="I456">
        <f t="shared" si="22"/>
        <v>6.3700000000017104E-2</v>
      </c>
      <c r="J456">
        <v>0.35</v>
      </c>
      <c r="K456">
        <f t="shared" si="23"/>
        <v>0.22295000000005982</v>
      </c>
    </row>
    <row r="457" spans="1:11" x14ac:dyDescent="0.3">
      <c r="A457" s="1" t="s">
        <v>460</v>
      </c>
      <c r="B457" s="5">
        <v>2326.739</v>
      </c>
      <c r="C457" s="2">
        <v>-3.6900000000000002E-2</v>
      </c>
      <c r="D457" s="1">
        <v>454</v>
      </c>
      <c r="E457" s="1" t="s">
        <v>1139</v>
      </c>
      <c r="F457" s="4">
        <v>2327361</v>
      </c>
      <c r="G457" s="23">
        <f t="shared" si="21"/>
        <v>0.62199999999984357</v>
      </c>
      <c r="H457">
        <v>0.1</v>
      </c>
      <c r="I457">
        <f t="shared" si="22"/>
        <v>6.2199999999984358E-2</v>
      </c>
      <c r="J457">
        <v>0.35</v>
      </c>
      <c r="K457">
        <f t="shared" si="23"/>
        <v>0.21769999999994524</v>
      </c>
    </row>
    <row r="458" spans="1:11" x14ac:dyDescent="0.3">
      <c r="A458" s="1" t="s">
        <v>461</v>
      </c>
      <c r="B458" s="5">
        <v>2326.7020000000002</v>
      </c>
      <c r="C458" s="2">
        <v>-3.6900000000000002E-2</v>
      </c>
      <c r="D458" s="1">
        <v>455</v>
      </c>
      <c r="E458" s="1" t="s">
        <v>1140</v>
      </c>
      <c r="F458" s="4">
        <v>2327308</v>
      </c>
      <c r="G458" s="23">
        <f t="shared" si="21"/>
        <v>0.60599999999976717</v>
      </c>
      <c r="H458">
        <v>0.1</v>
      </c>
      <c r="I458">
        <f t="shared" si="22"/>
        <v>6.0599999999976721E-2</v>
      </c>
      <c r="J458">
        <v>0.35</v>
      </c>
      <c r="K458">
        <f t="shared" si="23"/>
        <v>0.21209999999991849</v>
      </c>
    </row>
    <row r="459" spans="1:11" x14ac:dyDescent="0.3">
      <c r="A459" s="1" t="s">
        <v>462</v>
      </c>
      <c r="B459" s="5">
        <v>2326.665</v>
      </c>
      <c r="C459" s="2">
        <v>-3.6900000000000002E-2</v>
      </c>
      <c r="D459" s="1">
        <v>456</v>
      </c>
      <c r="E459" s="1" t="s">
        <v>1141</v>
      </c>
      <c r="F459" s="4">
        <v>2327195</v>
      </c>
      <c r="G459" s="23">
        <f t="shared" si="21"/>
        <v>0.53000000000020009</v>
      </c>
      <c r="H459">
        <v>0.1</v>
      </c>
      <c r="I459">
        <f t="shared" si="22"/>
        <v>5.300000000002001E-2</v>
      </c>
      <c r="J459">
        <v>0.35</v>
      </c>
      <c r="K459">
        <f t="shared" si="23"/>
        <v>0.18550000000007003</v>
      </c>
    </row>
    <row r="460" spans="1:11" x14ac:dyDescent="0.3">
      <c r="A460" s="1" t="s">
        <v>463</v>
      </c>
      <c r="B460" s="5">
        <v>2326.6280000000002</v>
      </c>
      <c r="C460" s="2">
        <v>-3.6900000000000002E-2</v>
      </c>
      <c r="D460" s="1">
        <v>457</v>
      </c>
      <c r="E460" s="1" t="s">
        <v>1142</v>
      </c>
      <c r="F460" s="4">
        <v>2327130</v>
      </c>
      <c r="G460" s="23">
        <f t="shared" si="21"/>
        <v>0.50199999999995271</v>
      </c>
      <c r="H460">
        <v>0.1</v>
      </c>
      <c r="I460">
        <f t="shared" si="22"/>
        <v>5.0199999999995276E-2</v>
      </c>
      <c r="J460">
        <v>0.35</v>
      </c>
      <c r="K460">
        <f t="shared" si="23"/>
        <v>0.17569999999998342</v>
      </c>
    </row>
    <row r="461" spans="1:11" x14ac:dyDescent="0.3">
      <c r="A461" s="1" t="s">
        <v>464</v>
      </c>
      <c r="B461" s="5">
        <v>2326.5909999999999</v>
      </c>
      <c r="C461" s="2">
        <v>-3.6900000000000002E-2</v>
      </c>
      <c r="D461" s="1">
        <v>458</v>
      </c>
      <c r="E461" s="1" t="s">
        <v>1143</v>
      </c>
      <c r="F461" s="4">
        <v>2327100</v>
      </c>
      <c r="G461" s="23">
        <f t="shared" si="21"/>
        <v>0.50900000000001455</v>
      </c>
      <c r="H461">
        <v>0.1</v>
      </c>
      <c r="I461">
        <f t="shared" si="22"/>
        <v>5.0900000000001458E-2</v>
      </c>
      <c r="J461">
        <v>0.35</v>
      </c>
      <c r="K461">
        <f t="shared" si="23"/>
        <v>0.17815000000000508</v>
      </c>
    </row>
    <row r="462" spans="1:11" x14ac:dyDescent="0.3">
      <c r="A462" s="1" t="s">
        <v>466</v>
      </c>
      <c r="B462" s="5">
        <v>2326.5540000000001</v>
      </c>
      <c r="C462" s="2">
        <v>-3.6900000000000002E-2</v>
      </c>
      <c r="D462" s="1">
        <v>459</v>
      </c>
      <c r="E462" s="1" t="s">
        <v>1144</v>
      </c>
      <c r="F462" s="4">
        <v>2327070</v>
      </c>
      <c r="G462" s="23">
        <f t="shared" si="21"/>
        <v>0.5160000000000764</v>
      </c>
      <c r="H462">
        <v>0.1</v>
      </c>
      <c r="I462">
        <f t="shared" si="22"/>
        <v>5.160000000000764E-2</v>
      </c>
      <c r="J462">
        <v>0.35</v>
      </c>
      <c r="K462">
        <f t="shared" si="23"/>
        <v>0.18060000000002674</v>
      </c>
    </row>
    <row r="463" spans="1:11" x14ac:dyDescent="0.3">
      <c r="A463" s="1" t="s">
        <v>467</v>
      </c>
      <c r="B463" s="5">
        <v>2326.5169999999998</v>
      </c>
      <c r="C463" s="2">
        <v>-3.6900000000000002E-2</v>
      </c>
      <c r="D463" s="1">
        <v>460</v>
      </c>
      <c r="E463" s="1" t="s">
        <v>1145</v>
      </c>
      <c r="F463" s="4">
        <v>2327040</v>
      </c>
      <c r="G463" s="23">
        <f t="shared" si="21"/>
        <v>0.52300000000013824</v>
      </c>
      <c r="H463">
        <v>0.1</v>
      </c>
      <c r="I463">
        <f t="shared" si="22"/>
        <v>5.2300000000013828E-2</v>
      </c>
      <c r="J463">
        <v>0.35</v>
      </c>
      <c r="K463">
        <f t="shared" si="23"/>
        <v>0.18305000000004837</v>
      </c>
    </row>
    <row r="464" spans="1:11" x14ac:dyDescent="0.3">
      <c r="A464" s="1" t="s">
        <v>468</v>
      </c>
      <c r="B464" s="5">
        <v>2326.48</v>
      </c>
      <c r="C464" s="2">
        <v>-3.6900000000000002E-2</v>
      </c>
      <c r="D464" s="1">
        <v>461</v>
      </c>
      <c r="E464" s="1" t="s">
        <v>1146</v>
      </c>
      <c r="F464" s="4">
        <v>2326986</v>
      </c>
      <c r="G464" s="23">
        <f t="shared" si="21"/>
        <v>0.50599999999985812</v>
      </c>
      <c r="H464">
        <v>0.1</v>
      </c>
      <c r="I464">
        <f t="shared" si="22"/>
        <v>5.0599999999985816E-2</v>
      </c>
      <c r="J464">
        <v>0.35</v>
      </c>
      <c r="K464">
        <f t="shared" si="23"/>
        <v>0.17709999999995032</v>
      </c>
    </row>
    <row r="465" spans="1:11" x14ac:dyDescent="0.3">
      <c r="A465" s="1" t="s">
        <v>469</v>
      </c>
      <c r="B465" s="5">
        <v>2326.4430000000002</v>
      </c>
      <c r="C465" s="2">
        <v>-3.6900000000000002E-2</v>
      </c>
      <c r="D465" s="1">
        <v>462</v>
      </c>
      <c r="E465" s="1" t="s">
        <v>1147</v>
      </c>
      <c r="F465" s="4">
        <v>2326937</v>
      </c>
      <c r="G465" s="23">
        <f t="shared" si="21"/>
        <v>0.49399999999968713</v>
      </c>
      <c r="H465">
        <v>0.1</v>
      </c>
      <c r="I465">
        <f t="shared" si="22"/>
        <v>4.9399999999968719E-2</v>
      </c>
      <c r="J465">
        <v>0.35</v>
      </c>
      <c r="K465">
        <f t="shared" si="23"/>
        <v>0.17289999999989047</v>
      </c>
    </row>
    <row r="466" spans="1:11" x14ac:dyDescent="0.3">
      <c r="A466" s="1" t="s">
        <v>470</v>
      </c>
      <c r="B466" s="5">
        <v>2326.4059999999999</v>
      </c>
      <c r="C466" s="2">
        <v>-3.6900000000000002E-2</v>
      </c>
      <c r="D466" s="1">
        <v>463</v>
      </c>
      <c r="E466" s="1" t="s">
        <v>1148</v>
      </c>
      <c r="F466" s="4">
        <v>2326854</v>
      </c>
      <c r="G466" s="23">
        <f t="shared" si="21"/>
        <v>0.44799999999986539</v>
      </c>
      <c r="H466">
        <v>0.1</v>
      </c>
      <c r="I466">
        <f t="shared" si="22"/>
        <v>4.4799999999986545E-2</v>
      </c>
      <c r="J466">
        <v>0.35</v>
      </c>
      <c r="K466">
        <f t="shared" si="23"/>
        <v>0.15679999999995287</v>
      </c>
    </row>
    <row r="467" spans="1:11" x14ac:dyDescent="0.3">
      <c r="A467" s="1" t="s">
        <v>471</v>
      </c>
      <c r="B467" s="5">
        <v>2326.319</v>
      </c>
      <c r="C467" s="2">
        <v>-0.11</v>
      </c>
      <c r="D467" s="1">
        <v>464</v>
      </c>
      <c r="E467" s="1" t="s">
        <v>1149</v>
      </c>
      <c r="F467" s="4">
        <v>2326712</v>
      </c>
      <c r="G467" s="23">
        <f t="shared" si="21"/>
        <v>0.3930000000000291</v>
      </c>
      <c r="H467">
        <v>0.1</v>
      </c>
      <c r="I467">
        <f t="shared" si="22"/>
        <v>3.9300000000002916E-2</v>
      </c>
      <c r="J467">
        <v>0.35</v>
      </c>
      <c r="K467">
        <f t="shared" si="23"/>
        <v>0.13755000000001016</v>
      </c>
    </row>
    <row r="468" spans="1:11" x14ac:dyDescent="0.3">
      <c r="A468" s="1" t="s">
        <v>472</v>
      </c>
      <c r="B468" s="5">
        <v>2326.2089999999998</v>
      </c>
      <c r="C468" s="2">
        <v>-0.11</v>
      </c>
      <c r="D468" s="1">
        <v>465</v>
      </c>
      <c r="E468" s="1" t="s">
        <v>1150</v>
      </c>
      <c r="F468" s="4">
        <v>2326571</v>
      </c>
      <c r="G468" s="23">
        <f t="shared" si="21"/>
        <v>0.36200000000008004</v>
      </c>
      <c r="H468">
        <v>0.1</v>
      </c>
      <c r="I468">
        <f t="shared" si="22"/>
        <v>3.6200000000008004E-2</v>
      </c>
      <c r="J468">
        <v>0.35</v>
      </c>
      <c r="K468">
        <f t="shared" si="23"/>
        <v>0.12670000000002801</v>
      </c>
    </row>
    <row r="469" spans="1:11" x14ac:dyDescent="0.3">
      <c r="A469" s="1" t="s">
        <v>473</v>
      </c>
      <c r="B469" s="5">
        <v>2326.0990000000002</v>
      </c>
      <c r="C469" s="2">
        <v>-0.11</v>
      </c>
      <c r="D469" s="1">
        <v>466</v>
      </c>
      <c r="E469" s="1" t="s">
        <v>1151</v>
      </c>
      <c r="F469" s="4">
        <v>2326456</v>
      </c>
      <c r="G469" s="23">
        <f t="shared" si="21"/>
        <v>0.3569999999999709</v>
      </c>
      <c r="H469">
        <v>0.1</v>
      </c>
      <c r="I469">
        <f t="shared" si="22"/>
        <v>3.5699999999997088E-2</v>
      </c>
      <c r="J469">
        <v>0.35</v>
      </c>
      <c r="K469">
        <f t="shared" si="23"/>
        <v>0.12494999999998981</v>
      </c>
    </row>
    <row r="470" spans="1:11" x14ac:dyDescent="0.3">
      <c r="A470" s="1" t="s">
        <v>474</v>
      </c>
      <c r="B470" s="5">
        <v>2325.989</v>
      </c>
      <c r="C470" s="2">
        <v>-0.11</v>
      </c>
      <c r="D470" s="1">
        <v>467</v>
      </c>
      <c r="E470" s="1" t="s">
        <v>1152</v>
      </c>
      <c r="F470" s="4">
        <v>2326342</v>
      </c>
      <c r="G470" s="23">
        <f t="shared" si="21"/>
        <v>0.35300000000006548</v>
      </c>
      <c r="H470">
        <v>0.1</v>
      </c>
      <c r="I470">
        <f t="shared" si="22"/>
        <v>3.5300000000006548E-2</v>
      </c>
      <c r="J470">
        <v>0.35</v>
      </c>
      <c r="K470">
        <f t="shared" si="23"/>
        <v>0.12355000000002291</v>
      </c>
    </row>
    <row r="471" spans="1:11" x14ac:dyDescent="0.3">
      <c r="A471" s="1" t="s">
        <v>475</v>
      </c>
      <c r="B471" s="5">
        <v>2325.8789999999999</v>
      </c>
      <c r="C471" s="2">
        <v>-0.11</v>
      </c>
      <c r="D471" s="1">
        <v>468</v>
      </c>
      <c r="E471" s="1" t="s">
        <v>1153</v>
      </c>
      <c r="F471" s="4">
        <v>2326256</v>
      </c>
      <c r="G471" s="23">
        <f t="shared" si="21"/>
        <v>0.37699999999995271</v>
      </c>
      <c r="H471">
        <v>0.1</v>
      </c>
      <c r="I471">
        <f t="shared" si="22"/>
        <v>3.7699999999995272E-2</v>
      </c>
      <c r="J471">
        <v>0.35</v>
      </c>
      <c r="K471">
        <f t="shared" si="23"/>
        <v>0.13194999999998344</v>
      </c>
    </row>
    <row r="472" spans="1:11" x14ac:dyDescent="0.3">
      <c r="A472" s="1" t="s">
        <v>476</v>
      </c>
      <c r="B472" s="5">
        <v>2325.7689999999998</v>
      </c>
      <c r="C472" s="2">
        <v>-0.11</v>
      </c>
      <c r="D472" s="1">
        <v>469</v>
      </c>
      <c r="E472" s="1" t="s">
        <v>1154</v>
      </c>
      <c r="F472" s="4">
        <v>2326178</v>
      </c>
      <c r="G472" s="23">
        <f t="shared" ref="G472:G535" si="24">(F472/1000-B472)</f>
        <v>0.4090000000001055</v>
      </c>
      <c r="H472">
        <v>0.1</v>
      </c>
      <c r="I472">
        <f t="shared" ref="I472:I535" si="25">+H472*G472</f>
        <v>4.0900000000010553E-2</v>
      </c>
      <c r="J472">
        <v>0.35</v>
      </c>
      <c r="K472">
        <f t="shared" ref="K472:K535" si="26">+G472*J472</f>
        <v>0.14315000000003691</v>
      </c>
    </row>
    <row r="473" spans="1:11" x14ac:dyDescent="0.3">
      <c r="A473" s="1" t="s">
        <v>477</v>
      </c>
      <c r="B473" s="5">
        <v>2325.6590000000001</v>
      </c>
      <c r="C473" s="2">
        <v>-0.11</v>
      </c>
      <c r="D473" s="1">
        <v>470</v>
      </c>
      <c r="E473" s="1" t="s">
        <v>1155</v>
      </c>
      <c r="F473" s="4">
        <v>2326052</v>
      </c>
      <c r="G473" s="23">
        <f t="shared" si="24"/>
        <v>0.3930000000000291</v>
      </c>
      <c r="H473">
        <v>0.1</v>
      </c>
      <c r="I473">
        <f t="shared" si="25"/>
        <v>3.9300000000002916E-2</v>
      </c>
      <c r="J473">
        <v>0.35</v>
      </c>
      <c r="K473">
        <f t="shared" si="26"/>
        <v>0.13755000000001016</v>
      </c>
    </row>
    <row r="474" spans="1:11" x14ac:dyDescent="0.3">
      <c r="A474" s="1" t="s">
        <v>478</v>
      </c>
      <c r="B474" s="5">
        <v>2325.549</v>
      </c>
      <c r="C474" s="2">
        <v>-0.11</v>
      </c>
      <c r="D474" s="1">
        <v>471</v>
      </c>
      <c r="E474" s="1" t="s">
        <v>1156</v>
      </c>
      <c r="F474" s="4">
        <v>2325941</v>
      </c>
      <c r="G474" s="23">
        <f t="shared" si="24"/>
        <v>0.39199999999982538</v>
      </c>
      <c r="H474">
        <v>0.1</v>
      </c>
      <c r="I474">
        <f t="shared" si="25"/>
        <v>3.919999999998254E-2</v>
      </c>
      <c r="J474">
        <v>0.35</v>
      </c>
      <c r="K474">
        <f t="shared" si="26"/>
        <v>0.13719999999993887</v>
      </c>
    </row>
    <row r="475" spans="1:11" x14ac:dyDescent="0.3">
      <c r="A475" s="1" t="s">
        <v>479</v>
      </c>
      <c r="B475" s="5">
        <v>2325.4389999999999</v>
      </c>
      <c r="C475" s="2">
        <v>-0.11</v>
      </c>
      <c r="D475" s="1">
        <v>472</v>
      </c>
      <c r="E475" s="1" t="s">
        <v>1157</v>
      </c>
      <c r="F475" s="4">
        <v>2325822</v>
      </c>
      <c r="G475" s="23">
        <f t="shared" si="24"/>
        <v>0.38300000000026557</v>
      </c>
      <c r="H475">
        <v>0.1</v>
      </c>
      <c r="I475">
        <f t="shared" si="25"/>
        <v>3.8300000000026563E-2</v>
      </c>
      <c r="J475">
        <v>0.35</v>
      </c>
      <c r="K475">
        <f t="shared" si="26"/>
        <v>0.13405000000009293</v>
      </c>
    </row>
    <row r="476" spans="1:11" x14ac:dyDescent="0.3">
      <c r="A476" s="1" t="s">
        <v>480</v>
      </c>
      <c r="B476" s="5">
        <v>2325.3290000000002</v>
      </c>
      <c r="C476" s="2">
        <v>-0.11</v>
      </c>
      <c r="D476" s="1">
        <v>473</v>
      </c>
      <c r="E476" s="1" t="s">
        <v>1158</v>
      </c>
      <c r="F476" s="4">
        <v>2325701</v>
      </c>
      <c r="G476" s="23">
        <f t="shared" si="24"/>
        <v>0.37199999999984357</v>
      </c>
      <c r="H476">
        <v>0.1</v>
      </c>
      <c r="I476">
        <f t="shared" si="25"/>
        <v>3.7199999999984357E-2</v>
      </c>
      <c r="J476">
        <v>0.35</v>
      </c>
      <c r="K476">
        <f t="shared" si="26"/>
        <v>0.13019999999994525</v>
      </c>
    </row>
    <row r="477" spans="1:11" x14ac:dyDescent="0.3">
      <c r="A477" s="1" t="s">
        <v>481</v>
      </c>
      <c r="B477" s="5">
        <v>2325.2190000000001</v>
      </c>
      <c r="C477" s="2">
        <v>-0.11</v>
      </c>
      <c r="D477" s="1">
        <v>474</v>
      </c>
      <c r="E477" s="1" t="s">
        <v>1159</v>
      </c>
      <c r="F477" s="4">
        <v>2325596</v>
      </c>
      <c r="G477" s="23">
        <f t="shared" si="24"/>
        <v>0.37699999999995271</v>
      </c>
      <c r="H477">
        <v>0.1</v>
      </c>
      <c r="I477">
        <f t="shared" si="25"/>
        <v>3.7699999999995272E-2</v>
      </c>
      <c r="J477">
        <v>0.35</v>
      </c>
      <c r="K477">
        <f t="shared" si="26"/>
        <v>0.13194999999998344</v>
      </c>
    </row>
    <row r="478" spans="1:11" x14ac:dyDescent="0.3">
      <c r="A478" s="1" t="s">
        <v>482</v>
      </c>
      <c r="B478" s="5">
        <v>2325.1089999999999</v>
      </c>
      <c r="C478" s="2">
        <v>-0.11</v>
      </c>
      <c r="D478" s="1">
        <v>475</v>
      </c>
      <c r="E478" s="1" t="s">
        <v>1160</v>
      </c>
      <c r="F478" s="4">
        <v>2325478</v>
      </c>
      <c r="G478" s="23">
        <f t="shared" si="24"/>
        <v>0.36900000000014188</v>
      </c>
      <c r="H478">
        <v>0.1</v>
      </c>
      <c r="I478">
        <f t="shared" si="25"/>
        <v>3.6900000000014192E-2</v>
      </c>
      <c r="J478">
        <v>0.35</v>
      </c>
      <c r="K478">
        <f t="shared" si="26"/>
        <v>0.12915000000004964</v>
      </c>
    </row>
    <row r="479" spans="1:11" x14ac:dyDescent="0.3">
      <c r="A479" s="1" t="s">
        <v>483</v>
      </c>
      <c r="B479" s="5">
        <v>2324.9989999999998</v>
      </c>
      <c r="C479" s="2">
        <v>-0.11</v>
      </c>
      <c r="D479" s="1">
        <v>476</v>
      </c>
      <c r="E479" s="1" t="s">
        <v>1161</v>
      </c>
      <c r="F479" s="4">
        <v>2325356</v>
      </c>
      <c r="G479" s="23">
        <f t="shared" si="24"/>
        <v>0.35700000000042564</v>
      </c>
      <c r="H479">
        <v>0.1</v>
      </c>
      <c r="I479">
        <f t="shared" si="25"/>
        <v>3.5700000000042566E-2</v>
      </c>
      <c r="J479">
        <v>0.35</v>
      </c>
      <c r="K479">
        <f t="shared" si="26"/>
        <v>0.12495000000014897</v>
      </c>
    </row>
    <row r="480" spans="1:11" x14ac:dyDescent="0.3">
      <c r="A480" s="1" t="s">
        <v>484</v>
      </c>
      <c r="B480" s="5">
        <v>2324.8890000000001</v>
      </c>
      <c r="C480" s="2">
        <v>-0.11</v>
      </c>
      <c r="D480" s="1">
        <v>477</v>
      </c>
      <c r="E480" s="1" t="s">
        <v>1162</v>
      </c>
      <c r="F480" s="4">
        <v>2325237</v>
      </c>
      <c r="G480" s="23">
        <f t="shared" si="24"/>
        <v>0.34799999999995634</v>
      </c>
      <c r="H480">
        <v>0.1</v>
      </c>
      <c r="I480">
        <f t="shared" si="25"/>
        <v>3.4799999999995633E-2</v>
      </c>
      <c r="J480">
        <v>0.35</v>
      </c>
      <c r="K480">
        <f t="shared" si="26"/>
        <v>0.12179999999998471</v>
      </c>
    </row>
    <row r="481" spans="1:11" x14ac:dyDescent="0.3">
      <c r="A481" s="1" t="s">
        <v>485</v>
      </c>
      <c r="B481" s="5">
        <v>2324.779</v>
      </c>
      <c r="C481" s="2">
        <v>-0.11</v>
      </c>
      <c r="D481" s="1">
        <v>478</v>
      </c>
      <c r="E481" s="1" t="s">
        <v>1163</v>
      </c>
      <c r="F481" s="4">
        <v>2325128</v>
      </c>
      <c r="G481" s="23">
        <f t="shared" si="24"/>
        <v>0.34900000000016007</v>
      </c>
      <c r="H481">
        <v>0.1</v>
      </c>
      <c r="I481">
        <f t="shared" si="25"/>
        <v>3.4900000000016008E-2</v>
      </c>
      <c r="J481">
        <v>0.35</v>
      </c>
      <c r="K481">
        <f t="shared" si="26"/>
        <v>0.12215000000005602</v>
      </c>
    </row>
    <row r="482" spans="1:11" x14ac:dyDescent="0.3">
      <c r="A482" s="1" t="s">
        <v>486</v>
      </c>
      <c r="B482" s="5">
        <v>2324.6689999999999</v>
      </c>
      <c r="C482" s="2">
        <v>-0.11</v>
      </c>
      <c r="D482" s="1">
        <v>479</v>
      </c>
      <c r="E482" s="1" t="s">
        <v>1164</v>
      </c>
      <c r="F482" s="4">
        <v>2325022</v>
      </c>
      <c r="G482" s="23">
        <f t="shared" si="24"/>
        <v>0.35300000000006548</v>
      </c>
      <c r="H482">
        <v>0.1</v>
      </c>
      <c r="I482">
        <f t="shared" si="25"/>
        <v>3.5300000000006548E-2</v>
      </c>
      <c r="J482">
        <v>0.35</v>
      </c>
      <c r="K482">
        <f t="shared" si="26"/>
        <v>0.12355000000002291</v>
      </c>
    </row>
    <row r="483" spans="1:11" x14ac:dyDescent="0.3">
      <c r="A483" s="1" t="s">
        <v>487</v>
      </c>
      <c r="B483" s="5">
        <v>2324.5590000000002</v>
      </c>
      <c r="C483" s="2">
        <v>-0.11</v>
      </c>
      <c r="D483" s="1">
        <v>480</v>
      </c>
      <c r="E483" s="1" t="s">
        <v>1165</v>
      </c>
      <c r="F483" s="4">
        <v>2324930</v>
      </c>
      <c r="G483" s="23">
        <f t="shared" si="24"/>
        <v>0.37099999999963984</v>
      </c>
      <c r="H483">
        <v>0.1</v>
      </c>
      <c r="I483">
        <f t="shared" si="25"/>
        <v>3.7099999999963988E-2</v>
      </c>
      <c r="J483">
        <v>0.35</v>
      </c>
      <c r="K483">
        <f t="shared" si="26"/>
        <v>0.12984999999987393</v>
      </c>
    </row>
    <row r="484" spans="1:11" x14ac:dyDescent="0.3">
      <c r="A484" s="1" t="s">
        <v>488</v>
      </c>
      <c r="B484" s="5">
        <v>2324.4490000000001</v>
      </c>
      <c r="C484" s="2">
        <v>-0.11</v>
      </c>
      <c r="D484" s="1">
        <v>481</v>
      </c>
      <c r="E484" s="1" t="s">
        <v>1166</v>
      </c>
      <c r="F484" s="4">
        <v>2324854</v>
      </c>
      <c r="G484" s="23">
        <f t="shared" si="24"/>
        <v>0.40499999999974534</v>
      </c>
      <c r="H484">
        <v>0.1</v>
      </c>
      <c r="I484">
        <f t="shared" si="25"/>
        <v>4.0499999999974536E-2</v>
      </c>
      <c r="J484">
        <v>0.35</v>
      </c>
      <c r="K484">
        <f t="shared" si="26"/>
        <v>0.14174999999991086</v>
      </c>
    </row>
    <row r="485" spans="1:11" x14ac:dyDescent="0.3">
      <c r="A485" s="1" t="s">
        <v>489</v>
      </c>
      <c r="B485" s="5">
        <v>2324.3389999999999</v>
      </c>
      <c r="C485" s="2">
        <v>-0.11</v>
      </c>
      <c r="D485" s="1">
        <v>482</v>
      </c>
      <c r="E485" s="1" t="s">
        <v>1167</v>
      </c>
      <c r="F485" s="4">
        <v>2324778</v>
      </c>
      <c r="G485" s="23">
        <f t="shared" si="24"/>
        <v>0.43899999999985084</v>
      </c>
      <c r="H485">
        <v>0.1</v>
      </c>
      <c r="I485">
        <f t="shared" si="25"/>
        <v>4.389999999998509E-2</v>
      </c>
      <c r="J485">
        <v>0.35</v>
      </c>
      <c r="K485">
        <f t="shared" si="26"/>
        <v>0.15364999999994777</v>
      </c>
    </row>
    <row r="486" spans="1:11" x14ac:dyDescent="0.3">
      <c r="A486" s="1" t="s">
        <v>490</v>
      </c>
      <c r="B486" s="5">
        <v>2324.2289999999998</v>
      </c>
      <c r="C486" s="2">
        <v>-0.11</v>
      </c>
      <c r="D486" s="1">
        <v>483</v>
      </c>
      <c r="E486" s="1" t="s">
        <v>1168</v>
      </c>
      <c r="F486" s="4">
        <v>2324702</v>
      </c>
      <c r="G486" s="23">
        <f t="shared" si="24"/>
        <v>0.47300000000041109</v>
      </c>
      <c r="H486">
        <v>0.1</v>
      </c>
      <c r="I486">
        <f t="shared" si="25"/>
        <v>4.7300000000041115E-2</v>
      </c>
      <c r="J486">
        <v>0.35</v>
      </c>
      <c r="K486">
        <f t="shared" si="26"/>
        <v>0.16555000000014386</v>
      </c>
    </row>
    <row r="487" spans="1:11" x14ac:dyDescent="0.3">
      <c r="A487" s="1" t="s">
        <v>491</v>
      </c>
      <c r="B487" s="5">
        <v>2324.1190000000001</v>
      </c>
      <c r="C487" s="2">
        <v>-0.11</v>
      </c>
      <c r="D487" s="1">
        <v>484</v>
      </c>
      <c r="E487" s="1" t="s">
        <v>1169</v>
      </c>
      <c r="F487" s="4">
        <v>2324623</v>
      </c>
      <c r="G487" s="23">
        <f t="shared" si="24"/>
        <v>0.50399999999990541</v>
      </c>
      <c r="H487">
        <v>0.1</v>
      </c>
      <c r="I487">
        <f t="shared" si="25"/>
        <v>5.0399999999990543E-2</v>
      </c>
      <c r="J487">
        <v>0.35</v>
      </c>
      <c r="K487">
        <f t="shared" si="26"/>
        <v>0.17639999999996689</v>
      </c>
    </row>
    <row r="488" spans="1:11" x14ac:dyDescent="0.3">
      <c r="A488" s="1" t="s">
        <v>492</v>
      </c>
      <c r="B488" s="5">
        <v>2324.009</v>
      </c>
      <c r="C488" s="2">
        <v>-0.11</v>
      </c>
      <c r="D488" s="1">
        <v>485</v>
      </c>
      <c r="E488" s="1" t="s">
        <v>1170</v>
      </c>
      <c r="F488" s="4">
        <v>2324542</v>
      </c>
      <c r="G488" s="23">
        <f t="shared" si="24"/>
        <v>0.53299999999990177</v>
      </c>
      <c r="H488">
        <v>0.1</v>
      </c>
      <c r="I488">
        <f t="shared" si="25"/>
        <v>5.3299999999990182E-2</v>
      </c>
      <c r="J488">
        <v>0.35</v>
      </c>
      <c r="K488">
        <f t="shared" si="26"/>
        <v>0.1865499999999656</v>
      </c>
    </row>
    <row r="489" spans="1:11" x14ac:dyDescent="0.3">
      <c r="A489" s="1" t="s">
        <v>494</v>
      </c>
      <c r="B489" s="5">
        <v>2323.8989999999999</v>
      </c>
      <c r="C489" s="2">
        <v>-0.11</v>
      </c>
      <c r="D489" s="1">
        <v>486</v>
      </c>
      <c r="E489" s="1" t="s">
        <v>1171</v>
      </c>
      <c r="F489" s="4">
        <v>2324466</v>
      </c>
      <c r="G489" s="23">
        <f t="shared" si="24"/>
        <v>0.56700000000000728</v>
      </c>
      <c r="H489">
        <v>0.1</v>
      </c>
      <c r="I489">
        <f t="shared" si="25"/>
        <v>5.6700000000000729E-2</v>
      </c>
      <c r="J489">
        <v>0.35</v>
      </c>
      <c r="K489">
        <f t="shared" si="26"/>
        <v>0.19845000000000254</v>
      </c>
    </row>
    <row r="490" spans="1:11" x14ac:dyDescent="0.3">
      <c r="A490" s="1" t="s">
        <v>495</v>
      </c>
      <c r="B490" s="5">
        <v>2323.7890000000002</v>
      </c>
      <c r="C490" s="2">
        <v>-0.11</v>
      </c>
      <c r="D490" s="1">
        <v>487</v>
      </c>
      <c r="E490" s="1" t="s">
        <v>1172</v>
      </c>
      <c r="F490" s="4">
        <v>2324410</v>
      </c>
      <c r="G490" s="23">
        <f t="shared" si="24"/>
        <v>0.62099999999963984</v>
      </c>
      <c r="H490">
        <v>0.1</v>
      </c>
      <c r="I490">
        <f t="shared" si="25"/>
        <v>6.209999999996399E-2</v>
      </c>
      <c r="J490">
        <v>0.35</v>
      </c>
      <c r="K490">
        <f t="shared" si="26"/>
        <v>0.21734999999987392</v>
      </c>
    </row>
    <row r="491" spans="1:11" x14ac:dyDescent="0.3">
      <c r="A491" s="1" t="s">
        <v>496</v>
      </c>
      <c r="B491" s="5">
        <v>2323.6790000000001</v>
      </c>
      <c r="C491" s="2">
        <v>-0.11</v>
      </c>
      <c r="D491" s="1">
        <v>488</v>
      </c>
      <c r="E491" s="1" t="s">
        <v>1173</v>
      </c>
      <c r="F491" s="4">
        <v>2324331</v>
      </c>
      <c r="G491" s="23">
        <f t="shared" si="24"/>
        <v>0.65200000000004366</v>
      </c>
      <c r="H491">
        <v>0.1</v>
      </c>
      <c r="I491">
        <f t="shared" si="25"/>
        <v>6.5200000000004366E-2</v>
      </c>
      <c r="J491">
        <v>0.35</v>
      </c>
      <c r="K491">
        <f t="shared" si="26"/>
        <v>0.22820000000001525</v>
      </c>
    </row>
    <row r="492" spans="1:11" x14ac:dyDescent="0.3">
      <c r="A492" s="1" t="s">
        <v>497</v>
      </c>
      <c r="B492" s="5">
        <v>2323.569</v>
      </c>
      <c r="C492" s="2">
        <v>-0.11</v>
      </c>
      <c r="D492" s="1">
        <v>489</v>
      </c>
      <c r="E492" s="1" t="s">
        <v>1174</v>
      </c>
      <c r="F492" s="4">
        <v>2324251</v>
      </c>
      <c r="G492" s="23">
        <f t="shared" si="24"/>
        <v>0.68200000000024374</v>
      </c>
      <c r="H492">
        <v>0.1</v>
      </c>
      <c r="I492">
        <f t="shared" si="25"/>
        <v>6.820000000002438E-2</v>
      </c>
      <c r="J492">
        <v>0.35</v>
      </c>
      <c r="K492">
        <f t="shared" si="26"/>
        <v>0.23870000000008529</v>
      </c>
    </row>
    <row r="493" spans="1:11" x14ac:dyDescent="0.3">
      <c r="A493" s="1" t="s">
        <v>498</v>
      </c>
      <c r="B493" s="5">
        <v>2323.4589999999998</v>
      </c>
      <c r="C493" s="2">
        <v>-0.11</v>
      </c>
      <c r="D493" s="1">
        <v>490</v>
      </c>
      <c r="E493" s="1" t="s">
        <v>1175</v>
      </c>
      <c r="F493" s="4">
        <v>2324177</v>
      </c>
      <c r="G493" s="23">
        <f t="shared" si="24"/>
        <v>0.71800000000030195</v>
      </c>
      <c r="H493">
        <v>0.1</v>
      </c>
      <c r="I493">
        <f t="shared" si="25"/>
        <v>7.1800000000030201E-2</v>
      </c>
      <c r="J493">
        <v>0.35</v>
      </c>
      <c r="K493">
        <f t="shared" si="26"/>
        <v>0.25130000000010566</v>
      </c>
    </row>
    <row r="494" spans="1:11" x14ac:dyDescent="0.3">
      <c r="A494" s="1" t="s">
        <v>499</v>
      </c>
      <c r="B494" s="5">
        <v>2323.3490000000002</v>
      </c>
      <c r="C494" s="2">
        <v>-0.11</v>
      </c>
      <c r="D494" s="1">
        <v>491</v>
      </c>
      <c r="E494" s="1" t="s">
        <v>1176</v>
      </c>
      <c r="F494" s="4">
        <v>2324106</v>
      </c>
      <c r="G494" s="23">
        <f t="shared" si="24"/>
        <v>0.75700000000006185</v>
      </c>
      <c r="H494">
        <v>0.1</v>
      </c>
      <c r="I494">
        <f t="shared" si="25"/>
        <v>7.5700000000006193E-2</v>
      </c>
      <c r="J494">
        <v>0.35</v>
      </c>
      <c r="K494">
        <f t="shared" si="26"/>
        <v>0.26495000000002161</v>
      </c>
    </row>
    <row r="495" spans="1:11" x14ac:dyDescent="0.3">
      <c r="A495" s="1" t="s">
        <v>500</v>
      </c>
      <c r="B495" s="5">
        <v>2323.239</v>
      </c>
      <c r="C495" s="2">
        <v>-0.11</v>
      </c>
      <c r="D495" s="1">
        <v>492</v>
      </c>
      <c r="E495" s="1" t="s">
        <v>1177</v>
      </c>
      <c r="F495" s="4">
        <v>2324047</v>
      </c>
      <c r="G495" s="23">
        <f t="shared" si="24"/>
        <v>0.80799999999999272</v>
      </c>
      <c r="H495">
        <v>0.1</v>
      </c>
      <c r="I495">
        <f t="shared" si="25"/>
        <v>8.0799999999999275E-2</v>
      </c>
      <c r="J495">
        <v>0.35</v>
      </c>
      <c r="K495">
        <f t="shared" si="26"/>
        <v>0.28279999999999744</v>
      </c>
    </row>
    <row r="496" spans="1:11" x14ac:dyDescent="0.3">
      <c r="A496" s="1" t="s">
        <v>501</v>
      </c>
      <c r="B496" s="5">
        <v>2323.1289999999999</v>
      </c>
      <c r="C496" s="2">
        <v>-0.11</v>
      </c>
      <c r="D496" s="1">
        <v>493</v>
      </c>
      <c r="E496" s="1" t="s">
        <v>1178</v>
      </c>
      <c r="F496" s="4">
        <v>2323970</v>
      </c>
      <c r="G496" s="23">
        <f t="shared" si="24"/>
        <v>0.8409999999998945</v>
      </c>
      <c r="H496">
        <v>0.1</v>
      </c>
      <c r="I496">
        <f t="shared" si="25"/>
        <v>8.4099999999989461E-2</v>
      </c>
      <c r="J496">
        <v>0.35</v>
      </c>
      <c r="K496">
        <f t="shared" si="26"/>
        <v>0.29434999999996303</v>
      </c>
    </row>
    <row r="497" spans="1:11" x14ac:dyDescent="0.3">
      <c r="A497" s="1" t="s">
        <v>502</v>
      </c>
      <c r="B497" s="5">
        <v>2323.0189999999998</v>
      </c>
      <c r="C497" s="2">
        <v>-0.11</v>
      </c>
      <c r="D497" s="1">
        <v>494</v>
      </c>
      <c r="E497" s="1" t="s">
        <v>1179</v>
      </c>
      <c r="F497" s="4">
        <v>2323885</v>
      </c>
      <c r="G497" s="23">
        <f t="shared" si="24"/>
        <v>0.8660000000004402</v>
      </c>
      <c r="H497">
        <v>0.1</v>
      </c>
      <c r="I497">
        <f t="shared" si="25"/>
        <v>8.6600000000044031E-2</v>
      </c>
      <c r="J497">
        <v>0.35</v>
      </c>
      <c r="K497">
        <f t="shared" si="26"/>
        <v>0.30310000000015402</v>
      </c>
    </row>
    <row r="498" spans="1:11" x14ac:dyDescent="0.3">
      <c r="A498" s="1" t="s">
        <v>503</v>
      </c>
      <c r="B498" s="5">
        <v>2322.9090000000001</v>
      </c>
      <c r="C498" s="2">
        <v>-0.11</v>
      </c>
      <c r="D498" s="1">
        <v>495</v>
      </c>
      <c r="E498" s="1" t="s">
        <v>1180</v>
      </c>
      <c r="F498" s="4">
        <v>2323793</v>
      </c>
      <c r="G498" s="23">
        <f t="shared" si="24"/>
        <v>0.88400000000001455</v>
      </c>
      <c r="H498">
        <v>0.1</v>
      </c>
      <c r="I498">
        <f t="shared" si="25"/>
        <v>8.8400000000001464E-2</v>
      </c>
      <c r="J498">
        <v>0.35</v>
      </c>
      <c r="K498">
        <f t="shared" si="26"/>
        <v>0.30940000000000506</v>
      </c>
    </row>
    <row r="499" spans="1:11" x14ac:dyDescent="0.3">
      <c r="A499" s="1" t="s">
        <v>504</v>
      </c>
      <c r="B499" s="5">
        <v>2322.799</v>
      </c>
      <c r="C499" s="2">
        <v>-0.11</v>
      </c>
      <c r="D499" s="1">
        <v>496</v>
      </c>
      <c r="E499" s="1" t="s">
        <v>1181</v>
      </c>
      <c r="F499" s="4">
        <v>2323707</v>
      </c>
      <c r="G499" s="23">
        <f t="shared" si="24"/>
        <v>0.90799999999990177</v>
      </c>
      <c r="H499">
        <v>0.1</v>
      </c>
      <c r="I499">
        <f t="shared" si="25"/>
        <v>9.079999999999018E-2</v>
      </c>
      <c r="J499">
        <v>0.35</v>
      </c>
      <c r="K499">
        <f t="shared" si="26"/>
        <v>0.31779999999996561</v>
      </c>
    </row>
    <row r="500" spans="1:11" x14ac:dyDescent="0.3">
      <c r="A500" s="1" t="s">
        <v>505</v>
      </c>
      <c r="B500" s="5">
        <v>2322.6889999999999</v>
      </c>
      <c r="C500" s="2">
        <v>-0.11</v>
      </c>
      <c r="D500" s="1">
        <v>497</v>
      </c>
      <c r="E500" s="1" t="s">
        <v>1182</v>
      </c>
      <c r="F500" s="4">
        <v>2323623</v>
      </c>
      <c r="G500" s="23">
        <f t="shared" si="24"/>
        <v>0.93400000000019645</v>
      </c>
      <c r="H500">
        <v>0.1</v>
      </c>
      <c r="I500">
        <f t="shared" si="25"/>
        <v>9.3400000000019648E-2</v>
      </c>
      <c r="J500">
        <v>0.35</v>
      </c>
      <c r="K500">
        <f t="shared" si="26"/>
        <v>0.32690000000006875</v>
      </c>
    </row>
    <row r="501" spans="1:11" x14ac:dyDescent="0.3">
      <c r="A501" s="1" t="s">
        <v>506</v>
      </c>
      <c r="B501" s="5">
        <v>2322.5790000000002</v>
      </c>
      <c r="C501" s="2">
        <v>-0.11</v>
      </c>
      <c r="D501" s="1">
        <v>498</v>
      </c>
      <c r="E501" s="1" t="s">
        <v>1183</v>
      </c>
      <c r="F501" s="4">
        <v>2323547</v>
      </c>
      <c r="G501" s="23">
        <f t="shared" si="24"/>
        <v>0.9679999999998472</v>
      </c>
      <c r="H501">
        <v>0.1</v>
      </c>
      <c r="I501">
        <f t="shared" si="25"/>
        <v>9.6799999999984732E-2</v>
      </c>
      <c r="J501">
        <v>0.35</v>
      </c>
      <c r="K501">
        <f t="shared" si="26"/>
        <v>0.33879999999994648</v>
      </c>
    </row>
    <row r="502" spans="1:11" x14ac:dyDescent="0.3">
      <c r="A502" s="1" t="s">
        <v>507</v>
      </c>
      <c r="B502" s="5">
        <v>2322.4690000000001</v>
      </c>
      <c r="C502" s="2">
        <v>-0.11</v>
      </c>
      <c r="D502" s="1">
        <v>499</v>
      </c>
      <c r="E502" s="1" t="s">
        <v>1184</v>
      </c>
      <c r="F502" s="4">
        <v>2323472</v>
      </c>
      <c r="G502" s="23">
        <f t="shared" si="24"/>
        <v>1.0030000000001564</v>
      </c>
      <c r="H502">
        <v>0.1</v>
      </c>
      <c r="I502">
        <f t="shared" si="25"/>
        <v>0.10030000000001565</v>
      </c>
      <c r="J502">
        <v>0.35</v>
      </c>
      <c r="K502">
        <f t="shared" si="26"/>
        <v>0.35105000000005471</v>
      </c>
    </row>
    <row r="503" spans="1:11" x14ac:dyDescent="0.3">
      <c r="A503" s="1" t="s">
        <v>508</v>
      </c>
      <c r="B503" s="5">
        <v>2322.3589999999999</v>
      </c>
      <c r="C503" s="2">
        <v>-0.11</v>
      </c>
      <c r="D503" s="1">
        <v>500</v>
      </c>
      <c r="E503" s="1" t="s">
        <v>1185</v>
      </c>
      <c r="F503" s="4">
        <v>2323398</v>
      </c>
      <c r="G503" s="23">
        <f t="shared" si="24"/>
        <v>1.0390000000002146</v>
      </c>
      <c r="H503">
        <v>0.1</v>
      </c>
      <c r="I503">
        <f t="shared" si="25"/>
        <v>0.10390000000002148</v>
      </c>
      <c r="J503">
        <v>0.35</v>
      </c>
      <c r="K503">
        <f t="shared" si="26"/>
        <v>0.36365000000007508</v>
      </c>
    </row>
    <row r="504" spans="1:11" x14ac:dyDescent="0.3">
      <c r="A504" s="1" t="s">
        <v>509</v>
      </c>
      <c r="B504" s="5">
        <v>2322.2489999999998</v>
      </c>
      <c r="C504" s="2">
        <v>-0.11</v>
      </c>
      <c r="D504" s="1">
        <v>501</v>
      </c>
      <c r="E504" s="1" t="s">
        <v>1186</v>
      </c>
      <c r="F504" s="4">
        <v>2323306</v>
      </c>
      <c r="G504" s="23">
        <f t="shared" si="24"/>
        <v>1.0570000000002437</v>
      </c>
      <c r="H504">
        <v>0.1</v>
      </c>
      <c r="I504">
        <f t="shared" si="25"/>
        <v>0.10570000000002439</v>
      </c>
      <c r="J504">
        <v>0.35</v>
      </c>
      <c r="K504">
        <f t="shared" si="26"/>
        <v>0.36995000000008527</v>
      </c>
    </row>
    <row r="505" spans="1:11" x14ac:dyDescent="0.3">
      <c r="A505" s="1" t="s">
        <v>510</v>
      </c>
      <c r="B505" s="5">
        <v>2322.1390000000001</v>
      </c>
      <c r="C505" s="2">
        <v>-0.11</v>
      </c>
      <c r="D505" s="1">
        <v>502</v>
      </c>
      <c r="E505" s="1" t="s">
        <v>1187</v>
      </c>
      <c r="F505" s="4">
        <v>2323206</v>
      </c>
      <c r="G505" s="23">
        <f t="shared" si="24"/>
        <v>1.0670000000000073</v>
      </c>
      <c r="H505">
        <v>0.1</v>
      </c>
      <c r="I505">
        <f t="shared" si="25"/>
        <v>0.10670000000000074</v>
      </c>
      <c r="J505">
        <v>0.35</v>
      </c>
      <c r="K505">
        <f t="shared" si="26"/>
        <v>0.3734500000000025</v>
      </c>
    </row>
    <row r="506" spans="1:11" x14ac:dyDescent="0.3">
      <c r="A506" s="1" t="s">
        <v>511</v>
      </c>
      <c r="B506" s="5">
        <v>2322.029</v>
      </c>
      <c r="C506" s="2">
        <v>-0.11</v>
      </c>
      <c r="D506" s="1">
        <v>503</v>
      </c>
      <c r="E506" s="1" t="s">
        <v>1188</v>
      </c>
      <c r="F506" s="4">
        <v>2323123</v>
      </c>
      <c r="G506" s="23">
        <f t="shared" si="24"/>
        <v>1.0940000000000509</v>
      </c>
      <c r="H506">
        <v>0.1</v>
      </c>
      <c r="I506">
        <f t="shared" si="25"/>
        <v>0.1094000000000051</v>
      </c>
      <c r="J506">
        <v>0.35</v>
      </c>
      <c r="K506">
        <f t="shared" si="26"/>
        <v>0.38290000000001778</v>
      </c>
    </row>
    <row r="507" spans="1:11" x14ac:dyDescent="0.3">
      <c r="A507" s="1" t="s">
        <v>512</v>
      </c>
      <c r="B507" s="5">
        <v>2321.9189999999999</v>
      </c>
      <c r="C507" s="2">
        <v>-0.11</v>
      </c>
      <c r="D507" s="1">
        <v>504</v>
      </c>
      <c r="E507" s="1" t="s">
        <v>1189</v>
      </c>
      <c r="F507" s="4">
        <v>2323026</v>
      </c>
      <c r="G507" s="23">
        <f t="shared" si="24"/>
        <v>1.1069999999999709</v>
      </c>
      <c r="H507">
        <v>0.1</v>
      </c>
      <c r="I507">
        <f t="shared" si="25"/>
        <v>0.11069999999999709</v>
      </c>
      <c r="J507">
        <v>0.35</v>
      </c>
      <c r="K507">
        <f t="shared" si="26"/>
        <v>0.3874499999999898</v>
      </c>
    </row>
    <row r="508" spans="1:11" x14ac:dyDescent="0.3">
      <c r="A508" s="1" t="s">
        <v>513</v>
      </c>
      <c r="B508" s="5">
        <v>2321.808</v>
      </c>
      <c r="C508" s="2">
        <v>-0.11</v>
      </c>
      <c r="D508" s="1">
        <v>505</v>
      </c>
      <c r="E508" s="1" t="s">
        <v>1190</v>
      </c>
      <c r="F508" s="4">
        <v>2322938</v>
      </c>
      <c r="G508" s="23">
        <f t="shared" si="24"/>
        <v>1.1300000000001091</v>
      </c>
      <c r="H508">
        <v>0.1</v>
      </c>
      <c r="I508">
        <f t="shared" si="25"/>
        <v>0.11300000000001093</v>
      </c>
      <c r="J508">
        <v>0.35</v>
      </c>
      <c r="K508">
        <f t="shared" si="26"/>
        <v>0.39550000000003815</v>
      </c>
    </row>
    <row r="509" spans="1:11" x14ac:dyDescent="0.3">
      <c r="A509" s="1" t="s">
        <v>514</v>
      </c>
      <c r="B509" s="5">
        <v>2321.6979999999999</v>
      </c>
      <c r="C509" s="2">
        <v>-0.11</v>
      </c>
      <c r="D509" s="1">
        <v>506</v>
      </c>
      <c r="E509" s="1" t="s">
        <v>1191</v>
      </c>
      <c r="F509" s="4">
        <v>2322915</v>
      </c>
      <c r="G509" s="23">
        <f t="shared" si="24"/>
        <v>1.2170000000000982</v>
      </c>
      <c r="H509">
        <v>0.1</v>
      </c>
      <c r="I509">
        <f t="shared" si="25"/>
        <v>0.12170000000000983</v>
      </c>
      <c r="J509">
        <v>0.35</v>
      </c>
      <c r="K509">
        <f t="shared" si="26"/>
        <v>0.42595000000003436</v>
      </c>
    </row>
    <row r="510" spans="1:11" x14ac:dyDescent="0.3">
      <c r="A510" s="1" t="s">
        <v>515</v>
      </c>
      <c r="B510" s="5">
        <v>2321.5880000000002</v>
      </c>
      <c r="C510" s="2">
        <v>-0.11</v>
      </c>
      <c r="D510" s="1">
        <v>507</v>
      </c>
      <c r="E510" s="1" t="s">
        <v>1192</v>
      </c>
      <c r="F510" s="4">
        <v>2322879</v>
      </c>
      <c r="G510" s="23">
        <f t="shared" si="24"/>
        <v>1.2909999999997126</v>
      </c>
      <c r="H510">
        <v>0.1</v>
      </c>
      <c r="I510">
        <f t="shared" si="25"/>
        <v>0.12909999999997127</v>
      </c>
      <c r="J510">
        <v>0.35</v>
      </c>
      <c r="K510">
        <f t="shared" si="26"/>
        <v>0.45184999999989939</v>
      </c>
    </row>
    <row r="511" spans="1:11" x14ac:dyDescent="0.3">
      <c r="A511" s="1" t="s">
        <v>516</v>
      </c>
      <c r="B511" s="5">
        <v>2321.4780000000001</v>
      </c>
      <c r="C511" s="2">
        <v>-0.11</v>
      </c>
      <c r="D511" s="1">
        <v>508</v>
      </c>
      <c r="E511" s="1" t="s">
        <v>1193</v>
      </c>
      <c r="F511" s="4">
        <v>2322843</v>
      </c>
      <c r="G511" s="23">
        <f t="shared" si="24"/>
        <v>1.3649999999997817</v>
      </c>
      <c r="H511">
        <v>0.1</v>
      </c>
      <c r="I511">
        <f t="shared" si="25"/>
        <v>0.13649999999997817</v>
      </c>
      <c r="J511">
        <v>0.35</v>
      </c>
      <c r="K511">
        <f t="shared" si="26"/>
        <v>0.47774999999992357</v>
      </c>
    </row>
    <row r="512" spans="1:11" x14ac:dyDescent="0.3">
      <c r="A512" s="1" t="s">
        <v>517</v>
      </c>
      <c r="B512" s="5">
        <v>2321.3679999999999</v>
      </c>
      <c r="C512" s="2">
        <v>-0.11</v>
      </c>
      <c r="D512" s="1">
        <v>509</v>
      </c>
      <c r="E512" s="1" t="s">
        <v>1194</v>
      </c>
      <c r="F512" s="4">
        <v>2322775</v>
      </c>
      <c r="G512" s="23">
        <f t="shared" si="24"/>
        <v>1.4070000000001528</v>
      </c>
      <c r="H512">
        <v>0.1</v>
      </c>
      <c r="I512">
        <f t="shared" si="25"/>
        <v>0.14070000000001529</v>
      </c>
      <c r="J512">
        <v>0.35</v>
      </c>
      <c r="K512">
        <f t="shared" si="26"/>
        <v>0.49245000000005346</v>
      </c>
    </row>
    <row r="513" spans="1:11" x14ac:dyDescent="0.3">
      <c r="A513" s="1" t="s">
        <v>518</v>
      </c>
      <c r="B513" s="5">
        <v>2321.2579999999998</v>
      </c>
      <c r="C513" s="2">
        <v>-0.11</v>
      </c>
      <c r="D513" s="1">
        <v>510</v>
      </c>
      <c r="E513" s="1" t="s">
        <v>1195</v>
      </c>
      <c r="F513" s="4">
        <v>2322567</v>
      </c>
      <c r="G513" s="23">
        <f t="shared" si="24"/>
        <v>1.3090000000001965</v>
      </c>
      <c r="H513">
        <v>0.1</v>
      </c>
      <c r="I513">
        <f t="shared" si="25"/>
        <v>0.13090000000001964</v>
      </c>
      <c r="J513">
        <v>0.35</v>
      </c>
      <c r="K513">
        <f t="shared" si="26"/>
        <v>0.45815000000006872</v>
      </c>
    </row>
    <row r="514" spans="1:11" x14ac:dyDescent="0.3">
      <c r="A514" s="1" t="s">
        <v>519</v>
      </c>
      <c r="B514" s="5">
        <v>2321.1480000000001</v>
      </c>
      <c r="C514" s="2">
        <v>-0.11</v>
      </c>
      <c r="D514" s="1">
        <v>511</v>
      </c>
      <c r="E514" s="1" t="s">
        <v>1196</v>
      </c>
      <c r="F514" s="4">
        <v>2322244</v>
      </c>
      <c r="G514" s="23">
        <f t="shared" si="24"/>
        <v>1.0960000000000036</v>
      </c>
      <c r="H514">
        <v>0.1</v>
      </c>
      <c r="I514">
        <f t="shared" si="25"/>
        <v>0.10960000000000036</v>
      </c>
      <c r="J514">
        <v>0.35</v>
      </c>
      <c r="K514">
        <f t="shared" si="26"/>
        <v>0.38360000000000127</v>
      </c>
    </row>
    <row r="515" spans="1:11" x14ac:dyDescent="0.3">
      <c r="A515" s="1" t="s">
        <v>520</v>
      </c>
      <c r="B515" s="5">
        <v>2321.038</v>
      </c>
      <c r="C515" s="2">
        <v>-0.11</v>
      </c>
      <c r="D515" s="1">
        <v>512</v>
      </c>
      <c r="E515" s="1" t="s">
        <v>1197</v>
      </c>
      <c r="F515" s="4">
        <v>2321963</v>
      </c>
      <c r="G515" s="23">
        <f t="shared" si="24"/>
        <v>0.9250000000001819</v>
      </c>
      <c r="H515">
        <v>0.1</v>
      </c>
      <c r="I515">
        <f t="shared" si="25"/>
        <v>9.2500000000018193E-2</v>
      </c>
      <c r="J515">
        <v>0.35</v>
      </c>
      <c r="K515">
        <f t="shared" si="26"/>
        <v>0.32375000000006365</v>
      </c>
    </row>
    <row r="516" spans="1:11" x14ac:dyDescent="0.3">
      <c r="A516" s="1" t="s">
        <v>521</v>
      </c>
      <c r="B516" s="5">
        <v>2320.9279999999999</v>
      </c>
      <c r="C516" s="2">
        <v>-0.11</v>
      </c>
      <c r="D516" s="1">
        <v>513</v>
      </c>
      <c r="E516" s="1" t="s">
        <v>1198</v>
      </c>
      <c r="F516" s="4">
        <v>2321794</v>
      </c>
      <c r="G516" s="23">
        <f t="shared" si="24"/>
        <v>0.86599999999998545</v>
      </c>
      <c r="H516">
        <v>0.1</v>
      </c>
      <c r="I516">
        <f t="shared" si="25"/>
        <v>8.6599999999998553E-2</v>
      </c>
      <c r="J516">
        <v>0.35</v>
      </c>
      <c r="K516">
        <f t="shared" si="26"/>
        <v>0.30309999999999487</v>
      </c>
    </row>
    <row r="517" spans="1:11" x14ac:dyDescent="0.3">
      <c r="A517" s="1" t="s">
        <v>522</v>
      </c>
      <c r="B517" s="5">
        <v>2320.8180000000002</v>
      </c>
      <c r="C517" s="2">
        <v>-0.11</v>
      </c>
      <c r="D517" s="1">
        <v>514</v>
      </c>
      <c r="E517" s="1" t="s">
        <v>1199</v>
      </c>
      <c r="F517" s="4">
        <v>2321623</v>
      </c>
      <c r="G517" s="23">
        <f t="shared" si="24"/>
        <v>0.80499999999983629</v>
      </c>
      <c r="H517">
        <v>0.1</v>
      </c>
      <c r="I517">
        <f t="shared" si="25"/>
        <v>8.049999999998364E-2</v>
      </c>
      <c r="J517">
        <v>0.35</v>
      </c>
      <c r="K517">
        <f t="shared" si="26"/>
        <v>0.28174999999994266</v>
      </c>
    </row>
    <row r="518" spans="1:11" x14ac:dyDescent="0.3">
      <c r="A518" s="1" t="s">
        <v>523</v>
      </c>
      <c r="B518" s="5">
        <v>2320.7080000000001</v>
      </c>
      <c r="C518" s="2">
        <v>-0.11</v>
      </c>
      <c r="D518" s="1">
        <v>515</v>
      </c>
      <c r="E518" s="1" t="s">
        <v>1200</v>
      </c>
      <c r="F518" s="4">
        <v>2321408</v>
      </c>
      <c r="G518" s="23">
        <f t="shared" si="24"/>
        <v>0.6999999999998181</v>
      </c>
      <c r="H518">
        <v>0.1</v>
      </c>
      <c r="I518">
        <f t="shared" si="25"/>
        <v>6.9999999999981813E-2</v>
      </c>
      <c r="J518">
        <v>0.35</v>
      </c>
      <c r="K518">
        <f t="shared" si="26"/>
        <v>0.24499999999993632</v>
      </c>
    </row>
    <row r="519" spans="1:11" x14ac:dyDescent="0.3">
      <c r="A519" s="1" t="s">
        <v>524</v>
      </c>
      <c r="B519" s="5">
        <v>2320.598</v>
      </c>
      <c r="C519" s="2">
        <v>-0.11</v>
      </c>
      <c r="D519" s="1">
        <v>516</v>
      </c>
      <c r="E519" s="1" t="s">
        <v>1201</v>
      </c>
      <c r="F519" s="4">
        <v>2321222</v>
      </c>
      <c r="G519" s="23">
        <f t="shared" si="24"/>
        <v>0.62400000000025102</v>
      </c>
      <c r="H519">
        <v>0.1</v>
      </c>
      <c r="I519">
        <f t="shared" si="25"/>
        <v>6.2400000000025102E-2</v>
      </c>
      <c r="J519">
        <v>0.35</v>
      </c>
      <c r="K519">
        <f t="shared" si="26"/>
        <v>0.21840000000008786</v>
      </c>
    </row>
    <row r="520" spans="1:11" x14ac:dyDescent="0.3">
      <c r="A520" s="1" t="s">
        <v>525</v>
      </c>
      <c r="B520" s="5">
        <v>2320.4850000000001</v>
      </c>
      <c r="C520" s="2">
        <v>-0.14419999999999999</v>
      </c>
      <c r="D520" s="1">
        <v>517</v>
      </c>
      <c r="E520" s="1" t="s">
        <v>1202</v>
      </c>
      <c r="F520" s="4">
        <v>2320981</v>
      </c>
      <c r="G520" s="23">
        <f t="shared" si="24"/>
        <v>0.49600000000009459</v>
      </c>
      <c r="H520">
        <v>0.1</v>
      </c>
      <c r="I520">
        <f t="shared" si="25"/>
        <v>4.9600000000009463E-2</v>
      </c>
      <c r="J520">
        <v>0.35</v>
      </c>
      <c r="K520">
        <f t="shared" si="26"/>
        <v>0.17360000000003309</v>
      </c>
    </row>
    <row r="521" spans="1:11" x14ac:dyDescent="0.3">
      <c r="A521" s="1" t="s">
        <v>526</v>
      </c>
      <c r="B521" s="5">
        <v>2320.34</v>
      </c>
      <c r="C521" s="2">
        <v>-0.14419999999999999</v>
      </c>
      <c r="D521" s="1">
        <v>518</v>
      </c>
      <c r="E521" s="1" t="s">
        <v>1203</v>
      </c>
      <c r="F521" s="4">
        <v>2320799</v>
      </c>
      <c r="G521" s="23">
        <f t="shared" si="24"/>
        <v>0.45899999999983265</v>
      </c>
      <c r="H521">
        <v>0.1</v>
      </c>
      <c r="I521">
        <f t="shared" si="25"/>
        <v>4.5899999999983267E-2</v>
      </c>
      <c r="J521">
        <v>0.35</v>
      </c>
      <c r="K521">
        <f t="shared" si="26"/>
        <v>0.16064999999994142</v>
      </c>
    </row>
    <row r="522" spans="1:11" x14ac:dyDescent="0.3">
      <c r="A522" s="1" t="s">
        <v>527</v>
      </c>
      <c r="B522" s="5">
        <v>2320.1959999999999</v>
      </c>
      <c r="C522" s="2">
        <v>-0.14419999999999999</v>
      </c>
      <c r="D522" s="1">
        <v>519</v>
      </c>
      <c r="E522" s="1" t="s">
        <v>1204</v>
      </c>
      <c r="F522" s="4">
        <v>2320622</v>
      </c>
      <c r="G522" s="23">
        <f t="shared" si="24"/>
        <v>0.42599999999993088</v>
      </c>
      <c r="H522">
        <v>0.1</v>
      </c>
      <c r="I522">
        <f t="shared" si="25"/>
        <v>4.2599999999993088E-2</v>
      </c>
      <c r="J522">
        <v>0.35</v>
      </c>
      <c r="K522">
        <f t="shared" si="26"/>
        <v>0.14909999999997581</v>
      </c>
    </row>
    <row r="523" spans="1:11" x14ac:dyDescent="0.3">
      <c r="A523" s="1" t="s">
        <v>528</v>
      </c>
      <c r="B523" s="5">
        <v>2320.0520000000001</v>
      </c>
      <c r="C523" s="2">
        <v>-0.14419999999999999</v>
      </c>
      <c r="D523" s="1">
        <v>520</v>
      </c>
      <c r="E523" s="1" t="s">
        <v>1205</v>
      </c>
      <c r="F523" s="4">
        <v>2320443</v>
      </c>
      <c r="G523" s="23">
        <f t="shared" si="24"/>
        <v>0.3910000000000764</v>
      </c>
      <c r="H523">
        <v>0.1</v>
      </c>
      <c r="I523">
        <f t="shared" si="25"/>
        <v>3.9100000000007643E-2</v>
      </c>
      <c r="J523">
        <v>0.35</v>
      </c>
      <c r="K523">
        <f t="shared" si="26"/>
        <v>0.13685000000002673</v>
      </c>
    </row>
    <row r="524" spans="1:11" x14ac:dyDescent="0.3">
      <c r="A524" s="1" t="s">
        <v>529</v>
      </c>
      <c r="B524" s="5">
        <v>2319.9079999999999</v>
      </c>
      <c r="C524" s="2">
        <v>-0.14419999999999999</v>
      </c>
      <c r="D524" s="1">
        <v>521</v>
      </c>
      <c r="E524" s="1" t="s">
        <v>1206</v>
      </c>
      <c r="F524" s="4">
        <v>2320274</v>
      </c>
      <c r="G524" s="23">
        <f t="shared" si="24"/>
        <v>0.36599999999998545</v>
      </c>
      <c r="H524">
        <v>0.1</v>
      </c>
      <c r="I524">
        <f t="shared" si="25"/>
        <v>3.6599999999998543E-2</v>
      </c>
      <c r="J524">
        <v>0.35</v>
      </c>
      <c r="K524">
        <f t="shared" si="26"/>
        <v>0.12809999999999491</v>
      </c>
    </row>
    <row r="525" spans="1:11" x14ac:dyDescent="0.3">
      <c r="A525" s="1" t="s">
        <v>530</v>
      </c>
      <c r="B525" s="5">
        <v>2319.7640000000001</v>
      </c>
      <c r="C525" s="2">
        <v>-0.14419999999999999</v>
      </c>
      <c r="D525" s="1">
        <v>522</v>
      </c>
      <c r="E525" s="1" t="s">
        <v>1207</v>
      </c>
      <c r="F525" s="4">
        <v>2320080</v>
      </c>
      <c r="G525" s="23">
        <f t="shared" si="24"/>
        <v>0.31599999999980355</v>
      </c>
      <c r="H525">
        <v>0.1</v>
      </c>
      <c r="I525">
        <f t="shared" si="25"/>
        <v>3.1599999999980359E-2</v>
      </c>
      <c r="J525">
        <v>0.35</v>
      </c>
      <c r="K525">
        <f t="shared" si="26"/>
        <v>0.11059999999993124</v>
      </c>
    </row>
    <row r="526" spans="1:11" x14ac:dyDescent="0.3">
      <c r="A526" s="1" t="s">
        <v>531</v>
      </c>
      <c r="B526" s="5">
        <v>2319.6190000000001</v>
      </c>
      <c r="C526" s="2">
        <v>-0.14419999999999999</v>
      </c>
      <c r="D526" s="1">
        <v>523</v>
      </c>
      <c r="E526" s="1" t="s">
        <v>1208</v>
      </c>
      <c r="F526" s="4">
        <v>2319907</v>
      </c>
      <c r="G526" s="23">
        <f t="shared" si="24"/>
        <v>0.28800000000001091</v>
      </c>
      <c r="H526">
        <v>0.1</v>
      </c>
      <c r="I526">
        <f t="shared" si="25"/>
        <v>2.8800000000001092E-2</v>
      </c>
      <c r="J526">
        <v>0.35</v>
      </c>
      <c r="K526">
        <f t="shared" si="26"/>
        <v>0.10080000000000382</v>
      </c>
    </row>
    <row r="527" spans="1:11" x14ac:dyDescent="0.3">
      <c r="A527" s="1" t="s">
        <v>532</v>
      </c>
      <c r="B527" s="5">
        <v>2319.4749999999999</v>
      </c>
      <c r="C527" s="2">
        <v>-0.14419999999999999</v>
      </c>
      <c r="D527" s="1">
        <v>524</v>
      </c>
      <c r="E527" s="1" t="s">
        <v>1209</v>
      </c>
      <c r="F527" s="4">
        <v>2319734</v>
      </c>
      <c r="G527" s="23">
        <f t="shared" si="24"/>
        <v>0.25900000000001455</v>
      </c>
      <c r="H527">
        <v>0.1</v>
      </c>
      <c r="I527">
        <f t="shared" si="25"/>
        <v>2.5900000000001457E-2</v>
      </c>
      <c r="J527">
        <v>0.35</v>
      </c>
      <c r="K527">
        <f t="shared" si="26"/>
        <v>9.0650000000005088E-2</v>
      </c>
    </row>
    <row r="528" spans="1:11" x14ac:dyDescent="0.3">
      <c r="A528" s="1" t="s">
        <v>533</v>
      </c>
      <c r="B528" s="5">
        <v>2319.3310000000001</v>
      </c>
      <c r="C528" s="2">
        <v>-0.14419999999999999</v>
      </c>
      <c r="D528" s="1">
        <v>525</v>
      </c>
      <c r="E528" s="1" t="s">
        <v>1210</v>
      </c>
      <c r="F528" s="4">
        <v>2319555</v>
      </c>
      <c r="G528" s="23">
        <f t="shared" si="24"/>
        <v>0.22399999999970532</v>
      </c>
      <c r="H528">
        <v>0.1</v>
      </c>
      <c r="I528">
        <f t="shared" si="25"/>
        <v>2.2399999999970534E-2</v>
      </c>
      <c r="J528">
        <v>0.35</v>
      </c>
      <c r="K528">
        <f t="shared" si="26"/>
        <v>7.8399999999896858E-2</v>
      </c>
    </row>
    <row r="529" spans="1:11" x14ac:dyDescent="0.3">
      <c r="A529" s="1" t="s">
        <v>534</v>
      </c>
      <c r="B529" s="5">
        <v>2319.1869999999999</v>
      </c>
      <c r="C529" s="2">
        <v>-0.14419999999999999</v>
      </c>
      <c r="D529" s="1">
        <v>526</v>
      </c>
      <c r="E529" s="1" t="s">
        <v>1211</v>
      </c>
      <c r="F529" s="4">
        <v>2319374</v>
      </c>
      <c r="G529" s="23">
        <f t="shared" si="24"/>
        <v>0.18699999999989814</v>
      </c>
      <c r="H529">
        <v>0.1</v>
      </c>
      <c r="I529">
        <f t="shared" si="25"/>
        <v>1.8699999999989815E-2</v>
      </c>
      <c r="J529">
        <v>0.35</v>
      </c>
      <c r="K529">
        <f t="shared" si="26"/>
        <v>6.5449999999964342E-2</v>
      </c>
    </row>
    <row r="530" spans="1:11" x14ac:dyDescent="0.3">
      <c r="A530" s="1" t="s">
        <v>535</v>
      </c>
      <c r="B530" s="5">
        <v>2319.0419999999999</v>
      </c>
      <c r="C530" s="2">
        <v>-0.14419999999999999</v>
      </c>
      <c r="D530" s="1">
        <v>527</v>
      </c>
      <c r="E530" s="1" t="s">
        <v>1212</v>
      </c>
      <c r="F530" s="4">
        <v>2319194</v>
      </c>
      <c r="G530" s="23">
        <f t="shared" si="24"/>
        <v>0.15200000000004366</v>
      </c>
      <c r="H530">
        <v>0.1</v>
      </c>
      <c r="I530">
        <f t="shared" si="25"/>
        <v>1.5200000000004366E-2</v>
      </c>
      <c r="J530">
        <v>0.35</v>
      </c>
      <c r="K530">
        <f t="shared" si="26"/>
        <v>5.3200000000015277E-2</v>
      </c>
    </row>
    <row r="531" spans="1:11" x14ac:dyDescent="0.3">
      <c r="A531" s="1" t="s">
        <v>536</v>
      </c>
      <c r="B531" s="5">
        <v>2318.8980000000001</v>
      </c>
      <c r="C531" s="2">
        <v>-0.14419999999999999</v>
      </c>
      <c r="D531" s="1">
        <v>528</v>
      </c>
      <c r="E531" s="1" t="s">
        <v>1213</v>
      </c>
      <c r="F531" s="4">
        <v>2319025</v>
      </c>
      <c r="G531" s="23">
        <f t="shared" si="24"/>
        <v>0.12699999999995271</v>
      </c>
      <c r="H531">
        <v>0.1</v>
      </c>
      <c r="I531">
        <f t="shared" si="25"/>
        <v>1.2699999999995271E-2</v>
      </c>
      <c r="J531">
        <v>0.35</v>
      </c>
      <c r="K531">
        <f t="shared" si="26"/>
        <v>4.4449999999983447E-2</v>
      </c>
    </row>
    <row r="532" spans="1:11" x14ac:dyDescent="0.3">
      <c r="A532" s="1" t="s">
        <v>537</v>
      </c>
      <c r="B532" s="5">
        <v>2318.7539999999999</v>
      </c>
      <c r="C532" s="2">
        <v>-0.14419999999999999</v>
      </c>
      <c r="D532" s="1">
        <v>529</v>
      </c>
      <c r="E532" s="1" t="s">
        <v>1214</v>
      </c>
      <c r="F532" s="4">
        <v>2318875</v>
      </c>
      <c r="G532" s="23">
        <f t="shared" si="24"/>
        <v>0.12100000000009459</v>
      </c>
      <c r="H532">
        <v>0.1</v>
      </c>
      <c r="I532">
        <f t="shared" si="25"/>
        <v>1.2100000000009459E-2</v>
      </c>
      <c r="J532">
        <v>0.35</v>
      </c>
      <c r="K532">
        <f t="shared" si="26"/>
        <v>4.2350000000033104E-2</v>
      </c>
    </row>
    <row r="533" spans="1:11" x14ac:dyDescent="0.3">
      <c r="A533" s="1" t="s">
        <v>538</v>
      </c>
      <c r="B533" s="5">
        <v>2318.61</v>
      </c>
      <c r="C533" s="2">
        <v>-0.14419999999999999</v>
      </c>
      <c r="D533" s="1">
        <v>530</v>
      </c>
      <c r="E533" s="1" t="s">
        <v>1215</v>
      </c>
      <c r="F533" s="4">
        <v>2318732</v>
      </c>
      <c r="G533" s="23">
        <f t="shared" si="24"/>
        <v>0.12199999999984357</v>
      </c>
      <c r="H533">
        <v>0.1</v>
      </c>
      <c r="I533">
        <f t="shared" si="25"/>
        <v>1.2199999999984357E-2</v>
      </c>
      <c r="J533">
        <v>0.35</v>
      </c>
      <c r="K533">
        <f t="shared" si="26"/>
        <v>4.2699999999945247E-2</v>
      </c>
    </row>
    <row r="534" spans="1:11" x14ac:dyDescent="0.3">
      <c r="A534" s="1" t="s">
        <v>539</v>
      </c>
      <c r="B534" s="5">
        <v>2318.4659999999999</v>
      </c>
      <c r="C534" s="2">
        <v>-0.14419999999999999</v>
      </c>
      <c r="D534" s="1">
        <v>531</v>
      </c>
      <c r="E534" s="1" t="s">
        <v>1216</v>
      </c>
      <c r="F534" s="4">
        <v>2318591</v>
      </c>
      <c r="G534" s="23">
        <f t="shared" si="24"/>
        <v>0.125</v>
      </c>
      <c r="H534">
        <v>0.1</v>
      </c>
      <c r="I534">
        <f t="shared" si="25"/>
        <v>1.2500000000000001E-2</v>
      </c>
      <c r="J534">
        <v>0.35</v>
      </c>
      <c r="K534">
        <f t="shared" si="26"/>
        <v>4.3749999999999997E-2</v>
      </c>
    </row>
    <row r="535" spans="1:11" x14ac:dyDescent="0.3">
      <c r="A535" s="1" t="s">
        <v>540</v>
      </c>
      <c r="B535" s="5">
        <v>2318.3209999999999</v>
      </c>
      <c r="C535" s="2">
        <v>-0.14419999999999999</v>
      </c>
      <c r="D535" s="1">
        <v>532</v>
      </c>
      <c r="E535" s="1" t="s">
        <v>1217</v>
      </c>
      <c r="F535" s="4">
        <v>2318441</v>
      </c>
      <c r="G535" s="23">
        <f t="shared" si="24"/>
        <v>0.11999999999989086</v>
      </c>
      <c r="H535">
        <v>0.1</v>
      </c>
      <c r="I535">
        <f t="shared" si="25"/>
        <v>1.1999999999989087E-2</v>
      </c>
      <c r="J535">
        <v>0.35</v>
      </c>
      <c r="K535">
        <f t="shared" si="26"/>
        <v>4.1999999999961797E-2</v>
      </c>
    </row>
    <row r="536" spans="1:11" x14ac:dyDescent="0.3">
      <c r="A536" s="1" t="s">
        <v>541</v>
      </c>
      <c r="B536" s="5">
        <v>2318.1770000000001</v>
      </c>
      <c r="C536" s="2">
        <v>-0.14419999999999999</v>
      </c>
      <c r="D536" s="1">
        <v>533</v>
      </c>
      <c r="E536" s="1" t="s">
        <v>1218</v>
      </c>
      <c r="F536" s="4">
        <v>2318314</v>
      </c>
      <c r="G536" s="23">
        <f t="shared" ref="G536:G599" si="27">(F536/1000-B536)</f>
        <v>0.13699999999971624</v>
      </c>
      <c r="H536">
        <v>0.1</v>
      </c>
      <c r="I536">
        <f t="shared" ref="I536:I599" si="28">+H536*G536</f>
        <v>1.3699999999971624E-2</v>
      </c>
      <c r="J536">
        <v>0.35</v>
      </c>
      <c r="K536">
        <f t="shared" ref="K536:K599" si="29">+G536*J536</f>
        <v>4.7949999999900683E-2</v>
      </c>
    </row>
    <row r="537" spans="1:11" x14ac:dyDescent="0.3">
      <c r="A537" s="1" t="s">
        <v>542</v>
      </c>
      <c r="B537" s="5">
        <v>2318.0329999999999</v>
      </c>
      <c r="C537" s="2">
        <v>-0.14419999999999999</v>
      </c>
      <c r="D537" s="1">
        <v>534</v>
      </c>
      <c r="E537" s="1" t="s">
        <v>1219</v>
      </c>
      <c r="F537" s="4">
        <v>2318165</v>
      </c>
      <c r="G537" s="23">
        <f t="shared" si="27"/>
        <v>0.13200000000006185</v>
      </c>
      <c r="H537">
        <v>0.1</v>
      </c>
      <c r="I537">
        <f t="shared" si="28"/>
        <v>1.3200000000006186E-2</v>
      </c>
      <c r="J537">
        <v>0.35</v>
      </c>
      <c r="K537">
        <f t="shared" si="29"/>
        <v>4.620000000002164E-2</v>
      </c>
    </row>
    <row r="538" spans="1:11" x14ac:dyDescent="0.3">
      <c r="A538" s="1" t="s">
        <v>543</v>
      </c>
      <c r="B538" s="5">
        <v>2317.8890000000001</v>
      </c>
      <c r="C538" s="2">
        <v>-0.14419999999999999</v>
      </c>
      <c r="D538" s="1">
        <v>535</v>
      </c>
      <c r="E538" s="1" t="s">
        <v>1220</v>
      </c>
      <c r="F538" s="4">
        <v>2317995</v>
      </c>
      <c r="G538" s="23">
        <f t="shared" si="27"/>
        <v>0.10599999999976717</v>
      </c>
      <c r="H538">
        <v>0.1</v>
      </c>
      <c r="I538">
        <f t="shared" si="28"/>
        <v>1.0599999999976718E-2</v>
      </c>
      <c r="J538">
        <v>0.35</v>
      </c>
      <c r="K538">
        <f t="shared" si="29"/>
        <v>3.7099999999918504E-2</v>
      </c>
    </row>
    <row r="539" spans="1:11" x14ac:dyDescent="0.3">
      <c r="A539" s="1" t="s">
        <v>544</v>
      </c>
      <c r="B539" s="5">
        <v>2317.7449999999999</v>
      </c>
      <c r="C539" s="2">
        <v>-0.14419999999999999</v>
      </c>
      <c r="D539" s="1">
        <v>536</v>
      </c>
      <c r="E539" s="1" t="s">
        <v>1221</v>
      </c>
      <c r="F539" s="4">
        <v>2317794</v>
      </c>
      <c r="G539" s="23">
        <f t="shared" si="27"/>
        <v>4.8999999999978172E-2</v>
      </c>
      <c r="H539">
        <v>0.1</v>
      </c>
      <c r="I539">
        <f t="shared" si="28"/>
        <v>4.8999999999978176E-3</v>
      </c>
      <c r="J539">
        <v>0.35</v>
      </c>
      <c r="K539">
        <f t="shared" si="29"/>
        <v>1.7149999999992359E-2</v>
      </c>
    </row>
    <row r="540" spans="1:11" x14ac:dyDescent="0.3">
      <c r="A540" s="1" t="s">
        <v>545</v>
      </c>
      <c r="B540" s="5">
        <v>2317.6</v>
      </c>
      <c r="C540" s="2">
        <v>-0.14419999999999999</v>
      </c>
      <c r="D540" s="1">
        <v>537</v>
      </c>
      <c r="E540" s="1" t="s">
        <v>1222</v>
      </c>
      <c r="F540" s="4">
        <v>2317574</v>
      </c>
      <c r="G540" s="23">
        <f t="shared" si="27"/>
        <v>-2.5999999999839929E-2</v>
      </c>
      <c r="H540">
        <v>0.1</v>
      </c>
      <c r="I540">
        <f t="shared" si="28"/>
        <v>-2.5999999999839932E-3</v>
      </c>
      <c r="J540">
        <v>0.35</v>
      </c>
      <c r="K540">
        <f t="shared" si="29"/>
        <v>-9.0999999999439741E-3</v>
      </c>
    </row>
    <row r="541" spans="1:11" x14ac:dyDescent="0.3">
      <c r="A541" s="1" t="s">
        <v>546</v>
      </c>
      <c r="B541" s="5">
        <v>2317.4560000000001</v>
      </c>
      <c r="C541" s="2">
        <v>-0.14419999999999999</v>
      </c>
      <c r="D541" s="1">
        <v>538</v>
      </c>
      <c r="E541" s="1" t="s">
        <v>1223</v>
      </c>
      <c r="F541" s="4">
        <v>2317380</v>
      </c>
      <c r="G541" s="23">
        <f t="shared" si="27"/>
        <v>-7.6000000000021828E-2</v>
      </c>
      <c r="H541">
        <v>0.1</v>
      </c>
      <c r="I541">
        <f t="shared" si="28"/>
        <v>-7.6000000000021831E-3</v>
      </c>
      <c r="J541">
        <v>0.35</v>
      </c>
      <c r="K541">
        <f t="shared" si="29"/>
        <v>-2.6600000000007638E-2</v>
      </c>
    </row>
    <row r="542" spans="1:11" x14ac:dyDescent="0.3">
      <c r="A542" s="1" t="s">
        <v>547</v>
      </c>
      <c r="B542" s="5">
        <v>2317.3119999999999</v>
      </c>
      <c r="C542" s="2">
        <v>-0.14419999999999999</v>
      </c>
      <c r="D542" s="1">
        <v>539</v>
      </c>
      <c r="E542" s="1" t="s">
        <v>1224</v>
      </c>
      <c r="F542" s="4">
        <v>2317220</v>
      </c>
      <c r="G542" s="23">
        <f t="shared" si="27"/>
        <v>-9.2000000000098225E-2</v>
      </c>
      <c r="H542">
        <v>0.1</v>
      </c>
      <c r="I542">
        <f t="shared" si="28"/>
        <v>-9.2000000000098236E-3</v>
      </c>
      <c r="J542">
        <v>0.35</v>
      </c>
      <c r="K542">
        <f t="shared" si="29"/>
        <v>-3.2200000000034375E-2</v>
      </c>
    </row>
    <row r="543" spans="1:11" x14ac:dyDescent="0.3">
      <c r="A543" s="1" t="s">
        <v>548</v>
      </c>
      <c r="B543" s="5">
        <v>2317.1680000000001</v>
      </c>
      <c r="C543" s="2">
        <v>-0.14419999999999999</v>
      </c>
      <c r="D543" s="1">
        <v>540</v>
      </c>
      <c r="E543" s="1" t="s">
        <v>1225</v>
      </c>
      <c r="F543" s="4">
        <v>2317096</v>
      </c>
      <c r="G543" s="23">
        <f t="shared" si="27"/>
        <v>-7.2000000000116415E-2</v>
      </c>
      <c r="H543">
        <v>0.1</v>
      </c>
      <c r="I543">
        <f t="shared" si="28"/>
        <v>-7.2000000000116415E-3</v>
      </c>
      <c r="J543">
        <v>0.35</v>
      </c>
      <c r="K543">
        <f t="shared" si="29"/>
        <v>-2.5200000000040745E-2</v>
      </c>
    </row>
    <row r="544" spans="1:11" x14ac:dyDescent="0.3">
      <c r="A544" s="1" t="s">
        <v>549</v>
      </c>
      <c r="B544" s="5">
        <v>2317.0239999999999</v>
      </c>
      <c r="C544" s="2">
        <v>-0.14419999999999999</v>
      </c>
      <c r="D544" s="1">
        <v>541</v>
      </c>
      <c r="E544" s="1" t="s">
        <v>1226</v>
      </c>
      <c r="F544" s="4">
        <v>2316956</v>
      </c>
      <c r="G544" s="23">
        <f t="shared" si="27"/>
        <v>-6.7999999999756255E-2</v>
      </c>
      <c r="H544">
        <v>0.1</v>
      </c>
      <c r="I544">
        <f t="shared" si="28"/>
        <v>-6.7999999999756259E-3</v>
      </c>
      <c r="J544">
        <v>0.35</v>
      </c>
      <c r="K544">
        <f t="shared" si="29"/>
        <v>-2.3799999999914688E-2</v>
      </c>
    </row>
    <row r="545" spans="1:11" x14ac:dyDescent="0.3">
      <c r="A545" s="1" t="s">
        <v>550</v>
      </c>
      <c r="B545" s="5">
        <v>2316.8789999999999</v>
      </c>
      <c r="C545" s="2">
        <v>-0.14419999999999999</v>
      </c>
      <c r="D545" s="1">
        <v>542</v>
      </c>
      <c r="E545" s="1" t="s">
        <v>1227</v>
      </c>
      <c r="F545" s="4">
        <v>2316838</v>
      </c>
      <c r="G545" s="23">
        <f t="shared" si="27"/>
        <v>-4.09999999997126E-2</v>
      </c>
      <c r="H545">
        <v>0.1</v>
      </c>
      <c r="I545">
        <f t="shared" si="28"/>
        <v>-4.0999999999712603E-3</v>
      </c>
      <c r="J545">
        <v>0.35</v>
      </c>
      <c r="K545">
        <f t="shared" si="29"/>
        <v>-1.4349999999899408E-2</v>
      </c>
    </row>
    <row r="546" spans="1:11" x14ac:dyDescent="0.3">
      <c r="A546" s="1" t="s">
        <v>551</v>
      </c>
      <c r="B546" s="5">
        <v>2316.7350000000001</v>
      </c>
      <c r="C546" s="2">
        <v>-0.14419999999999999</v>
      </c>
      <c r="D546" s="1">
        <v>543</v>
      </c>
      <c r="E546" s="1" t="s">
        <v>1228</v>
      </c>
      <c r="F546" s="4">
        <v>2316696</v>
      </c>
      <c r="G546" s="23">
        <f t="shared" si="27"/>
        <v>-3.9000000000214641E-2</v>
      </c>
      <c r="H546">
        <v>0.1</v>
      </c>
      <c r="I546">
        <f t="shared" si="28"/>
        <v>-3.9000000000214644E-3</v>
      </c>
      <c r="J546">
        <v>0.35</v>
      </c>
      <c r="K546">
        <f t="shared" si="29"/>
        <v>-1.3650000000075123E-2</v>
      </c>
    </row>
    <row r="547" spans="1:11" x14ac:dyDescent="0.3">
      <c r="A547" s="1" t="s">
        <v>552</v>
      </c>
      <c r="B547" s="5">
        <v>2316.5909999999999</v>
      </c>
      <c r="C547" s="2">
        <v>-0.14419999999999999</v>
      </c>
      <c r="D547" s="1">
        <v>544</v>
      </c>
      <c r="E547" s="1" t="s">
        <v>1229</v>
      </c>
      <c r="F547" s="4">
        <v>2316522</v>
      </c>
      <c r="G547" s="23">
        <f t="shared" si="27"/>
        <v>-6.8999999999959982E-2</v>
      </c>
      <c r="H547">
        <v>0.1</v>
      </c>
      <c r="I547">
        <f t="shared" si="28"/>
        <v>-6.8999999999959987E-3</v>
      </c>
      <c r="J547">
        <v>0.35</v>
      </c>
      <c r="K547">
        <f t="shared" si="29"/>
        <v>-2.4149999999985992E-2</v>
      </c>
    </row>
    <row r="548" spans="1:11" x14ac:dyDescent="0.3">
      <c r="A548" s="1" t="s">
        <v>553</v>
      </c>
      <c r="B548" s="5">
        <v>2316.4470000000001</v>
      </c>
      <c r="C548" s="2">
        <v>-0.14419999999999999</v>
      </c>
      <c r="D548" s="1">
        <v>545</v>
      </c>
      <c r="E548" s="1" t="s">
        <v>1230</v>
      </c>
      <c r="F548" s="4">
        <v>2316353</v>
      </c>
      <c r="G548" s="23">
        <f t="shared" si="27"/>
        <v>-9.4000000000050932E-2</v>
      </c>
      <c r="H548">
        <v>0.1</v>
      </c>
      <c r="I548">
        <f t="shared" si="28"/>
        <v>-9.4000000000050935E-3</v>
      </c>
      <c r="J548">
        <v>0.35</v>
      </c>
      <c r="K548">
        <f t="shared" si="29"/>
        <v>-3.2900000000017825E-2</v>
      </c>
    </row>
    <row r="549" spans="1:11" x14ac:dyDescent="0.3">
      <c r="A549" s="1" t="s">
        <v>554</v>
      </c>
      <c r="B549" s="5">
        <v>2316.3029999999999</v>
      </c>
      <c r="C549" s="2">
        <v>-0.14419999999999999</v>
      </c>
      <c r="D549" s="1">
        <v>546</v>
      </c>
      <c r="E549" s="1" t="s">
        <v>1231</v>
      </c>
      <c r="F549" s="4">
        <v>2316153</v>
      </c>
      <c r="G549" s="23">
        <f t="shared" si="27"/>
        <v>-0.15000000000009095</v>
      </c>
      <c r="H549">
        <v>0.1</v>
      </c>
      <c r="I549">
        <f t="shared" si="28"/>
        <v>-1.5000000000009096E-2</v>
      </c>
      <c r="J549">
        <v>0.35</v>
      </c>
      <c r="K549">
        <f t="shared" si="29"/>
        <v>-5.2500000000031827E-2</v>
      </c>
    </row>
    <row r="550" spans="1:11" x14ac:dyDescent="0.3">
      <c r="A550" s="1" t="s">
        <v>555</v>
      </c>
      <c r="B550" s="5">
        <v>2316.1579999999999</v>
      </c>
      <c r="C550" s="2">
        <v>-0.14419999999999999</v>
      </c>
      <c r="D550" s="1">
        <v>547</v>
      </c>
      <c r="E550" s="1" t="s">
        <v>1232</v>
      </c>
      <c r="F550" s="4">
        <v>2315972</v>
      </c>
      <c r="G550" s="23">
        <f t="shared" si="27"/>
        <v>-0.18599999999969441</v>
      </c>
      <c r="H550">
        <v>0.1</v>
      </c>
      <c r="I550">
        <f t="shared" si="28"/>
        <v>-1.8599999999969443E-2</v>
      </c>
      <c r="J550">
        <v>0.35</v>
      </c>
      <c r="K550">
        <f t="shared" si="29"/>
        <v>-6.5099999999893035E-2</v>
      </c>
    </row>
    <row r="551" spans="1:11" x14ac:dyDescent="0.3">
      <c r="A551" s="1" t="s">
        <v>556</v>
      </c>
      <c r="B551" s="5">
        <v>2316.0140000000001</v>
      </c>
      <c r="C551" s="2">
        <v>-0.14419999999999999</v>
      </c>
      <c r="D551" s="1">
        <v>548</v>
      </c>
      <c r="E551" s="1" t="s">
        <v>1233</v>
      </c>
      <c r="F551" s="4">
        <v>2315861</v>
      </c>
      <c r="G551" s="23">
        <f t="shared" si="27"/>
        <v>-0.15300000000024738</v>
      </c>
      <c r="H551">
        <v>0.1</v>
      </c>
      <c r="I551">
        <f t="shared" si="28"/>
        <v>-1.5300000000024738E-2</v>
      </c>
      <c r="J551">
        <v>0.35</v>
      </c>
      <c r="K551">
        <f t="shared" si="29"/>
        <v>-5.3550000000086584E-2</v>
      </c>
    </row>
    <row r="552" spans="1:11" x14ac:dyDescent="0.3">
      <c r="A552" s="1" t="s">
        <v>557</v>
      </c>
      <c r="B552" s="5">
        <v>2315.87</v>
      </c>
      <c r="C552" s="2">
        <v>-0.14419999999999999</v>
      </c>
      <c r="D552" s="1">
        <v>549</v>
      </c>
      <c r="E552" s="1" t="s">
        <v>1234</v>
      </c>
      <c r="F552" s="4">
        <v>2315749</v>
      </c>
      <c r="G552" s="23">
        <f t="shared" si="27"/>
        <v>-0.12100000000009459</v>
      </c>
      <c r="H552">
        <v>0.1</v>
      </c>
      <c r="I552">
        <f t="shared" si="28"/>
        <v>-1.2100000000009459E-2</v>
      </c>
      <c r="J552">
        <v>0.35</v>
      </c>
      <c r="K552">
        <f t="shared" si="29"/>
        <v>-4.2350000000033104E-2</v>
      </c>
    </row>
    <row r="553" spans="1:11" x14ac:dyDescent="0.3">
      <c r="A553" s="1" t="s">
        <v>558</v>
      </c>
      <c r="B553" s="5">
        <v>2315.7260000000001</v>
      </c>
      <c r="C553" s="2">
        <v>-0.14419999999999999</v>
      </c>
      <c r="D553" s="1">
        <v>550</v>
      </c>
      <c r="E553" s="1" t="s">
        <v>1235</v>
      </c>
      <c r="F553" s="4">
        <v>2315634</v>
      </c>
      <c r="G553" s="23">
        <f t="shared" si="27"/>
        <v>-9.2000000000098225E-2</v>
      </c>
      <c r="H553">
        <v>0.1</v>
      </c>
      <c r="I553">
        <f t="shared" si="28"/>
        <v>-9.2000000000098236E-3</v>
      </c>
      <c r="J553">
        <v>0.35</v>
      </c>
      <c r="K553">
        <f t="shared" si="29"/>
        <v>-3.2200000000034375E-2</v>
      </c>
    </row>
    <row r="554" spans="1:11" x14ac:dyDescent="0.3">
      <c r="A554" s="1" t="s">
        <v>559</v>
      </c>
      <c r="B554" s="5">
        <v>2315.5819999999999</v>
      </c>
      <c r="C554" s="2">
        <v>-0.14419999999999999</v>
      </c>
      <c r="D554" s="1">
        <v>551</v>
      </c>
      <c r="E554" s="1" t="s">
        <v>1236</v>
      </c>
      <c r="F554" s="4">
        <v>2315521</v>
      </c>
      <c r="G554" s="23">
        <f t="shared" si="27"/>
        <v>-6.099999999969441E-2</v>
      </c>
      <c r="H554">
        <v>0.1</v>
      </c>
      <c r="I554">
        <f t="shared" si="28"/>
        <v>-6.0999999999694415E-3</v>
      </c>
      <c r="J554">
        <v>0.35</v>
      </c>
      <c r="K554">
        <f t="shared" si="29"/>
        <v>-2.1349999999893041E-2</v>
      </c>
    </row>
    <row r="555" spans="1:11" x14ac:dyDescent="0.3">
      <c r="A555" s="1" t="s">
        <v>560</v>
      </c>
      <c r="B555" s="5">
        <v>2315.4369999999999</v>
      </c>
      <c r="C555" s="2">
        <v>-0.14419999999999999</v>
      </c>
      <c r="D555" s="1">
        <v>552</v>
      </c>
      <c r="E555" s="1" t="s">
        <v>1237</v>
      </c>
      <c r="F555" s="4">
        <v>2315401</v>
      </c>
      <c r="G555" s="23">
        <f t="shared" si="27"/>
        <v>-3.6000000000058208E-2</v>
      </c>
      <c r="H555">
        <v>0.1</v>
      </c>
      <c r="I555">
        <f t="shared" si="28"/>
        <v>-3.6000000000058208E-3</v>
      </c>
      <c r="J555">
        <v>0.35</v>
      </c>
      <c r="K555">
        <f t="shared" si="29"/>
        <v>-1.2600000000020373E-2</v>
      </c>
    </row>
    <row r="556" spans="1:11" x14ac:dyDescent="0.3">
      <c r="A556" s="1" t="s">
        <v>561</v>
      </c>
      <c r="B556" s="5">
        <v>2315.2930000000001</v>
      </c>
      <c r="C556" s="2">
        <v>-0.14419999999999999</v>
      </c>
      <c r="D556" s="1">
        <v>553</v>
      </c>
      <c r="E556" s="1" t="s">
        <v>1238</v>
      </c>
      <c r="F556" s="4">
        <v>2315280</v>
      </c>
      <c r="G556" s="23">
        <f t="shared" si="27"/>
        <v>-1.2999999999919964E-2</v>
      </c>
      <c r="H556">
        <v>0.1</v>
      </c>
      <c r="I556">
        <f t="shared" si="28"/>
        <v>-1.2999999999919966E-3</v>
      </c>
      <c r="J556">
        <v>0.35</v>
      </c>
      <c r="K556">
        <f t="shared" si="29"/>
        <v>-4.549999999971987E-3</v>
      </c>
    </row>
    <row r="557" spans="1:11" x14ac:dyDescent="0.3">
      <c r="A557" s="1" t="s">
        <v>562</v>
      </c>
      <c r="B557" s="5">
        <v>2315.1489999999999</v>
      </c>
      <c r="C557" s="2">
        <v>-0.14419999999999999</v>
      </c>
      <c r="D557" s="1">
        <v>554</v>
      </c>
      <c r="E557" s="1" t="s">
        <v>1239</v>
      </c>
      <c r="F557" s="4">
        <v>2315157</v>
      </c>
      <c r="G557" s="23">
        <f t="shared" si="27"/>
        <v>8.0000000002655725E-3</v>
      </c>
      <c r="H557">
        <v>0.1</v>
      </c>
      <c r="I557">
        <f t="shared" si="28"/>
        <v>8.0000000002655725E-4</v>
      </c>
      <c r="J557">
        <v>0.35</v>
      </c>
      <c r="K557">
        <f t="shared" si="29"/>
        <v>2.8000000000929504E-3</v>
      </c>
    </row>
    <row r="558" spans="1:11" x14ac:dyDescent="0.3">
      <c r="A558" s="1" t="s">
        <v>564</v>
      </c>
      <c r="B558" s="5">
        <v>2315.0050000000001</v>
      </c>
      <c r="C558" s="2">
        <v>-0.14419999999999999</v>
      </c>
      <c r="D558" s="1">
        <v>555</v>
      </c>
      <c r="E558" s="1" t="s">
        <v>1240</v>
      </c>
      <c r="F558" s="4">
        <v>2315033</v>
      </c>
      <c r="G558" s="23">
        <f t="shared" si="27"/>
        <v>2.7999999999792635E-2</v>
      </c>
      <c r="H558">
        <v>0.1</v>
      </c>
      <c r="I558">
        <f t="shared" si="28"/>
        <v>2.7999999999792635E-3</v>
      </c>
      <c r="J558">
        <v>0.35</v>
      </c>
      <c r="K558">
        <f t="shared" si="29"/>
        <v>9.7999999999274223E-3</v>
      </c>
    </row>
    <row r="559" spans="1:11" x14ac:dyDescent="0.3">
      <c r="A559" s="1" t="s">
        <v>565</v>
      </c>
      <c r="B559" s="5">
        <v>2314.86</v>
      </c>
      <c r="C559" s="2">
        <v>-0.14419999999999999</v>
      </c>
      <c r="D559" s="1">
        <v>556</v>
      </c>
      <c r="E559" s="1" t="s">
        <v>1241</v>
      </c>
      <c r="F559" s="4">
        <v>2314900</v>
      </c>
      <c r="G559" s="23">
        <f t="shared" si="27"/>
        <v>3.999999999996362E-2</v>
      </c>
      <c r="H559">
        <v>0.1</v>
      </c>
      <c r="I559">
        <f t="shared" si="28"/>
        <v>3.9999999999963624E-3</v>
      </c>
      <c r="J559">
        <v>0.35</v>
      </c>
      <c r="K559">
        <f t="shared" si="29"/>
        <v>1.3999999999987266E-2</v>
      </c>
    </row>
    <row r="560" spans="1:11" x14ac:dyDescent="0.3">
      <c r="A560" s="1" t="s">
        <v>566</v>
      </c>
      <c r="B560" s="5">
        <v>2314.7159999999999</v>
      </c>
      <c r="C560" s="2">
        <v>-0.14419999999999999</v>
      </c>
      <c r="D560" s="1">
        <v>557</v>
      </c>
      <c r="E560" s="1" t="s">
        <v>1242</v>
      </c>
      <c r="F560" s="4">
        <v>2314766</v>
      </c>
      <c r="G560" s="23">
        <f t="shared" si="27"/>
        <v>5.0000000000181899E-2</v>
      </c>
      <c r="H560">
        <v>0.1</v>
      </c>
      <c r="I560">
        <f t="shared" si="28"/>
        <v>5.0000000000181904E-3</v>
      </c>
      <c r="J560">
        <v>0.35</v>
      </c>
      <c r="K560">
        <f t="shared" si="29"/>
        <v>1.7500000000063663E-2</v>
      </c>
    </row>
    <row r="561" spans="1:11" x14ac:dyDescent="0.3">
      <c r="A561" s="1" t="s">
        <v>567</v>
      </c>
      <c r="B561" s="5">
        <v>2314.5720000000001</v>
      </c>
      <c r="C561" s="2">
        <v>-0.14419999999999999</v>
      </c>
      <c r="D561" s="1">
        <v>558</v>
      </c>
      <c r="E561" s="1" t="s">
        <v>1243</v>
      </c>
      <c r="F561" s="4">
        <v>2314632</v>
      </c>
      <c r="G561" s="23">
        <f t="shared" si="27"/>
        <v>5.999999999994543E-2</v>
      </c>
      <c r="H561">
        <v>0.1</v>
      </c>
      <c r="I561">
        <f t="shared" si="28"/>
        <v>5.9999999999945436E-3</v>
      </c>
      <c r="J561">
        <v>0.35</v>
      </c>
      <c r="K561">
        <f t="shared" si="29"/>
        <v>2.0999999999980899E-2</v>
      </c>
    </row>
    <row r="562" spans="1:11" x14ac:dyDescent="0.3">
      <c r="A562" s="1" t="s">
        <v>568</v>
      </c>
      <c r="B562" s="5">
        <v>2314.4279999999999</v>
      </c>
      <c r="C562" s="2">
        <v>-0.14419999999999999</v>
      </c>
      <c r="D562" s="1">
        <v>559</v>
      </c>
      <c r="E562" s="1" t="s">
        <v>1244</v>
      </c>
      <c r="F562" s="4">
        <v>2314493</v>
      </c>
      <c r="G562" s="23">
        <f t="shared" si="27"/>
        <v>6.500000000005457E-2</v>
      </c>
      <c r="H562">
        <v>0.1</v>
      </c>
      <c r="I562">
        <f t="shared" si="28"/>
        <v>6.5000000000054571E-3</v>
      </c>
      <c r="J562">
        <v>0.35</v>
      </c>
      <c r="K562">
        <f t="shared" si="29"/>
        <v>2.2750000000019099E-2</v>
      </c>
    </row>
    <row r="563" spans="1:11" x14ac:dyDescent="0.3">
      <c r="A563" s="1" t="s">
        <v>569</v>
      </c>
      <c r="B563" s="5">
        <v>2314.2840000000001</v>
      </c>
      <c r="C563" s="2">
        <v>-0.14419999999999999</v>
      </c>
      <c r="D563" s="1">
        <v>560</v>
      </c>
      <c r="E563" s="1" t="s">
        <v>1245</v>
      </c>
      <c r="F563" s="4">
        <v>2314355</v>
      </c>
      <c r="G563" s="23">
        <f t="shared" si="27"/>
        <v>7.0999999999912689E-2</v>
      </c>
      <c r="H563">
        <v>0.1</v>
      </c>
      <c r="I563">
        <f t="shared" si="28"/>
        <v>7.0999999999912695E-3</v>
      </c>
      <c r="J563">
        <v>0.35</v>
      </c>
      <c r="K563">
        <f t="shared" si="29"/>
        <v>2.4849999999969438E-2</v>
      </c>
    </row>
    <row r="564" spans="1:11" x14ac:dyDescent="0.3">
      <c r="A564" s="1" t="s">
        <v>570</v>
      </c>
      <c r="B564" s="5">
        <v>2314.1390000000001</v>
      </c>
      <c r="C564" s="2">
        <v>-0.14419999999999999</v>
      </c>
      <c r="D564" s="1">
        <v>561</v>
      </c>
      <c r="E564" s="1" t="s">
        <v>1246</v>
      </c>
      <c r="F564" s="4">
        <v>2314218</v>
      </c>
      <c r="G564" s="23">
        <f t="shared" si="27"/>
        <v>7.8999999999723514E-2</v>
      </c>
      <c r="H564">
        <v>0.1</v>
      </c>
      <c r="I564">
        <f t="shared" si="28"/>
        <v>7.899999999972351E-3</v>
      </c>
      <c r="J564">
        <v>0.35</v>
      </c>
      <c r="K564">
        <f t="shared" si="29"/>
        <v>2.7649999999903228E-2</v>
      </c>
    </row>
    <row r="565" spans="1:11" x14ac:dyDescent="0.3">
      <c r="A565" s="1" t="s">
        <v>571</v>
      </c>
      <c r="B565" s="5">
        <v>2313.9949999999999</v>
      </c>
      <c r="C565" s="2">
        <v>-0.14419999999999999</v>
      </c>
      <c r="D565" s="1">
        <v>562</v>
      </c>
      <c r="E565" s="1" t="s">
        <v>1247</v>
      </c>
      <c r="F565" s="4">
        <v>2314075</v>
      </c>
      <c r="G565" s="23">
        <f t="shared" si="27"/>
        <v>7.999999999992724E-2</v>
      </c>
      <c r="H565">
        <v>0.1</v>
      </c>
      <c r="I565">
        <f t="shared" si="28"/>
        <v>7.9999999999927247E-3</v>
      </c>
      <c r="J565">
        <v>0.35</v>
      </c>
      <c r="K565">
        <f t="shared" si="29"/>
        <v>2.7999999999974531E-2</v>
      </c>
    </row>
    <row r="566" spans="1:11" x14ac:dyDescent="0.3">
      <c r="A566" s="1" t="s">
        <v>572</v>
      </c>
      <c r="B566" s="5">
        <v>2313.8510000000001</v>
      </c>
      <c r="C566" s="2">
        <v>-0.14419999999999999</v>
      </c>
      <c r="D566" s="1">
        <v>563</v>
      </c>
      <c r="E566" s="1" t="s">
        <v>1248</v>
      </c>
      <c r="F566" s="4">
        <v>2313931</v>
      </c>
      <c r="G566" s="23">
        <f t="shared" si="27"/>
        <v>7.999999999992724E-2</v>
      </c>
      <c r="H566">
        <v>0.1</v>
      </c>
      <c r="I566">
        <f t="shared" si="28"/>
        <v>7.9999999999927247E-3</v>
      </c>
      <c r="J566">
        <v>0.35</v>
      </c>
      <c r="K566">
        <f t="shared" si="29"/>
        <v>2.7999999999974531E-2</v>
      </c>
    </row>
    <row r="567" spans="1:11" x14ac:dyDescent="0.3">
      <c r="A567" s="1" t="s">
        <v>573</v>
      </c>
      <c r="B567" s="5">
        <v>2313.7069999999999</v>
      </c>
      <c r="C567" s="2">
        <v>-0.14419999999999999</v>
      </c>
      <c r="D567" s="1">
        <v>564</v>
      </c>
      <c r="E567" s="1" t="s">
        <v>1249</v>
      </c>
      <c r="F567" s="4">
        <v>2313795</v>
      </c>
      <c r="G567" s="23">
        <f t="shared" si="27"/>
        <v>8.8000000000192813E-2</v>
      </c>
      <c r="H567">
        <v>0.1</v>
      </c>
      <c r="I567">
        <f t="shared" si="28"/>
        <v>8.800000000019282E-3</v>
      </c>
      <c r="J567">
        <v>0.35</v>
      </c>
      <c r="K567">
        <f t="shared" si="29"/>
        <v>3.0800000000067482E-2</v>
      </c>
    </row>
    <row r="568" spans="1:11" x14ac:dyDescent="0.3">
      <c r="A568" s="1" t="s">
        <v>574</v>
      </c>
      <c r="B568" s="5">
        <v>2313.5630000000001</v>
      </c>
      <c r="C568" s="2">
        <v>-0.14419999999999999</v>
      </c>
      <c r="D568" s="1">
        <v>565</v>
      </c>
      <c r="E568" s="1" t="s">
        <v>1250</v>
      </c>
      <c r="F568" s="4">
        <v>2313661</v>
      </c>
      <c r="G568" s="23">
        <f t="shared" si="27"/>
        <v>9.7999999999956344E-2</v>
      </c>
      <c r="H568">
        <v>0.1</v>
      </c>
      <c r="I568">
        <f t="shared" si="28"/>
        <v>9.7999999999956351E-3</v>
      </c>
      <c r="J568">
        <v>0.35</v>
      </c>
      <c r="K568">
        <f t="shared" si="29"/>
        <v>3.4299999999984718E-2</v>
      </c>
    </row>
    <row r="569" spans="1:11" x14ac:dyDescent="0.3">
      <c r="A569" s="1" t="s">
        <v>575</v>
      </c>
      <c r="B569" s="5">
        <v>2313.4180000000001</v>
      </c>
      <c r="C569" s="2">
        <v>-0.14419999999999999</v>
      </c>
      <c r="D569" s="1">
        <v>566</v>
      </c>
      <c r="E569" s="1" t="s">
        <v>1251</v>
      </c>
      <c r="F569" s="4">
        <v>2313529</v>
      </c>
      <c r="G569" s="23">
        <f t="shared" si="27"/>
        <v>0.11099999999987631</v>
      </c>
      <c r="H569">
        <v>0.1</v>
      </c>
      <c r="I569">
        <f t="shared" si="28"/>
        <v>1.1099999999987632E-2</v>
      </c>
      <c r="J569">
        <v>0.35</v>
      </c>
      <c r="K569">
        <f t="shared" si="29"/>
        <v>3.8849999999956704E-2</v>
      </c>
    </row>
    <row r="570" spans="1:11" x14ac:dyDescent="0.3">
      <c r="A570" s="1" t="s">
        <v>576</v>
      </c>
      <c r="B570" s="5">
        <v>2313.2739999999999</v>
      </c>
      <c r="C570" s="2">
        <v>-0.14419999999999999</v>
      </c>
      <c r="D570" s="1">
        <v>567</v>
      </c>
      <c r="E570" s="1" t="s">
        <v>1252</v>
      </c>
      <c r="F570" s="4">
        <v>2313394</v>
      </c>
      <c r="G570" s="23">
        <f t="shared" si="27"/>
        <v>0.11999999999989086</v>
      </c>
      <c r="H570">
        <v>0.1</v>
      </c>
      <c r="I570">
        <f t="shared" si="28"/>
        <v>1.1999999999989087E-2</v>
      </c>
      <c r="J570">
        <v>0.35</v>
      </c>
      <c r="K570">
        <f t="shared" si="29"/>
        <v>4.1999999999961797E-2</v>
      </c>
    </row>
    <row r="571" spans="1:11" x14ac:dyDescent="0.3">
      <c r="A571" s="1" t="s">
        <v>577</v>
      </c>
      <c r="B571" s="5">
        <v>2313.13</v>
      </c>
      <c r="C571" s="2">
        <v>-0.14419999999999999</v>
      </c>
      <c r="D571" s="1">
        <v>568</v>
      </c>
      <c r="E571" s="1" t="s">
        <v>1253</v>
      </c>
      <c r="F571" s="4">
        <v>2313264</v>
      </c>
      <c r="G571" s="23">
        <f t="shared" si="27"/>
        <v>0.13400000000001455</v>
      </c>
      <c r="H571">
        <v>0.1</v>
      </c>
      <c r="I571">
        <f t="shared" si="28"/>
        <v>1.3400000000001456E-2</v>
      </c>
      <c r="J571">
        <v>0.35</v>
      </c>
      <c r="K571">
        <f t="shared" si="29"/>
        <v>4.690000000000509E-2</v>
      </c>
    </row>
    <row r="572" spans="1:11" x14ac:dyDescent="0.3">
      <c r="A572" s="1" t="s">
        <v>578</v>
      </c>
      <c r="B572" s="5">
        <v>2312.9859999999999</v>
      </c>
      <c r="C572" s="2">
        <v>-0.14419999999999999</v>
      </c>
      <c r="D572" s="1">
        <v>569</v>
      </c>
      <c r="E572" s="1" t="s">
        <v>1254</v>
      </c>
      <c r="F572" s="4">
        <v>2313125</v>
      </c>
      <c r="G572" s="23">
        <f t="shared" si="27"/>
        <v>0.13900000000012369</v>
      </c>
      <c r="H572">
        <v>0.1</v>
      </c>
      <c r="I572">
        <f t="shared" si="28"/>
        <v>1.3900000000012369E-2</v>
      </c>
      <c r="J572">
        <v>0.35</v>
      </c>
      <c r="K572">
        <f t="shared" si="29"/>
        <v>4.8650000000043291E-2</v>
      </c>
    </row>
    <row r="573" spans="1:11" x14ac:dyDescent="0.3">
      <c r="A573" s="1" t="s">
        <v>579</v>
      </c>
      <c r="B573" s="5">
        <v>2312.8420000000001</v>
      </c>
      <c r="C573" s="2">
        <v>-0.14419999999999999</v>
      </c>
      <c r="D573" s="1">
        <v>570</v>
      </c>
      <c r="E573" s="1" t="s">
        <v>1255</v>
      </c>
      <c r="F573" s="4">
        <v>2312983</v>
      </c>
      <c r="G573" s="23">
        <f t="shared" si="27"/>
        <v>0.1410000000000764</v>
      </c>
      <c r="H573">
        <v>0.1</v>
      </c>
      <c r="I573">
        <f t="shared" si="28"/>
        <v>1.4100000000007641E-2</v>
      </c>
      <c r="J573">
        <v>0.35</v>
      </c>
      <c r="K573">
        <f t="shared" si="29"/>
        <v>4.9350000000026734E-2</v>
      </c>
    </row>
    <row r="574" spans="1:11" x14ac:dyDescent="0.3">
      <c r="A574" s="1" t="s">
        <v>580</v>
      </c>
      <c r="B574" s="5">
        <v>2312.6970000000001</v>
      </c>
      <c r="C574" s="2">
        <v>-0.14419999999999999</v>
      </c>
      <c r="D574" s="1">
        <v>571</v>
      </c>
      <c r="E574" s="1" t="s">
        <v>1256</v>
      </c>
      <c r="F574" s="4">
        <v>2312835</v>
      </c>
      <c r="G574" s="23">
        <f t="shared" si="27"/>
        <v>0.13799999999991996</v>
      </c>
      <c r="H574">
        <v>0.1</v>
      </c>
      <c r="I574">
        <f t="shared" si="28"/>
        <v>1.3799999999991997E-2</v>
      </c>
      <c r="J574">
        <v>0.35</v>
      </c>
      <c r="K574">
        <f t="shared" si="29"/>
        <v>4.8299999999971983E-2</v>
      </c>
    </row>
    <row r="575" spans="1:11" x14ac:dyDescent="0.3">
      <c r="A575" s="1" t="s">
        <v>581</v>
      </c>
      <c r="B575" s="5">
        <v>2312.5529999999999</v>
      </c>
      <c r="C575" s="2">
        <v>-0.14419999999999999</v>
      </c>
      <c r="D575" s="1">
        <v>572</v>
      </c>
      <c r="E575" s="1" t="s">
        <v>1257</v>
      </c>
      <c r="F575" s="4">
        <v>2312686</v>
      </c>
      <c r="G575" s="23">
        <f t="shared" si="27"/>
        <v>0.13300000000026557</v>
      </c>
      <c r="H575">
        <v>0.1</v>
      </c>
      <c r="I575">
        <f t="shared" si="28"/>
        <v>1.3300000000026558E-2</v>
      </c>
      <c r="J575">
        <v>0.35</v>
      </c>
      <c r="K575">
        <f t="shared" si="29"/>
        <v>4.6550000000092948E-2</v>
      </c>
    </row>
    <row r="576" spans="1:11" x14ac:dyDescent="0.3">
      <c r="A576" s="1" t="s">
        <v>582</v>
      </c>
      <c r="B576" s="5">
        <v>2312.4090000000001</v>
      </c>
      <c r="C576" s="2">
        <v>-0.14419999999999999</v>
      </c>
      <c r="D576" s="1">
        <v>573</v>
      </c>
      <c r="E576" s="1" t="s">
        <v>1258</v>
      </c>
      <c r="F576" s="4">
        <v>2312541</v>
      </c>
      <c r="G576" s="23">
        <f t="shared" si="27"/>
        <v>0.13200000000006185</v>
      </c>
      <c r="H576">
        <v>0.1</v>
      </c>
      <c r="I576">
        <f t="shared" si="28"/>
        <v>1.3200000000006186E-2</v>
      </c>
      <c r="J576">
        <v>0.35</v>
      </c>
      <c r="K576">
        <f t="shared" si="29"/>
        <v>4.620000000002164E-2</v>
      </c>
    </row>
    <row r="577" spans="1:11" x14ac:dyDescent="0.3">
      <c r="A577" s="1" t="s">
        <v>583</v>
      </c>
      <c r="B577" s="5">
        <v>2312.2649999999999</v>
      </c>
      <c r="C577" s="2">
        <v>-0.14419999999999999</v>
      </c>
      <c r="D577" s="1">
        <v>574</v>
      </c>
      <c r="E577" s="1" t="s">
        <v>1259</v>
      </c>
      <c r="F577" s="4">
        <v>2312384</v>
      </c>
      <c r="G577" s="23">
        <f t="shared" si="27"/>
        <v>0.11900000000014188</v>
      </c>
      <c r="H577">
        <v>0.1</v>
      </c>
      <c r="I577">
        <f t="shared" si="28"/>
        <v>1.1900000000014189E-2</v>
      </c>
      <c r="J577">
        <v>0.35</v>
      </c>
      <c r="K577">
        <f t="shared" si="29"/>
        <v>4.1650000000049654E-2</v>
      </c>
    </row>
    <row r="578" spans="1:11" x14ac:dyDescent="0.3">
      <c r="A578" s="1" t="s">
        <v>584</v>
      </c>
      <c r="B578" s="5">
        <v>2312.1210000000001</v>
      </c>
      <c r="C578" s="2">
        <v>-0.14419999999999999</v>
      </c>
      <c r="D578" s="1">
        <v>575</v>
      </c>
      <c r="E578" s="1" t="s">
        <v>1260</v>
      </c>
      <c r="F578" s="4">
        <v>2312226</v>
      </c>
      <c r="G578" s="23">
        <f t="shared" si="27"/>
        <v>0.10500000000001819</v>
      </c>
      <c r="H578">
        <v>0.1</v>
      </c>
      <c r="I578">
        <f t="shared" si="28"/>
        <v>1.050000000000182E-2</v>
      </c>
      <c r="J578">
        <v>0.35</v>
      </c>
      <c r="K578">
        <f t="shared" si="29"/>
        <v>3.6750000000006361E-2</v>
      </c>
    </row>
    <row r="579" spans="1:11" x14ac:dyDescent="0.3">
      <c r="A579" s="1" t="s">
        <v>585</v>
      </c>
      <c r="B579" s="5">
        <v>2311.9760000000001</v>
      </c>
      <c r="C579" s="2">
        <v>-0.14419999999999999</v>
      </c>
      <c r="D579" s="1">
        <v>576</v>
      </c>
      <c r="E579" s="1" t="s">
        <v>1261</v>
      </c>
      <c r="F579" s="4">
        <v>2312080</v>
      </c>
      <c r="G579" s="23">
        <f t="shared" si="27"/>
        <v>0.10399999999981446</v>
      </c>
      <c r="H579">
        <v>0.1</v>
      </c>
      <c r="I579">
        <f t="shared" si="28"/>
        <v>1.0399999999981447E-2</v>
      </c>
      <c r="J579">
        <v>0.35</v>
      </c>
      <c r="K579">
        <f t="shared" si="29"/>
        <v>3.6399999999935061E-2</v>
      </c>
    </row>
    <row r="580" spans="1:11" x14ac:dyDescent="0.3">
      <c r="A580" s="1" t="s">
        <v>586</v>
      </c>
      <c r="B580" s="5">
        <v>2311.8319999999999</v>
      </c>
      <c r="C580" s="2">
        <v>-0.14419999999999999</v>
      </c>
      <c r="D580" s="1">
        <v>577</v>
      </c>
      <c r="E580" s="1" t="s">
        <v>1262</v>
      </c>
      <c r="F580" s="4">
        <v>2311944</v>
      </c>
      <c r="G580" s="23">
        <f t="shared" si="27"/>
        <v>0.11200000000008004</v>
      </c>
      <c r="H580">
        <v>0.1</v>
      </c>
      <c r="I580">
        <f t="shared" si="28"/>
        <v>1.1200000000008004E-2</v>
      </c>
      <c r="J580">
        <v>0.35</v>
      </c>
      <c r="K580">
        <f t="shared" si="29"/>
        <v>3.9200000000028011E-2</v>
      </c>
    </row>
    <row r="581" spans="1:11" x14ac:dyDescent="0.3">
      <c r="A581" s="1" t="s">
        <v>588</v>
      </c>
      <c r="B581" s="5">
        <v>2311.6880000000001</v>
      </c>
      <c r="C581" s="2">
        <v>-0.14419999999999999</v>
      </c>
      <c r="D581" s="1">
        <v>578</v>
      </c>
      <c r="E581" s="1" t="s">
        <v>1263</v>
      </c>
      <c r="F581" s="4">
        <v>2311835</v>
      </c>
      <c r="G581" s="23">
        <f t="shared" si="27"/>
        <v>0.14699999999993452</v>
      </c>
      <c r="H581">
        <v>0.1</v>
      </c>
      <c r="I581">
        <f t="shared" si="28"/>
        <v>1.4699999999993453E-2</v>
      </c>
      <c r="J581">
        <v>0.35</v>
      </c>
      <c r="K581">
        <f t="shared" si="29"/>
        <v>5.1449999999977077E-2</v>
      </c>
    </row>
    <row r="582" spans="1:11" x14ac:dyDescent="0.3">
      <c r="A582" s="1" t="s">
        <v>589</v>
      </c>
      <c r="B582" s="5">
        <v>2311.5439999999999</v>
      </c>
      <c r="C582" s="2">
        <v>-0.14419999999999999</v>
      </c>
      <c r="D582" s="1">
        <v>579</v>
      </c>
      <c r="E582" s="1" t="s">
        <v>1264</v>
      </c>
      <c r="F582" s="4">
        <v>2311726</v>
      </c>
      <c r="G582" s="23">
        <f t="shared" si="27"/>
        <v>0.18200000000024374</v>
      </c>
      <c r="H582">
        <v>0.1</v>
      </c>
      <c r="I582">
        <f t="shared" si="28"/>
        <v>1.8200000000024374E-2</v>
      </c>
      <c r="J582">
        <v>0.35</v>
      </c>
      <c r="K582">
        <f t="shared" si="29"/>
        <v>6.3700000000085313E-2</v>
      </c>
    </row>
    <row r="583" spans="1:11" x14ac:dyDescent="0.3">
      <c r="A583" s="1" t="s">
        <v>590</v>
      </c>
      <c r="B583" s="5">
        <v>2311.4</v>
      </c>
      <c r="C583" s="2">
        <v>-0.14419999999999999</v>
      </c>
      <c r="D583" s="1">
        <v>580</v>
      </c>
      <c r="E583" s="1" t="s">
        <v>1265</v>
      </c>
      <c r="F583" s="4">
        <v>2311612</v>
      </c>
      <c r="G583" s="23">
        <f t="shared" si="27"/>
        <v>0.21199999999998909</v>
      </c>
      <c r="H583">
        <v>0.1</v>
      </c>
      <c r="I583">
        <f t="shared" si="28"/>
        <v>2.1199999999998911E-2</v>
      </c>
      <c r="J583">
        <v>0.35</v>
      </c>
      <c r="K583">
        <f t="shared" si="29"/>
        <v>7.4199999999996172E-2</v>
      </c>
    </row>
    <row r="584" spans="1:11" x14ac:dyDescent="0.3">
      <c r="A584" s="1" t="s">
        <v>591</v>
      </c>
      <c r="B584" s="5">
        <v>2311.2550000000001</v>
      </c>
      <c r="C584" s="2">
        <v>-0.14419999999999999</v>
      </c>
      <c r="D584" s="1">
        <v>581</v>
      </c>
      <c r="E584" s="1" t="s">
        <v>1266</v>
      </c>
      <c r="F584" s="4">
        <v>2311502</v>
      </c>
      <c r="G584" s="23">
        <f t="shared" si="27"/>
        <v>0.24699999999984357</v>
      </c>
      <c r="H584">
        <v>0.1</v>
      </c>
      <c r="I584">
        <f t="shared" si="28"/>
        <v>2.4699999999984359E-2</v>
      </c>
      <c r="J584">
        <v>0.35</v>
      </c>
      <c r="K584">
        <f t="shared" si="29"/>
        <v>8.6449999999945237E-2</v>
      </c>
    </row>
    <row r="585" spans="1:11" x14ac:dyDescent="0.3">
      <c r="A585" s="1" t="s">
        <v>592</v>
      </c>
      <c r="B585" s="5">
        <v>2311.1109999999999</v>
      </c>
      <c r="C585" s="2">
        <v>-0.14419999999999999</v>
      </c>
      <c r="D585" s="1">
        <v>582</v>
      </c>
      <c r="E585" s="1" t="s">
        <v>1267</v>
      </c>
      <c r="F585" s="4">
        <v>2311392</v>
      </c>
      <c r="G585" s="23">
        <f t="shared" si="27"/>
        <v>0.28099999999994907</v>
      </c>
      <c r="H585">
        <v>0.1</v>
      </c>
      <c r="I585">
        <f t="shared" si="28"/>
        <v>2.8099999999994907E-2</v>
      </c>
      <c r="J585">
        <v>0.35</v>
      </c>
      <c r="K585">
        <f t="shared" si="29"/>
        <v>9.8349999999982174E-2</v>
      </c>
    </row>
    <row r="586" spans="1:11" x14ac:dyDescent="0.3">
      <c r="A586" s="1" t="s">
        <v>593</v>
      </c>
      <c r="B586" s="5">
        <v>2310.9670000000001</v>
      </c>
      <c r="C586" s="2">
        <v>-0.14419999999999999</v>
      </c>
      <c r="D586" s="1">
        <v>583</v>
      </c>
      <c r="E586" s="1" t="s">
        <v>1268</v>
      </c>
      <c r="F586" s="4">
        <v>2311285</v>
      </c>
      <c r="G586" s="23">
        <f t="shared" si="27"/>
        <v>0.31799999999975626</v>
      </c>
      <c r="H586">
        <v>0.1</v>
      </c>
      <c r="I586">
        <f t="shared" si="28"/>
        <v>3.1799999999975626E-2</v>
      </c>
      <c r="J586">
        <v>0.35</v>
      </c>
      <c r="K586">
        <f t="shared" si="29"/>
        <v>0.11129999999991468</v>
      </c>
    </row>
    <row r="587" spans="1:11" x14ac:dyDescent="0.3">
      <c r="A587" s="1" t="s">
        <v>594</v>
      </c>
      <c r="B587" s="5">
        <v>2310.8229999999999</v>
      </c>
      <c r="C587" s="2">
        <v>-0.14419999999999999</v>
      </c>
      <c r="D587" s="1">
        <v>584</v>
      </c>
      <c r="E587" s="1" t="s">
        <v>1269</v>
      </c>
      <c r="F587" s="4">
        <v>2311179</v>
      </c>
      <c r="G587" s="23">
        <f t="shared" si="27"/>
        <v>0.35600000000022192</v>
      </c>
      <c r="H587">
        <v>0.1</v>
      </c>
      <c r="I587">
        <f t="shared" si="28"/>
        <v>3.560000000002219E-2</v>
      </c>
      <c r="J587">
        <v>0.35</v>
      </c>
      <c r="K587">
        <f t="shared" si="29"/>
        <v>0.12460000000007766</v>
      </c>
    </row>
    <row r="588" spans="1:11" x14ac:dyDescent="0.3">
      <c r="A588" s="1" t="s">
        <v>595</v>
      </c>
      <c r="B588" s="5">
        <v>2310.6779999999999</v>
      </c>
      <c r="C588" s="2">
        <v>-0.14419999999999999</v>
      </c>
      <c r="D588" s="1">
        <v>585</v>
      </c>
      <c r="E588" s="1" t="s">
        <v>1270</v>
      </c>
      <c r="F588" s="4">
        <v>2311072</v>
      </c>
      <c r="G588" s="23">
        <f t="shared" si="27"/>
        <v>0.39400000000023283</v>
      </c>
      <c r="H588">
        <v>0.1</v>
      </c>
      <c r="I588">
        <f t="shared" si="28"/>
        <v>3.9400000000023284E-2</v>
      </c>
      <c r="J588">
        <v>0.35</v>
      </c>
      <c r="K588">
        <f t="shared" si="29"/>
        <v>0.13790000000008149</v>
      </c>
    </row>
    <row r="589" spans="1:11" x14ac:dyDescent="0.3">
      <c r="A589" s="1" t="s">
        <v>596</v>
      </c>
      <c r="B589" s="5">
        <v>2310.5340000000001</v>
      </c>
      <c r="C589" s="2">
        <v>-0.14419999999999999</v>
      </c>
      <c r="D589" s="1">
        <v>586</v>
      </c>
      <c r="E589" s="1" t="s">
        <v>1271</v>
      </c>
      <c r="F589" s="4">
        <v>2310959</v>
      </c>
      <c r="G589" s="23">
        <f t="shared" si="27"/>
        <v>0.42499999999972715</v>
      </c>
      <c r="H589">
        <v>0.1</v>
      </c>
      <c r="I589">
        <f t="shared" si="28"/>
        <v>4.2499999999972719E-2</v>
      </c>
      <c r="J589">
        <v>0.35</v>
      </c>
      <c r="K589">
        <f t="shared" si="29"/>
        <v>0.14874999999990449</v>
      </c>
    </row>
    <row r="590" spans="1:11" x14ac:dyDescent="0.3">
      <c r="A590" s="1" t="s">
        <v>597</v>
      </c>
      <c r="B590" s="5">
        <v>2310.39</v>
      </c>
      <c r="C590" s="2">
        <v>-0.14419999999999999</v>
      </c>
      <c r="D590" s="1">
        <v>587</v>
      </c>
      <c r="E590" s="1" t="s">
        <v>1272</v>
      </c>
      <c r="F590" s="4">
        <v>2310827</v>
      </c>
      <c r="G590" s="23">
        <f t="shared" si="27"/>
        <v>0.43700000000035288</v>
      </c>
      <c r="H590">
        <v>0.1</v>
      </c>
      <c r="I590">
        <f t="shared" si="28"/>
        <v>4.3700000000035294E-2</v>
      </c>
      <c r="J590">
        <v>0.35</v>
      </c>
      <c r="K590">
        <f t="shared" si="29"/>
        <v>0.15295000000012349</v>
      </c>
    </row>
    <row r="591" spans="1:11" x14ac:dyDescent="0.3">
      <c r="A591" s="1" t="s">
        <v>598</v>
      </c>
      <c r="B591" s="5">
        <v>2310.2460000000001</v>
      </c>
      <c r="C591" s="2">
        <v>-0.14419999999999999</v>
      </c>
      <c r="D591" s="1">
        <v>588</v>
      </c>
      <c r="E591" s="1" t="s">
        <v>1273</v>
      </c>
      <c r="F591" s="4">
        <v>2310693</v>
      </c>
      <c r="G591" s="23">
        <f t="shared" si="27"/>
        <v>0.44700000000011642</v>
      </c>
      <c r="H591">
        <v>0.1</v>
      </c>
      <c r="I591">
        <f t="shared" si="28"/>
        <v>4.4700000000011647E-2</v>
      </c>
      <c r="J591">
        <v>0.35</v>
      </c>
      <c r="K591">
        <f t="shared" si="29"/>
        <v>0.15645000000004072</v>
      </c>
    </row>
    <row r="592" spans="1:11" x14ac:dyDescent="0.3">
      <c r="A592" s="1" t="s">
        <v>599</v>
      </c>
      <c r="B592" s="5">
        <v>2310.1019999999999</v>
      </c>
      <c r="C592" s="2">
        <v>-0.14419999999999999</v>
      </c>
      <c r="D592" s="1">
        <v>589</v>
      </c>
      <c r="E592" s="1" t="s">
        <v>1274</v>
      </c>
      <c r="F592" s="4">
        <v>2310561</v>
      </c>
      <c r="G592" s="23">
        <f t="shared" si="27"/>
        <v>0.4590000000002874</v>
      </c>
      <c r="H592">
        <v>0.1</v>
      </c>
      <c r="I592">
        <f t="shared" si="28"/>
        <v>4.5900000000028744E-2</v>
      </c>
      <c r="J592">
        <v>0.35</v>
      </c>
      <c r="K592">
        <f t="shared" si="29"/>
        <v>0.16065000000010057</v>
      </c>
    </row>
    <row r="593" spans="1:11" x14ac:dyDescent="0.3">
      <c r="A593" s="1" t="s">
        <v>600</v>
      </c>
      <c r="B593" s="5">
        <v>2309.9569999999999</v>
      </c>
      <c r="C593" s="2">
        <v>-0.14419999999999999</v>
      </c>
      <c r="D593" s="1">
        <v>590</v>
      </c>
      <c r="E593" s="1" t="s">
        <v>1275</v>
      </c>
      <c r="F593" s="4">
        <v>2310426</v>
      </c>
      <c r="G593" s="23">
        <f t="shared" si="27"/>
        <v>0.46900000000005093</v>
      </c>
      <c r="H593">
        <v>0.1</v>
      </c>
      <c r="I593">
        <f t="shared" si="28"/>
        <v>4.6900000000005097E-2</v>
      </c>
      <c r="J593">
        <v>0.35</v>
      </c>
      <c r="K593">
        <f t="shared" si="29"/>
        <v>0.16415000000001781</v>
      </c>
    </row>
    <row r="594" spans="1:11" x14ac:dyDescent="0.3">
      <c r="A594" s="1" t="s">
        <v>601</v>
      </c>
      <c r="B594" s="5">
        <v>2309.8130000000001</v>
      </c>
      <c r="C594" s="2">
        <v>-0.14419999999999999</v>
      </c>
      <c r="D594" s="1">
        <v>591</v>
      </c>
      <c r="E594" s="1" t="s">
        <v>1276</v>
      </c>
      <c r="F594" s="4">
        <v>2310289</v>
      </c>
      <c r="G594" s="23">
        <f t="shared" si="27"/>
        <v>0.47600000000011278</v>
      </c>
      <c r="H594">
        <v>0.1</v>
      </c>
      <c r="I594">
        <f t="shared" si="28"/>
        <v>4.7600000000011279E-2</v>
      </c>
      <c r="J594">
        <v>0.35</v>
      </c>
      <c r="K594">
        <f t="shared" si="29"/>
        <v>0.16660000000003947</v>
      </c>
    </row>
    <row r="595" spans="1:11" x14ac:dyDescent="0.3">
      <c r="A595" s="1" t="s">
        <v>602</v>
      </c>
      <c r="B595" s="5">
        <v>2309.6689999999999</v>
      </c>
      <c r="C595" s="2">
        <v>-0.14419999999999999</v>
      </c>
      <c r="D595" s="1">
        <v>592</v>
      </c>
      <c r="E595" s="1" t="s">
        <v>1277</v>
      </c>
      <c r="F595" s="4">
        <v>2310153</v>
      </c>
      <c r="G595" s="23">
        <f t="shared" si="27"/>
        <v>0.4839999999999236</v>
      </c>
      <c r="H595">
        <v>0.1</v>
      </c>
      <c r="I595">
        <f t="shared" si="28"/>
        <v>4.8399999999992366E-2</v>
      </c>
      <c r="J595">
        <v>0.35</v>
      </c>
      <c r="K595">
        <f t="shared" si="29"/>
        <v>0.16939999999997324</v>
      </c>
    </row>
    <row r="596" spans="1:11" x14ac:dyDescent="0.3">
      <c r="A596" s="1" t="s">
        <v>603</v>
      </c>
      <c r="B596" s="5">
        <v>2309.5250000000001</v>
      </c>
      <c r="C596" s="2">
        <v>-0.14419999999999999</v>
      </c>
      <c r="D596" s="1">
        <v>593</v>
      </c>
      <c r="E596" s="1" t="s">
        <v>1278</v>
      </c>
      <c r="F596" s="4">
        <v>2310020</v>
      </c>
      <c r="G596" s="23">
        <f t="shared" si="27"/>
        <v>0.49499999999989086</v>
      </c>
      <c r="H596">
        <v>0.1</v>
      </c>
      <c r="I596">
        <f t="shared" si="28"/>
        <v>4.9499999999989087E-2</v>
      </c>
      <c r="J596">
        <v>0.35</v>
      </c>
      <c r="K596">
        <f t="shared" si="29"/>
        <v>0.1732499999999618</v>
      </c>
    </row>
    <row r="597" spans="1:11" x14ac:dyDescent="0.3">
      <c r="A597" s="1" t="s">
        <v>604</v>
      </c>
      <c r="B597" s="5">
        <v>2309.3809999999999</v>
      </c>
      <c r="C597" s="2">
        <v>-0.14419999999999999</v>
      </c>
      <c r="D597" s="1">
        <v>594</v>
      </c>
      <c r="E597" s="1" t="s">
        <v>1279</v>
      </c>
      <c r="F597" s="4">
        <v>2309916</v>
      </c>
      <c r="G597" s="23">
        <f t="shared" si="27"/>
        <v>0.53500000000030923</v>
      </c>
      <c r="H597">
        <v>0.1</v>
      </c>
      <c r="I597">
        <f t="shared" si="28"/>
        <v>5.3500000000030926E-2</v>
      </c>
      <c r="J597">
        <v>0.35</v>
      </c>
      <c r="K597">
        <f t="shared" si="29"/>
        <v>0.18725000000010822</v>
      </c>
    </row>
    <row r="598" spans="1:11" x14ac:dyDescent="0.3">
      <c r="A598" s="1" t="s">
        <v>605</v>
      </c>
      <c r="B598" s="5">
        <v>2309.27</v>
      </c>
      <c r="C598" s="2">
        <v>-9.7000000000000003E-2</v>
      </c>
      <c r="D598" s="1">
        <v>595</v>
      </c>
      <c r="E598" s="1" t="s">
        <v>1280</v>
      </c>
      <c r="F598" s="4">
        <v>2309826</v>
      </c>
      <c r="G598" s="23">
        <f t="shared" si="27"/>
        <v>0.55600000000004002</v>
      </c>
      <c r="H598">
        <v>0.1</v>
      </c>
      <c r="I598">
        <f t="shared" si="28"/>
        <v>5.5600000000004007E-2</v>
      </c>
      <c r="J598">
        <v>0.35</v>
      </c>
      <c r="K598">
        <f t="shared" si="29"/>
        <v>0.19460000000001398</v>
      </c>
    </row>
    <row r="599" spans="1:11" x14ac:dyDescent="0.3">
      <c r="A599" s="1" t="s">
        <v>606</v>
      </c>
      <c r="B599" s="5">
        <v>2309.1729999999998</v>
      </c>
      <c r="C599" s="2">
        <v>-9.7000000000000003E-2</v>
      </c>
      <c r="D599" s="1">
        <v>596</v>
      </c>
      <c r="E599" s="1" t="s">
        <v>1281</v>
      </c>
      <c r="F599" s="4">
        <v>2309742</v>
      </c>
      <c r="G599" s="23">
        <f t="shared" si="27"/>
        <v>0.56900000000041473</v>
      </c>
      <c r="H599">
        <v>0.1</v>
      </c>
      <c r="I599">
        <f t="shared" si="28"/>
        <v>5.6900000000041473E-2</v>
      </c>
      <c r="J599">
        <v>0.35</v>
      </c>
      <c r="K599">
        <f t="shared" si="29"/>
        <v>0.19915000000014516</v>
      </c>
    </row>
    <row r="600" spans="1:11" x14ac:dyDescent="0.3">
      <c r="A600" s="1" t="s">
        <v>607</v>
      </c>
      <c r="B600" s="5">
        <v>2309.076</v>
      </c>
      <c r="C600" s="2">
        <v>-9.7000000000000003E-2</v>
      </c>
      <c r="D600" s="1">
        <v>597</v>
      </c>
      <c r="E600" s="1" t="s">
        <v>1282</v>
      </c>
      <c r="F600" s="4">
        <v>2309655</v>
      </c>
      <c r="G600" s="23">
        <f t="shared" ref="G600:G663" si="30">(F600/1000-B600)</f>
        <v>0.57900000000017826</v>
      </c>
      <c r="H600">
        <v>0.1</v>
      </c>
      <c r="I600">
        <f t="shared" ref="I600:I663" si="31">+H600*G600</f>
        <v>5.7900000000017826E-2</v>
      </c>
      <c r="J600">
        <v>0.35</v>
      </c>
      <c r="K600">
        <f t="shared" ref="K600:K663" si="32">+G600*J600</f>
        <v>0.20265000000006239</v>
      </c>
    </row>
    <row r="601" spans="1:11" x14ac:dyDescent="0.3">
      <c r="A601" s="1" t="s">
        <v>608</v>
      </c>
      <c r="B601" s="5">
        <v>2308.9789999999998</v>
      </c>
      <c r="C601" s="2">
        <v>-9.7000000000000003E-2</v>
      </c>
      <c r="D601" s="1">
        <v>598</v>
      </c>
      <c r="E601" s="1" t="s">
        <v>1283</v>
      </c>
      <c r="F601" s="4">
        <v>2309554</v>
      </c>
      <c r="G601" s="23">
        <f t="shared" si="30"/>
        <v>0.57500000000027285</v>
      </c>
      <c r="H601">
        <v>0.1</v>
      </c>
      <c r="I601">
        <f t="shared" si="31"/>
        <v>5.7500000000027286E-2</v>
      </c>
      <c r="J601">
        <v>0.35</v>
      </c>
      <c r="K601">
        <f t="shared" si="32"/>
        <v>0.20125000000009549</v>
      </c>
    </row>
    <row r="602" spans="1:11" x14ac:dyDescent="0.3">
      <c r="A602" s="1" t="s">
        <v>609</v>
      </c>
      <c r="B602" s="5">
        <v>2308.8820000000001</v>
      </c>
      <c r="C602" s="2">
        <v>-9.7000000000000003E-2</v>
      </c>
      <c r="D602" s="1">
        <v>599</v>
      </c>
      <c r="E602" s="1" t="s">
        <v>1284</v>
      </c>
      <c r="F602" s="4">
        <v>2309453</v>
      </c>
      <c r="G602" s="23">
        <f t="shared" si="30"/>
        <v>0.57099999999991269</v>
      </c>
      <c r="H602">
        <v>0.1</v>
      </c>
      <c r="I602">
        <f t="shared" si="31"/>
        <v>5.7099999999991269E-2</v>
      </c>
      <c r="J602">
        <v>0.35</v>
      </c>
      <c r="K602">
        <f t="shared" si="32"/>
        <v>0.19984999999996944</v>
      </c>
    </row>
    <row r="603" spans="1:11" x14ac:dyDescent="0.3">
      <c r="A603" s="1" t="s">
        <v>610</v>
      </c>
      <c r="B603" s="5">
        <v>2308.7849999999999</v>
      </c>
      <c r="C603" s="2">
        <v>-9.7000000000000003E-2</v>
      </c>
      <c r="D603" s="1">
        <v>600</v>
      </c>
      <c r="E603" s="1" t="s">
        <v>1285</v>
      </c>
      <c r="F603" s="4">
        <v>2309353</v>
      </c>
      <c r="G603" s="23">
        <f t="shared" si="30"/>
        <v>0.568000000000211</v>
      </c>
      <c r="H603">
        <v>0.1</v>
      </c>
      <c r="I603">
        <f t="shared" si="31"/>
        <v>5.6800000000021104E-2</v>
      </c>
      <c r="J603">
        <v>0.35</v>
      </c>
      <c r="K603">
        <f t="shared" si="32"/>
        <v>0.19880000000007383</v>
      </c>
    </row>
    <row r="604" spans="1:11" x14ac:dyDescent="0.3">
      <c r="A604" s="1" t="s">
        <v>611</v>
      </c>
      <c r="B604" s="5">
        <v>2308.6880000000001</v>
      </c>
      <c r="C604" s="2">
        <v>-9.7000000000000003E-2</v>
      </c>
      <c r="D604" s="1">
        <v>601</v>
      </c>
      <c r="E604" s="1" t="s">
        <v>1286</v>
      </c>
      <c r="F604" s="4">
        <v>2309259</v>
      </c>
      <c r="G604" s="23">
        <f t="shared" si="30"/>
        <v>0.57099999999991269</v>
      </c>
      <c r="H604">
        <v>0.1</v>
      </c>
      <c r="I604">
        <f t="shared" si="31"/>
        <v>5.7099999999991269E-2</v>
      </c>
      <c r="J604">
        <v>0.35</v>
      </c>
      <c r="K604">
        <f t="shared" si="32"/>
        <v>0.19984999999996944</v>
      </c>
    </row>
    <row r="605" spans="1:11" x14ac:dyDescent="0.3">
      <c r="A605" s="1" t="s">
        <v>612</v>
      </c>
      <c r="B605" s="5">
        <v>2308.5909999999999</v>
      </c>
      <c r="C605" s="2">
        <v>-9.7000000000000003E-2</v>
      </c>
      <c r="D605" s="1">
        <v>602</v>
      </c>
      <c r="E605" s="1" t="s">
        <v>1287</v>
      </c>
      <c r="F605" s="4">
        <v>2309165</v>
      </c>
      <c r="G605" s="23">
        <f t="shared" si="30"/>
        <v>0.57400000000006912</v>
      </c>
      <c r="H605">
        <v>0.1</v>
      </c>
      <c r="I605">
        <f t="shared" si="31"/>
        <v>5.7400000000006918E-2</v>
      </c>
      <c r="J605">
        <v>0.35</v>
      </c>
      <c r="K605">
        <f t="shared" si="32"/>
        <v>0.20090000000002417</v>
      </c>
    </row>
    <row r="606" spans="1:11" x14ac:dyDescent="0.3">
      <c r="A606" s="1" t="s">
        <v>613</v>
      </c>
      <c r="B606" s="5">
        <v>2308.4940000000001</v>
      </c>
      <c r="C606" s="2">
        <v>-9.7000000000000003E-2</v>
      </c>
      <c r="D606" s="1">
        <v>603</v>
      </c>
      <c r="E606" s="1" t="s">
        <v>1288</v>
      </c>
      <c r="F606" s="4">
        <v>2309060</v>
      </c>
      <c r="G606" s="23">
        <f t="shared" si="30"/>
        <v>0.56599999999980355</v>
      </c>
      <c r="H606">
        <v>0.1</v>
      </c>
      <c r="I606">
        <f t="shared" si="31"/>
        <v>5.659999999998036E-2</v>
      </c>
      <c r="J606">
        <v>0.35</v>
      </c>
      <c r="K606">
        <f t="shared" si="32"/>
        <v>0.19809999999993122</v>
      </c>
    </row>
    <row r="607" spans="1:11" x14ac:dyDescent="0.3">
      <c r="A607" s="1" t="s">
        <v>614</v>
      </c>
      <c r="B607" s="5">
        <v>2308.3969999999999</v>
      </c>
      <c r="C607" s="2">
        <v>-9.7000000000000003E-2</v>
      </c>
      <c r="D607" s="1">
        <v>604</v>
      </c>
      <c r="E607" s="1" t="s">
        <v>1289</v>
      </c>
      <c r="F607" s="4">
        <v>2308963</v>
      </c>
      <c r="G607" s="23">
        <f t="shared" si="30"/>
        <v>0.5660000000002583</v>
      </c>
      <c r="H607">
        <v>0.1</v>
      </c>
      <c r="I607">
        <f t="shared" si="31"/>
        <v>5.6600000000025831E-2</v>
      </c>
      <c r="J607">
        <v>0.35</v>
      </c>
      <c r="K607">
        <f t="shared" si="32"/>
        <v>0.1981000000000904</v>
      </c>
    </row>
    <row r="608" spans="1:11" x14ac:dyDescent="0.3">
      <c r="A608" s="1" t="s">
        <v>615</v>
      </c>
      <c r="B608" s="5">
        <v>2308.3000000000002</v>
      </c>
      <c r="C608" s="2">
        <v>-9.7000000000000003E-2</v>
      </c>
      <c r="D608" s="1">
        <v>605</v>
      </c>
      <c r="E608" s="1" t="s">
        <v>1290</v>
      </c>
      <c r="F608" s="4">
        <v>2308855</v>
      </c>
      <c r="G608" s="23">
        <f t="shared" si="30"/>
        <v>0.55499999999983629</v>
      </c>
      <c r="H608">
        <v>0.1</v>
      </c>
      <c r="I608">
        <f t="shared" si="31"/>
        <v>5.5499999999983632E-2</v>
      </c>
      <c r="J608">
        <v>0.35</v>
      </c>
      <c r="K608">
        <f t="shared" si="32"/>
        <v>0.19424999999994269</v>
      </c>
    </row>
    <row r="609" spans="1:11" x14ac:dyDescent="0.3">
      <c r="A609" s="1" t="s">
        <v>616</v>
      </c>
      <c r="B609" s="5">
        <v>2308.203</v>
      </c>
      <c r="C609" s="2">
        <v>-9.7000000000000003E-2</v>
      </c>
      <c r="D609" s="1">
        <v>606</v>
      </c>
      <c r="E609" s="1" t="s">
        <v>1291</v>
      </c>
      <c r="F609" s="4">
        <v>2308756</v>
      </c>
      <c r="G609" s="23">
        <f t="shared" si="30"/>
        <v>0.55299999999988358</v>
      </c>
      <c r="H609">
        <v>0.1</v>
      </c>
      <c r="I609">
        <f t="shared" si="31"/>
        <v>5.5299999999988358E-2</v>
      </c>
      <c r="J609">
        <v>0.35</v>
      </c>
      <c r="K609">
        <f t="shared" si="32"/>
        <v>0.19354999999995925</v>
      </c>
    </row>
    <row r="610" spans="1:11" x14ac:dyDescent="0.3">
      <c r="A610" s="1" t="s">
        <v>617</v>
      </c>
      <c r="B610" s="5">
        <v>2308.1060000000002</v>
      </c>
      <c r="C610" s="2">
        <v>-9.7000000000000003E-2</v>
      </c>
      <c r="D610" s="1">
        <v>607</v>
      </c>
      <c r="E610" s="1" t="s">
        <v>1292</v>
      </c>
      <c r="F610" s="4">
        <v>2308669</v>
      </c>
      <c r="G610" s="23">
        <f t="shared" si="30"/>
        <v>0.56299999999964712</v>
      </c>
      <c r="H610">
        <v>0.1</v>
      </c>
      <c r="I610">
        <f t="shared" si="31"/>
        <v>5.6299999999964712E-2</v>
      </c>
      <c r="J610">
        <v>0.35</v>
      </c>
      <c r="K610">
        <f t="shared" si="32"/>
        <v>0.19704999999987649</v>
      </c>
    </row>
    <row r="611" spans="1:11" x14ac:dyDescent="0.3">
      <c r="A611" s="1" t="s">
        <v>618</v>
      </c>
      <c r="B611" s="5">
        <v>2308.009</v>
      </c>
      <c r="C611" s="2">
        <v>-9.7000000000000003E-2</v>
      </c>
      <c r="D611" s="1">
        <v>608</v>
      </c>
      <c r="E611" s="1" t="s">
        <v>1293</v>
      </c>
      <c r="F611" s="4">
        <v>2308582</v>
      </c>
      <c r="G611" s="23">
        <f t="shared" si="30"/>
        <v>0.57299999999986539</v>
      </c>
      <c r="H611">
        <v>0.1</v>
      </c>
      <c r="I611">
        <f t="shared" si="31"/>
        <v>5.7299999999986542E-2</v>
      </c>
      <c r="J611">
        <v>0.35</v>
      </c>
      <c r="K611">
        <f t="shared" si="32"/>
        <v>0.20054999999995288</v>
      </c>
    </row>
    <row r="612" spans="1:11" x14ac:dyDescent="0.3">
      <c r="A612" s="1" t="s">
        <v>619</v>
      </c>
      <c r="B612" s="5">
        <v>2307.9119999999998</v>
      </c>
      <c r="C612" s="2">
        <v>-9.7000000000000003E-2</v>
      </c>
      <c r="D612" s="1">
        <v>609</v>
      </c>
      <c r="E612" s="1" t="s">
        <v>1294</v>
      </c>
      <c r="F612" s="4">
        <v>2308495</v>
      </c>
      <c r="G612" s="23">
        <f t="shared" si="30"/>
        <v>0.58300000000008367</v>
      </c>
      <c r="H612">
        <v>0.1</v>
      </c>
      <c r="I612">
        <f t="shared" si="31"/>
        <v>5.8300000000008373E-2</v>
      </c>
      <c r="J612">
        <v>0.35</v>
      </c>
      <c r="K612">
        <f t="shared" si="32"/>
        <v>0.20405000000002926</v>
      </c>
    </row>
    <row r="613" spans="1:11" x14ac:dyDescent="0.3">
      <c r="A613" s="1" t="s">
        <v>620</v>
      </c>
      <c r="B613" s="5">
        <v>2307.8150000000001</v>
      </c>
      <c r="C613" s="2">
        <v>-9.7000000000000003E-2</v>
      </c>
      <c r="D613" s="1">
        <v>610</v>
      </c>
      <c r="E613" s="1" t="s">
        <v>1295</v>
      </c>
      <c r="F613" s="4">
        <v>2308409</v>
      </c>
      <c r="G613" s="23">
        <f t="shared" si="30"/>
        <v>0.59400000000005093</v>
      </c>
      <c r="H613">
        <v>0.1</v>
      </c>
      <c r="I613">
        <f t="shared" si="31"/>
        <v>5.9400000000005095E-2</v>
      </c>
      <c r="J613">
        <v>0.35</v>
      </c>
      <c r="K613">
        <f t="shared" si="32"/>
        <v>0.20790000000001782</v>
      </c>
    </row>
    <row r="614" spans="1:11" x14ac:dyDescent="0.3">
      <c r="A614" s="1" t="s">
        <v>621</v>
      </c>
      <c r="B614" s="5">
        <v>2307.7179999999998</v>
      </c>
      <c r="C614" s="2">
        <v>-9.7000000000000003E-2</v>
      </c>
      <c r="D614" s="1">
        <v>611</v>
      </c>
      <c r="E614" s="1" t="s">
        <v>1296</v>
      </c>
      <c r="F614" s="4">
        <v>2308323</v>
      </c>
      <c r="G614" s="23">
        <f t="shared" si="30"/>
        <v>0.60500000000001819</v>
      </c>
      <c r="H614">
        <v>0.1</v>
      </c>
      <c r="I614">
        <f t="shared" si="31"/>
        <v>6.0500000000001823E-2</v>
      </c>
      <c r="J614">
        <v>0.35</v>
      </c>
      <c r="K614">
        <f t="shared" si="32"/>
        <v>0.21175000000000635</v>
      </c>
    </row>
    <row r="615" spans="1:11" x14ac:dyDescent="0.3">
      <c r="A615" s="1" t="s">
        <v>622</v>
      </c>
      <c r="B615" s="5">
        <v>2307.6210000000001</v>
      </c>
      <c r="C615" s="2">
        <v>-9.7000000000000003E-2</v>
      </c>
      <c r="D615" s="1">
        <v>612</v>
      </c>
      <c r="E615" s="1" t="s">
        <v>1297</v>
      </c>
      <c r="F615" s="4">
        <v>2308233</v>
      </c>
      <c r="G615" s="23">
        <f t="shared" si="30"/>
        <v>0.61200000000008004</v>
      </c>
      <c r="H615">
        <v>0.1</v>
      </c>
      <c r="I615">
        <f t="shared" si="31"/>
        <v>6.1200000000008005E-2</v>
      </c>
      <c r="J615">
        <v>0.35</v>
      </c>
      <c r="K615">
        <f t="shared" si="32"/>
        <v>0.21420000000002801</v>
      </c>
    </row>
    <row r="616" spans="1:11" x14ac:dyDescent="0.3">
      <c r="A616" s="1" t="s">
        <v>623</v>
      </c>
      <c r="B616" s="5">
        <v>2307.5239999999999</v>
      </c>
      <c r="C616" s="2">
        <v>-9.7000000000000003E-2</v>
      </c>
      <c r="D616" s="1">
        <v>613</v>
      </c>
      <c r="E616" s="1" t="s">
        <v>1298</v>
      </c>
      <c r="F616" s="4">
        <v>2308137</v>
      </c>
      <c r="G616" s="23">
        <f t="shared" si="30"/>
        <v>0.61300000000028376</v>
      </c>
      <c r="H616">
        <v>0.1</v>
      </c>
      <c r="I616">
        <f t="shared" si="31"/>
        <v>6.130000000002838E-2</v>
      </c>
      <c r="J616">
        <v>0.35</v>
      </c>
      <c r="K616">
        <f t="shared" si="32"/>
        <v>0.2145500000000993</v>
      </c>
    </row>
    <row r="617" spans="1:11" x14ac:dyDescent="0.3">
      <c r="A617" s="1" t="s">
        <v>624</v>
      </c>
      <c r="B617" s="5">
        <v>2307.4270000000001</v>
      </c>
      <c r="C617" s="2">
        <v>-9.7000000000000003E-2</v>
      </c>
      <c r="D617" s="1">
        <v>614</v>
      </c>
      <c r="E617" s="1" t="s">
        <v>1299</v>
      </c>
      <c r="F617" s="4">
        <v>2308041</v>
      </c>
      <c r="G617" s="23">
        <f t="shared" si="30"/>
        <v>0.61400000000003274</v>
      </c>
      <c r="H617">
        <v>0.1</v>
      </c>
      <c r="I617">
        <f t="shared" si="31"/>
        <v>6.1400000000003278E-2</v>
      </c>
      <c r="J617">
        <v>0.35</v>
      </c>
      <c r="K617">
        <f t="shared" si="32"/>
        <v>0.21490000000001144</v>
      </c>
    </row>
    <row r="618" spans="1:11" x14ac:dyDescent="0.3">
      <c r="A618" s="1" t="s">
        <v>625</v>
      </c>
      <c r="B618" s="5">
        <v>2307.33</v>
      </c>
      <c r="C618" s="2">
        <v>-9.7000000000000003E-2</v>
      </c>
      <c r="D618" s="1">
        <v>615</v>
      </c>
      <c r="E618" s="1" t="s">
        <v>1300</v>
      </c>
      <c r="F618" s="4">
        <v>2307904</v>
      </c>
      <c r="G618" s="23">
        <f t="shared" si="30"/>
        <v>0.57400000000006912</v>
      </c>
      <c r="H618">
        <v>0.1</v>
      </c>
      <c r="I618">
        <f t="shared" si="31"/>
        <v>5.7400000000006918E-2</v>
      </c>
      <c r="J618">
        <v>0.35</v>
      </c>
      <c r="K618">
        <f t="shared" si="32"/>
        <v>0.20090000000002417</v>
      </c>
    </row>
    <row r="619" spans="1:11" x14ac:dyDescent="0.3">
      <c r="A619" s="1" t="s">
        <v>626</v>
      </c>
      <c r="B619" s="5">
        <v>2307.2330000000002</v>
      </c>
      <c r="C619" s="2">
        <v>-9.7000000000000003E-2</v>
      </c>
      <c r="D619" s="1">
        <v>616</v>
      </c>
      <c r="E619" s="1" t="s">
        <v>1301</v>
      </c>
      <c r="F619" s="4">
        <v>2307779</v>
      </c>
      <c r="G619" s="23">
        <f t="shared" si="30"/>
        <v>0.54599999999982174</v>
      </c>
      <c r="H619">
        <v>0.1</v>
      </c>
      <c r="I619">
        <f t="shared" si="31"/>
        <v>5.4599999999982177E-2</v>
      </c>
      <c r="J619">
        <v>0.35</v>
      </c>
      <c r="K619">
        <f t="shared" si="32"/>
        <v>0.1910999999999376</v>
      </c>
    </row>
    <row r="620" spans="1:11" x14ac:dyDescent="0.3">
      <c r="A620" s="1" t="s">
        <v>627</v>
      </c>
      <c r="B620" s="5">
        <v>2307.136</v>
      </c>
      <c r="C620" s="2">
        <v>-9.7000000000000003E-2</v>
      </c>
      <c r="D620" s="1">
        <v>617</v>
      </c>
      <c r="E620" s="1" t="s">
        <v>1302</v>
      </c>
      <c r="F620" s="4">
        <v>2307641</v>
      </c>
      <c r="G620" s="23">
        <f t="shared" si="30"/>
        <v>0.50500000000010914</v>
      </c>
      <c r="H620">
        <v>0.1</v>
      </c>
      <c r="I620">
        <f t="shared" si="31"/>
        <v>5.0500000000010918E-2</v>
      </c>
      <c r="J620">
        <v>0.35</v>
      </c>
      <c r="K620">
        <f t="shared" si="32"/>
        <v>0.17675000000003818</v>
      </c>
    </row>
    <row r="621" spans="1:11" x14ac:dyDescent="0.3">
      <c r="A621" s="1" t="s">
        <v>629</v>
      </c>
      <c r="B621" s="5">
        <v>2307.0390000000002</v>
      </c>
      <c r="C621" s="2">
        <v>-9.7000000000000003E-2</v>
      </c>
      <c r="D621" s="1">
        <v>618</v>
      </c>
      <c r="E621" s="1" t="s">
        <v>1303</v>
      </c>
      <c r="F621" s="4">
        <v>2307507</v>
      </c>
      <c r="G621" s="23">
        <f t="shared" si="30"/>
        <v>0.4679999999998472</v>
      </c>
      <c r="H621">
        <v>0.1</v>
      </c>
      <c r="I621">
        <f t="shared" si="31"/>
        <v>4.6799999999984722E-2</v>
      </c>
      <c r="J621">
        <v>0.35</v>
      </c>
      <c r="K621">
        <f t="shared" si="32"/>
        <v>0.16379999999994652</v>
      </c>
    </row>
    <row r="622" spans="1:11" x14ac:dyDescent="0.3">
      <c r="A622" s="1" t="s">
        <v>630</v>
      </c>
      <c r="B622" s="5">
        <v>2306.942</v>
      </c>
      <c r="C622" s="2">
        <v>-9.7000000000000003E-2</v>
      </c>
      <c r="D622" s="1">
        <v>619</v>
      </c>
      <c r="E622" s="1" t="s">
        <v>1304</v>
      </c>
      <c r="F622" s="4">
        <v>2307379</v>
      </c>
      <c r="G622" s="23">
        <f t="shared" si="30"/>
        <v>0.43699999999989814</v>
      </c>
      <c r="H622">
        <v>0.1</v>
      </c>
      <c r="I622">
        <f t="shared" si="31"/>
        <v>4.3699999999989816E-2</v>
      </c>
      <c r="J622">
        <v>0.35</v>
      </c>
      <c r="K622">
        <f t="shared" si="32"/>
        <v>0.15294999999996434</v>
      </c>
    </row>
    <row r="623" spans="1:11" x14ac:dyDescent="0.3">
      <c r="A623" s="1" t="s">
        <v>631</v>
      </c>
      <c r="B623" s="5">
        <v>2306.8449999999998</v>
      </c>
      <c r="C623" s="2">
        <v>-9.7000000000000003E-2</v>
      </c>
      <c r="D623" s="1">
        <v>620</v>
      </c>
      <c r="E623" s="1" t="s">
        <v>1305</v>
      </c>
      <c r="F623" s="4">
        <v>2307262</v>
      </c>
      <c r="G623" s="23">
        <f t="shared" si="30"/>
        <v>0.41700000000037107</v>
      </c>
      <c r="H623">
        <v>0.1</v>
      </c>
      <c r="I623">
        <f t="shared" si="31"/>
        <v>4.170000000003711E-2</v>
      </c>
      <c r="J623">
        <v>0.35</v>
      </c>
      <c r="K623">
        <f t="shared" si="32"/>
        <v>0.14595000000012986</v>
      </c>
    </row>
    <row r="624" spans="1:11" x14ac:dyDescent="0.3">
      <c r="A624" s="1" t="s">
        <v>632</v>
      </c>
      <c r="B624" s="5">
        <v>2306.748</v>
      </c>
      <c r="C624" s="2">
        <v>-9.7000000000000003E-2</v>
      </c>
      <c r="D624" s="1">
        <v>621</v>
      </c>
      <c r="E624" s="1" t="s">
        <v>1306</v>
      </c>
      <c r="F624" s="4">
        <v>2307119</v>
      </c>
      <c r="G624" s="23">
        <f t="shared" si="30"/>
        <v>0.37100000000009459</v>
      </c>
      <c r="H624">
        <v>0.1</v>
      </c>
      <c r="I624">
        <f t="shared" si="31"/>
        <v>3.7100000000009459E-2</v>
      </c>
      <c r="J624">
        <v>0.35</v>
      </c>
      <c r="K624">
        <f t="shared" si="32"/>
        <v>0.12985000000003311</v>
      </c>
    </row>
    <row r="625" spans="1:11" x14ac:dyDescent="0.3">
      <c r="A625" s="1" t="s">
        <v>633</v>
      </c>
      <c r="B625" s="5">
        <v>2306.6509999999998</v>
      </c>
      <c r="C625" s="2">
        <v>-9.7000000000000003E-2</v>
      </c>
      <c r="D625" s="1">
        <v>622</v>
      </c>
      <c r="E625" s="1" t="s">
        <v>1307</v>
      </c>
      <c r="F625" s="4">
        <v>2306996</v>
      </c>
      <c r="G625" s="23">
        <f t="shared" si="30"/>
        <v>0.34500000000025466</v>
      </c>
      <c r="H625">
        <v>0.1</v>
      </c>
      <c r="I625">
        <f t="shared" si="31"/>
        <v>3.4500000000025469E-2</v>
      </c>
      <c r="J625">
        <v>0.35</v>
      </c>
      <c r="K625">
        <f t="shared" si="32"/>
        <v>0.12075000000008912</v>
      </c>
    </row>
    <row r="626" spans="1:11" x14ac:dyDescent="0.3">
      <c r="A626" s="1" t="s">
        <v>634</v>
      </c>
      <c r="B626" s="5">
        <v>2306.5549999999998</v>
      </c>
      <c r="C626" s="2">
        <v>-9.7000000000000003E-2</v>
      </c>
      <c r="D626" s="1">
        <v>623</v>
      </c>
      <c r="E626" s="1" t="s">
        <v>1308</v>
      </c>
      <c r="F626" s="4">
        <v>2306898</v>
      </c>
      <c r="G626" s="23">
        <f t="shared" si="30"/>
        <v>0.34300000000030195</v>
      </c>
      <c r="H626">
        <v>0.1</v>
      </c>
      <c r="I626">
        <f t="shared" si="31"/>
        <v>3.4300000000030195E-2</v>
      </c>
      <c r="J626">
        <v>0.35</v>
      </c>
      <c r="K626">
        <f t="shared" si="32"/>
        <v>0.12005000000010567</v>
      </c>
    </row>
    <row r="627" spans="1:11" x14ac:dyDescent="0.3">
      <c r="A627" s="1" t="s">
        <v>635</v>
      </c>
      <c r="B627" s="5">
        <v>2306.4580000000001</v>
      </c>
      <c r="C627" s="2">
        <v>-9.7000000000000003E-2</v>
      </c>
      <c r="D627" s="1">
        <v>624</v>
      </c>
      <c r="E627" s="1" t="s">
        <v>1309</v>
      </c>
      <c r="F627" s="4">
        <v>2306808</v>
      </c>
      <c r="G627" s="23">
        <f t="shared" si="30"/>
        <v>0.34999999999990905</v>
      </c>
      <c r="H627">
        <v>0.1</v>
      </c>
      <c r="I627">
        <f t="shared" si="31"/>
        <v>3.4999999999990906E-2</v>
      </c>
      <c r="J627">
        <v>0.35</v>
      </c>
      <c r="K627">
        <f t="shared" si="32"/>
        <v>0.12249999999996816</v>
      </c>
    </row>
    <row r="628" spans="1:11" x14ac:dyDescent="0.3">
      <c r="A628" s="1" t="s">
        <v>636</v>
      </c>
      <c r="B628" s="5">
        <v>2306.3609999999999</v>
      </c>
      <c r="C628" s="2">
        <v>-9.7000000000000003E-2</v>
      </c>
      <c r="D628" s="1">
        <v>625</v>
      </c>
      <c r="E628" s="1" t="s">
        <v>1310</v>
      </c>
      <c r="F628" s="4">
        <v>2306717</v>
      </c>
      <c r="G628" s="23">
        <f t="shared" si="30"/>
        <v>0.35600000000022192</v>
      </c>
      <c r="H628">
        <v>0.1</v>
      </c>
      <c r="I628">
        <f t="shared" si="31"/>
        <v>3.560000000002219E-2</v>
      </c>
      <c r="J628">
        <v>0.35</v>
      </c>
      <c r="K628">
        <f t="shared" si="32"/>
        <v>0.12460000000007766</v>
      </c>
    </row>
    <row r="629" spans="1:11" x14ac:dyDescent="0.3">
      <c r="A629" s="1" t="s">
        <v>637</v>
      </c>
      <c r="B629" s="5">
        <v>2306.2640000000001</v>
      </c>
      <c r="C629" s="2">
        <v>-9.7000000000000003E-2</v>
      </c>
      <c r="D629" s="1">
        <v>626</v>
      </c>
      <c r="E629" s="1" t="s">
        <v>1311</v>
      </c>
      <c r="F629" s="4">
        <v>2306620</v>
      </c>
      <c r="G629" s="23">
        <f t="shared" si="30"/>
        <v>0.35599999999976717</v>
      </c>
      <c r="H629">
        <v>0.1</v>
      </c>
      <c r="I629">
        <f t="shared" si="31"/>
        <v>3.559999999997672E-2</v>
      </c>
      <c r="J629">
        <v>0.35</v>
      </c>
      <c r="K629">
        <f t="shared" si="32"/>
        <v>0.1245999999999185</v>
      </c>
    </row>
    <row r="630" spans="1:11" x14ac:dyDescent="0.3">
      <c r="A630" s="1" t="s">
        <v>638</v>
      </c>
      <c r="B630" s="5">
        <v>2306.1669999999999</v>
      </c>
      <c r="C630" s="2">
        <v>-9.7000000000000003E-2</v>
      </c>
      <c r="D630" s="1">
        <v>627</v>
      </c>
      <c r="E630" s="1" t="s">
        <v>1312</v>
      </c>
      <c r="F630" s="4">
        <v>2306528</v>
      </c>
      <c r="G630" s="23">
        <f t="shared" si="30"/>
        <v>0.36099999999987631</v>
      </c>
      <c r="H630">
        <v>0.1</v>
      </c>
      <c r="I630">
        <f t="shared" si="31"/>
        <v>3.6099999999987635E-2</v>
      </c>
      <c r="J630">
        <v>0.35</v>
      </c>
      <c r="K630">
        <f t="shared" si="32"/>
        <v>0.12634999999995669</v>
      </c>
    </row>
    <row r="631" spans="1:11" x14ac:dyDescent="0.3">
      <c r="A631" s="1" t="s">
        <v>639</v>
      </c>
      <c r="B631" s="5">
        <v>2306.0700000000002</v>
      </c>
      <c r="C631" s="2">
        <v>-9.7000000000000003E-2</v>
      </c>
      <c r="D631" s="1">
        <v>628</v>
      </c>
      <c r="E631" s="1" t="s">
        <v>1313</v>
      </c>
      <c r="F631" s="4">
        <v>2306441</v>
      </c>
      <c r="G631" s="23">
        <f t="shared" si="30"/>
        <v>0.37099999999963984</v>
      </c>
      <c r="H631">
        <v>0.1</v>
      </c>
      <c r="I631">
        <f t="shared" si="31"/>
        <v>3.7099999999963988E-2</v>
      </c>
      <c r="J631">
        <v>0.35</v>
      </c>
      <c r="K631">
        <f t="shared" si="32"/>
        <v>0.12984999999987393</v>
      </c>
    </row>
    <row r="632" spans="1:11" x14ac:dyDescent="0.3">
      <c r="A632" s="1" t="s">
        <v>640</v>
      </c>
      <c r="B632" s="5">
        <v>2305.973</v>
      </c>
      <c r="C632" s="2">
        <v>-9.7000000000000003E-2</v>
      </c>
      <c r="D632" s="1">
        <v>629</v>
      </c>
      <c r="E632" s="1" t="s">
        <v>1314</v>
      </c>
      <c r="F632" s="4">
        <v>2306355</v>
      </c>
      <c r="G632" s="23">
        <f t="shared" si="30"/>
        <v>0.38200000000006185</v>
      </c>
      <c r="H632">
        <v>0.1</v>
      </c>
      <c r="I632">
        <f t="shared" si="31"/>
        <v>3.8200000000006187E-2</v>
      </c>
      <c r="J632">
        <v>0.35</v>
      </c>
      <c r="K632">
        <f t="shared" si="32"/>
        <v>0.13370000000002163</v>
      </c>
    </row>
    <row r="633" spans="1:11" x14ac:dyDescent="0.3">
      <c r="A633" s="1" t="s">
        <v>641</v>
      </c>
      <c r="B633" s="5">
        <v>2305.8760000000002</v>
      </c>
      <c r="C633" s="2">
        <v>-9.7000000000000003E-2</v>
      </c>
      <c r="D633" s="1">
        <v>630</v>
      </c>
      <c r="E633" s="1" t="s">
        <v>1315</v>
      </c>
      <c r="F633" s="4">
        <v>2306271</v>
      </c>
      <c r="G633" s="23">
        <f t="shared" si="30"/>
        <v>0.39499999999998181</v>
      </c>
      <c r="H633">
        <v>0.1</v>
      </c>
      <c r="I633">
        <f t="shared" si="31"/>
        <v>3.9499999999998182E-2</v>
      </c>
      <c r="J633">
        <v>0.35</v>
      </c>
      <c r="K633">
        <f t="shared" si="32"/>
        <v>0.13824999999999363</v>
      </c>
    </row>
    <row r="634" spans="1:11" x14ac:dyDescent="0.3">
      <c r="A634" s="1" t="s">
        <v>642</v>
      </c>
      <c r="B634" s="5">
        <v>2305.779</v>
      </c>
      <c r="C634" s="2">
        <v>-9.7000000000000003E-2</v>
      </c>
      <c r="D634" s="1">
        <v>631</v>
      </c>
      <c r="E634" s="1" t="s">
        <v>1316</v>
      </c>
      <c r="F634" s="4">
        <v>2306187</v>
      </c>
      <c r="G634" s="23">
        <f t="shared" si="30"/>
        <v>0.40799999999990177</v>
      </c>
      <c r="H634">
        <v>0.1</v>
      </c>
      <c r="I634">
        <f t="shared" si="31"/>
        <v>4.0799999999990177E-2</v>
      </c>
      <c r="J634">
        <v>0.35</v>
      </c>
      <c r="K634">
        <f t="shared" si="32"/>
        <v>0.14279999999996562</v>
      </c>
    </row>
    <row r="635" spans="1:11" x14ac:dyDescent="0.3">
      <c r="A635" s="1" t="s">
        <v>643</v>
      </c>
      <c r="B635" s="5">
        <v>2305.6819999999998</v>
      </c>
      <c r="C635" s="2">
        <v>-9.7000000000000003E-2</v>
      </c>
      <c r="D635" s="1">
        <v>632</v>
      </c>
      <c r="E635" s="1" t="s">
        <v>1317</v>
      </c>
      <c r="F635" s="4">
        <v>2306098</v>
      </c>
      <c r="G635" s="23">
        <f t="shared" si="30"/>
        <v>0.41600000000016735</v>
      </c>
      <c r="H635">
        <v>0.1</v>
      </c>
      <c r="I635">
        <f t="shared" si="31"/>
        <v>4.1600000000016735E-2</v>
      </c>
      <c r="J635">
        <v>0.35</v>
      </c>
      <c r="K635">
        <f t="shared" si="32"/>
        <v>0.14560000000005857</v>
      </c>
    </row>
    <row r="636" spans="1:11" x14ac:dyDescent="0.3">
      <c r="A636" s="1" t="s">
        <v>644</v>
      </c>
      <c r="B636" s="5">
        <v>2305.585</v>
      </c>
      <c r="C636" s="2">
        <v>-9.7000000000000003E-2</v>
      </c>
      <c r="D636" s="1">
        <v>633</v>
      </c>
      <c r="E636" s="1" t="s">
        <v>1318</v>
      </c>
      <c r="F636" s="4">
        <v>2306027</v>
      </c>
      <c r="G636" s="23">
        <f t="shared" si="30"/>
        <v>0.44200000000000728</v>
      </c>
      <c r="H636">
        <v>0.1</v>
      </c>
      <c r="I636">
        <f t="shared" si="31"/>
        <v>4.4200000000000732E-2</v>
      </c>
      <c r="J636">
        <v>0.35</v>
      </c>
      <c r="K636">
        <f t="shared" si="32"/>
        <v>0.15470000000000253</v>
      </c>
    </row>
    <row r="637" spans="1:11" x14ac:dyDescent="0.3">
      <c r="A637" s="1" t="s">
        <v>645</v>
      </c>
      <c r="B637" s="5">
        <v>2305.4879999999998</v>
      </c>
      <c r="C637" s="2">
        <v>-9.7000000000000003E-2</v>
      </c>
      <c r="D637" s="1">
        <v>634</v>
      </c>
      <c r="E637" s="1" t="s">
        <v>1319</v>
      </c>
      <c r="F637" s="4">
        <v>2305944</v>
      </c>
      <c r="G637" s="23">
        <f t="shared" si="30"/>
        <v>0.45600000000013097</v>
      </c>
      <c r="H637">
        <v>0.1</v>
      </c>
      <c r="I637">
        <f t="shared" si="31"/>
        <v>4.5600000000013102E-2</v>
      </c>
      <c r="J637">
        <v>0.35</v>
      </c>
      <c r="K637">
        <f t="shared" si="32"/>
        <v>0.15960000000004582</v>
      </c>
    </row>
    <row r="638" spans="1:11" x14ac:dyDescent="0.3">
      <c r="A638" s="1" t="s">
        <v>646</v>
      </c>
      <c r="B638" s="5">
        <v>2305.3910000000001</v>
      </c>
      <c r="C638" s="2">
        <v>-9.7000000000000003E-2</v>
      </c>
      <c r="D638" s="1">
        <v>635</v>
      </c>
      <c r="E638" s="1" t="s">
        <v>1320</v>
      </c>
      <c r="F638" s="4">
        <v>2305864</v>
      </c>
      <c r="G638" s="23">
        <f t="shared" si="30"/>
        <v>0.47299999999995634</v>
      </c>
      <c r="H638">
        <v>0.1</v>
      </c>
      <c r="I638">
        <f t="shared" si="31"/>
        <v>4.7299999999995637E-2</v>
      </c>
      <c r="J638">
        <v>0.35</v>
      </c>
      <c r="K638">
        <f t="shared" si="32"/>
        <v>0.16554999999998471</v>
      </c>
    </row>
    <row r="639" spans="1:11" x14ac:dyDescent="0.3">
      <c r="A639" s="1" t="s">
        <v>647</v>
      </c>
      <c r="B639" s="5">
        <v>2305.2939999999999</v>
      </c>
      <c r="C639" s="2">
        <v>-9.7000000000000003E-2</v>
      </c>
      <c r="D639" s="1">
        <v>636</v>
      </c>
      <c r="E639" s="1" t="s">
        <v>1321</v>
      </c>
      <c r="F639" s="4">
        <v>2305772</v>
      </c>
      <c r="G639" s="23">
        <f t="shared" si="30"/>
        <v>0.47800000000006548</v>
      </c>
      <c r="H639">
        <v>0.1</v>
      </c>
      <c r="I639">
        <f t="shared" si="31"/>
        <v>4.7800000000006553E-2</v>
      </c>
      <c r="J639">
        <v>0.35</v>
      </c>
      <c r="K639">
        <f t="shared" si="32"/>
        <v>0.1673000000000229</v>
      </c>
    </row>
    <row r="640" spans="1:11" x14ac:dyDescent="0.3">
      <c r="A640" s="1" t="s">
        <v>648</v>
      </c>
      <c r="B640" s="5">
        <v>2305.1970000000001</v>
      </c>
      <c r="C640" s="2">
        <v>-9.7000000000000003E-2</v>
      </c>
      <c r="D640" s="1">
        <v>637</v>
      </c>
      <c r="E640" s="1" t="s">
        <v>1322</v>
      </c>
      <c r="F640" s="4">
        <v>2305679</v>
      </c>
      <c r="G640" s="23">
        <f t="shared" si="30"/>
        <v>0.4819999999999709</v>
      </c>
      <c r="H640">
        <v>0.1</v>
      </c>
      <c r="I640">
        <f t="shared" si="31"/>
        <v>4.8199999999997092E-2</v>
      </c>
      <c r="J640">
        <v>0.35</v>
      </c>
      <c r="K640">
        <f t="shared" si="32"/>
        <v>0.1686999999999898</v>
      </c>
    </row>
    <row r="641" spans="1:11" x14ac:dyDescent="0.3">
      <c r="A641" s="1" t="s">
        <v>649</v>
      </c>
      <c r="B641" s="5">
        <v>2305.1</v>
      </c>
      <c r="C641" s="2">
        <v>-9.7000000000000003E-2</v>
      </c>
      <c r="D641" s="1">
        <v>638</v>
      </c>
      <c r="E641" s="1" t="s">
        <v>1323</v>
      </c>
      <c r="F641" s="4">
        <v>2305594</v>
      </c>
      <c r="G641" s="23">
        <f t="shared" si="30"/>
        <v>0.49400000000014188</v>
      </c>
      <c r="H641">
        <v>0.1</v>
      </c>
      <c r="I641">
        <f t="shared" si="31"/>
        <v>4.940000000001419E-2</v>
      </c>
      <c r="J641">
        <v>0.35</v>
      </c>
      <c r="K641">
        <f t="shared" si="32"/>
        <v>0.17290000000004965</v>
      </c>
    </row>
    <row r="642" spans="1:11" x14ac:dyDescent="0.3">
      <c r="A642" s="1" t="s">
        <v>650</v>
      </c>
      <c r="B642" s="5">
        <v>2305.0030000000002</v>
      </c>
      <c r="C642" s="2">
        <v>-9.7000000000000003E-2</v>
      </c>
      <c r="D642" s="1">
        <v>639</v>
      </c>
      <c r="E642" s="1" t="s">
        <v>1324</v>
      </c>
      <c r="F642" s="4">
        <v>2305510</v>
      </c>
      <c r="G642" s="23">
        <f t="shared" si="30"/>
        <v>0.50700000000006185</v>
      </c>
      <c r="H642">
        <v>0.1</v>
      </c>
      <c r="I642">
        <f t="shared" si="31"/>
        <v>5.0700000000006185E-2</v>
      </c>
      <c r="J642">
        <v>0.35</v>
      </c>
      <c r="K642">
        <f t="shared" si="32"/>
        <v>0.17745000000002165</v>
      </c>
    </row>
    <row r="643" spans="1:11" x14ac:dyDescent="0.3">
      <c r="A643" s="1" t="s">
        <v>651</v>
      </c>
      <c r="B643" s="5">
        <v>2304.9059999999999</v>
      </c>
      <c r="C643" s="2">
        <v>-9.7000000000000003E-2</v>
      </c>
      <c r="D643" s="1">
        <v>640</v>
      </c>
      <c r="E643" s="1" t="s">
        <v>1325</v>
      </c>
      <c r="F643" s="4">
        <v>2305426</v>
      </c>
      <c r="G643" s="23">
        <f t="shared" si="30"/>
        <v>0.51999999999998181</v>
      </c>
      <c r="H643">
        <v>0.1</v>
      </c>
      <c r="I643">
        <f t="shared" si="31"/>
        <v>5.1999999999998187E-2</v>
      </c>
      <c r="J643">
        <v>0.35</v>
      </c>
      <c r="K643">
        <f t="shared" si="32"/>
        <v>0.18199999999999361</v>
      </c>
    </row>
    <row r="644" spans="1:11" x14ac:dyDescent="0.3">
      <c r="A644" s="1" t="s">
        <v>652</v>
      </c>
      <c r="B644" s="5">
        <v>2304.8090000000002</v>
      </c>
      <c r="C644" s="2">
        <v>-9.7000000000000003E-2</v>
      </c>
      <c r="D644" s="1">
        <v>641</v>
      </c>
      <c r="E644" s="1" t="s">
        <v>1326</v>
      </c>
      <c r="F644" s="4">
        <v>2305341</v>
      </c>
      <c r="G644" s="23">
        <f t="shared" si="30"/>
        <v>0.53199999999969805</v>
      </c>
      <c r="H644">
        <v>0.1</v>
      </c>
      <c r="I644">
        <f t="shared" si="31"/>
        <v>5.3199999999969806E-2</v>
      </c>
      <c r="J644">
        <v>0.35</v>
      </c>
      <c r="K644">
        <f t="shared" si="32"/>
        <v>0.18619999999989431</v>
      </c>
    </row>
    <row r="645" spans="1:11" x14ac:dyDescent="0.3">
      <c r="A645" s="1" t="s">
        <v>653</v>
      </c>
      <c r="B645" s="5">
        <v>2304.712</v>
      </c>
      <c r="C645" s="2">
        <v>-9.7000000000000003E-2</v>
      </c>
      <c r="D645" s="1">
        <v>642</v>
      </c>
      <c r="E645" s="1" t="s">
        <v>1327</v>
      </c>
      <c r="F645" s="4">
        <v>2305233</v>
      </c>
      <c r="G645" s="23">
        <f t="shared" si="30"/>
        <v>0.52100000000018554</v>
      </c>
      <c r="H645">
        <v>0.1</v>
      </c>
      <c r="I645">
        <f t="shared" si="31"/>
        <v>5.2100000000018555E-2</v>
      </c>
      <c r="J645">
        <v>0.35</v>
      </c>
      <c r="K645">
        <f t="shared" si="32"/>
        <v>0.18235000000006493</v>
      </c>
    </row>
    <row r="646" spans="1:11" x14ac:dyDescent="0.3">
      <c r="A646" s="1" t="s">
        <v>654</v>
      </c>
      <c r="B646" s="5">
        <v>2304.6149999999998</v>
      </c>
      <c r="C646" s="2">
        <v>-9.7000000000000003E-2</v>
      </c>
      <c r="D646" s="1">
        <v>643</v>
      </c>
      <c r="E646" s="1" t="s">
        <v>1328</v>
      </c>
      <c r="F646" s="4">
        <v>2305125</v>
      </c>
      <c r="G646" s="23">
        <f t="shared" si="30"/>
        <v>0.51000000000021828</v>
      </c>
      <c r="H646">
        <v>0.1</v>
      </c>
      <c r="I646">
        <f t="shared" si="31"/>
        <v>5.1000000000021833E-2</v>
      </c>
      <c r="J646">
        <v>0.35</v>
      </c>
      <c r="K646">
        <f t="shared" si="32"/>
        <v>0.17850000000007638</v>
      </c>
    </row>
    <row r="647" spans="1:11" x14ac:dyDescent="0.3">
      <c r="A647" s="1" t="s">
        <v>655</v>
      </c>
      <c r="B647" s="5">
        <v>2304.518</v>
      </c>
      <c r="C647" s="2">
        <v>-9.7000000000000003E-2</v>
      </c>
      <c r="D647" s="1">
        <v>644</v>
      </c>
      <c r="E647" s="1" t="s">
        <v>1329</v>
      </c>
      <c r="F647" s="4">
        <v>2305020</v>
      </c>
      <c r="G647" s="23">
        <f t="shared" si="30"/>
        <v>0.50199999999995271</v>
      </c>
      <c r="H647">
        <v>0.1</v>
      </c>
      <c r="I647">
        <f t="shared" si="31"/>
        <v>5.0199999999995276E-2</v>
      </c>
      <c r="J647">
        <v>0.35</v>
      </c>
      <c r="K647">
        <f t="shared" si="32"/>
        <v>0.17569999999998342</v>
      </c>
    </row>
    <row r="648" spans="1:11" x14ac:dyDescent="0.3">
      <c r="A648" s="1" t="s">
        <v>656</v>
      </c>
      <c r="B648" s="5">
        <v>2304.4209999999998</v>
      </c>
      <c r="C648" s="2">
        <v>-9.7000000000000003E-2</v>
      </c>
      <c r="D648" s="1">
        <v>645</v>
      </c>
      <c r="E648" s="1" t="s">
        <v>1330</v>
      </c>
      <c r="F648" s="4">
        <v>2304915</v>
      </c>
      <c r="G648" s="23">
        <f t="shared" si="30"/>
        <v>0.49400000000014188</v>
      </c>
      <c r="H648">
        <v>0.1</v>
      </c>
      <c r="I648">
        <f t="shared" si="31"/>
        <v>4.940000000001419E-2</v>
      </c>
      <c r="J648">
        <v>0.35</v>
      </c>
      <c r="K648">
        <f t="shared" si="32"/>
        <v>0.17290000000004965</v>
      </c>
    </row>
    <row r="649" spans="1:11" x14ac:dyDescent="0.3">
      <c r="A649" s="1" t="s">
        <v>657</v>
      </c>
      <c r="B649" s="5">
        <v>2304.3240000000001</v>
      </c>
      <c r="C649" s="2">
        <v>-9.7000000000000003E-2</v>
      </c>
      <c r="D649" s="1">
        <v>646</v>
      </c>
      <c r="E649" s="1" t="s">
        <v>1331</v>
      </c>
      <c r="F649" s="4">
        <v>2304821</v>
      </c>
      <c r="G649" s="23">
        <f t="shared" si="30"/>
        <v>0.49699999999984357</v>
      </c>
      <c r="H649">
        <v>0.1</v>
      </c>
      <c r="I649">
        <f t="shared" si="31"/>
        <v>4.9699999999984361E-2</v>
      </c>
      <c r="J649">
        <v>0.35</v>
      </c>
      <c r="K649">
        <f t="shared" si="32"/>
        <v>0.17394999999994523</v>
      </c>
    </row>
    <row r="650" spans="1:11" x14ac:dyDescent="0.3">
      <c r="A650" s="1" t="s">
        <v>658</v>
      </c>
      <c r="B650" s="5">
        <v>2304.2269999999999</v>
      </c>
      <c r="C650" s="2">
        <v>-9.7000000000000003E-2</v>
      </c>
      <c r="D650" s="1">
        <v>647</v>
      </c>
      <c r="E650" s="1" t="s">
        <v>1332</v>
      </c>
      <c r="F650" s="4">
        <v>2304726</v>
      </c>
      <c r="G650" s="23">
        <f t="shared" si="30"/>
        <v>0.49900000000025102</v>
      </c>
      <c r="H650">
        <v>0.1</v>
      </c>
      <c r="I650">
        <f t="shared" si="31"/>
        <v>4.9900000000025105E-2</v>
      </c>
      <c r="J650">
        <v>0.35</v>
      </c>
      <c r="K650">
        <f t="shared" si="32"/>
        <v>0.17465000000008785</v>
      </c>
    </row>
    <row r="651" spans="1:11" x14ac:dyDescent="0.3">
      <c r="A651" s="1" t="s">
        <v>659</v>
      </c>
      <c r="B651" s="5">
        <v>2304.13</v>
      </c>
      <c r="C651" s="2">
        <v>-9.7000000000000003E-2</v>
      </c>
      <c r="D651" s="1">
        <v>648</v>
      </c>
      <c r="E651" s="1" t="s">
        <v>1333</v>
      </c>
      <c r="F651" s="4">
        <v>2304622</v>
      </c>
      <c r="G651" s="23">
        <f t="shared" si="30"/>
        <v>0.49199999999973443</v>
      </c>
      <c r="H651">
        <v>0.1</v>
      </c>
      <c r="I651">
        <f t="shared" si="31"/>
        <v>4.9199999999973446E-2</v>
      </c>
      <c r="J651">
        <v>0.35</v>
      </c>
      <c r="K651">
        <f t="shared" si="32"/>
        <v>0.17219999999990704</v>
      </c>
    </row>
    <row r="652" spans="1:11" x14ac:dyDescent="0.3">
      <c r="A652" s="1" t="s">
        <v>660</v>
      </c>
      <c r="B652" s="5">
        <v>2304.0329999999999</v>
      </c>
      <c r="C652" s="2">
        <v>-9.7000000000000003E-2</v>
      </c>
      <c r="D652" s="1">
        <v>649</v>
      </c>
      <c r="E652" s="1" t="s">
        <v>1334</v>
      </c>
      <c r="F652" s="4">
        <v>2304500</v>
      </c>
      <c r="G652" s="23">
        <f t="shared" si="30"/>
        <v>0.46700000000009823</v>
      </c>
      <c r="H652">
        <v>0.1</v>
      </c>
      <c r="I652">
        <f t="shared" si="31"/>
        <v>4.6700000000009824E-2</v>
      </c>
      <c r="J652">
        <v>0.35</v>
      </c>
      <c r="K652">
        <f t="shared" si="32"/>
        <v>0.16345000000003437</v>
      </c>
    </row>
    <row r="653" spans="1:11" x14ac:dyDescent="0.3">
      <c r="A653" s="1" t="s">
        <v>661</v>
      </c>
      <c r="B653" s="5">
        <v>2303.9360000000001</v>
      </c>
      <c r="C653" s="2">
        <v>-9.7000000000000003E-2</v>
      </c>
      <c r="D653" s="1">
        <v>650</v>
      </c>
      <c r="E653" s="1" t="s">
        <v>1335</v>
      </c>
      <c r="F653" s="4">
        <v>2304382</v>
      </c>
      <c r="G653" s="23">
        <f t="shared" si="30"/>
        <v>0.44599999999991269</v>
      </c>
      <c r="H653">
        <v>0.1</v>
      </c>
      <c r="I653">
        <f t="shared" si="31"/>
        <v>4.4599999999991272E-2</v>
      </c>
      <c r="J653">
        <v>0.35</v>
      </c>
      <c r="K653">
        <f t="shared" si="32"/>
        <v>0.15609999999996943</v>
      </c>
    </row>
    <row r="654" spans="1:11" x14ac:dyDescent="0.3">
      <c r="A654" s="1" t="s">
        <v>662</v>
      </c>
      <c r="B654" s="5">
        <v>2303.8389999999999</v>
      </c>
      <c r="C654" s="2">
        <v>-9.7000000000000003E-2</v>
      </c>
      <c r="D654" s="1">
        <v>651</v>
      </c>
      <c r="E654" s="1" t="s">
        <v>1336</v>
      </c>
      <c r="F654" s="4">
        <v>2304271</v>
      </c>
      <c r="G654" s="23">
        <f t="shared" si="30"/>
        <v>0.43200000000024374</v>
      </c>
      <c r="H654">
        <v>0.1</v>
      </c>
      <c r="I654">
        <f t="shared" si="31"/>
        <v>4.3200000000024379E-2</v>
      </c>
      <c r="J654">
        <v>0.35</v>
      </c>
      <c r="K654">
        <f t="shared" si="32"/>
        <v>0.15120000000008529</v>
      </c>
    </row>
    <row r="655" spans="1:11" x14ac:dyDescent="0.3">
      <c r="A655" s="1" t="s">
        <v>663</v>
      </c>
      <c r="B655" s="5">
        <v>2303.7420000000002</v>
      </c>
      <c r="C655" s="2">
        <v>-9.7000000000000003E-2</v>
      </c>
      <c r="D655" s="1">
        <v>652</v>
      </c>
      <c r="E655" s="1" t="s">
        <v>1337</v>
      </c>
      <c r="F655" s="4">
        <v>2304158</v>
      </c>
      <c r="G655" s="23">
        <f t="shared" si="30"/>
        <v>0.4159999999997126</v>
      </c>
      <c r="H655">
        <v>0.1</v>
      </c>
      <c r="I655">
        <f t="shared" si="31"/>
        <v>4.1599999999971264E-2</v>
      </c>
      <c r="J655">
        <v>0.35</v>
      </c>
      <c r="K655">
        <f t="shared" si="32"/>
        <v>0.14559999999989939</v>
      </c>
    </row>
    <row r="656" spans="1:11" x14ac:dyDescent="0.3">
      <c r="A656" s="1" t="s">
        <v>664</v>
      </c>
      <c r="B656" s="5">
        <v>2303.645</v>
      </c>
      <c r="C656" s="2">
        <v>-9.7000000000000003E-2</v>
      </c>
      <c r="D656" s="1">
        <v>653</v>
      </c>
      <c r="E656" s="1" t="s">
        <v>1338</v>
      </c>
      <c r="F656" s="4">
        <v>2304050</v>
      </c>
      <c r="G656" s="23">
        <f t="shared" si="30"/>
        <v>0.40500000000020009</v>
      </c>
      <c r="H656">
        <v>0.1</v>
      </c>
      <c r="I656">
        <f t="shared" si="31"/>
        <v>4.0500000000020013E-2</v>
      </c>
      <c r="J656">
        <v>0.35</v>
      </c>
      <c r="K656">
        <f t="shared" si="32"/>
        <v>0.14175000000007001</v>
      </c>
    </row>
    <row r="657" spans="1:11" x14ac:dyDescent="0.3">
      <c r="A657" s="1" t="s">
        <v>665</v>
      </c>
      <c r="B657" s="5">
        <v>2303.5479999999998</v>
      </c>
      <c r="C657" s="2">
        <v>-9.7000000000000003E-2</v>
      </c>
      <c r="D657" s="1">
        <v>654</v>
      </c>
      <c r="E657" s="1" t="s">
        <v>1339</v>
      </c>
      <c r="F657" s="4">
        <v>2303951</v>
      </c>
      <c r="G657" s="23">
        <f t="shared" si="30"/>
        <v>0.40300000000024738</v>
      </c>
      <c r="H657">
        <v>0.1</v>
      </c>
      <c r="I657">
        <f t="shared" si="31"/>
        <v>4.030000000002474E-2</v>
      </c>
      <c r="J657">
        <v>0.35</v>
      </c>
      <c r="K657">
        <f t="shared" si="32"/>
        <v>0.14105000000008658</v>
      </c>
    </row>
    <row r="658" spans="1:11" x14ac:dyDescent="0.3">
      <c r="A658" s="1" t="s">
        <v>666</v>
      </c>
      <c r="B658" s="5">
        <v>2303.451</v>
      </c>
      <c r="C658" s="2">
        <v>-9.7000000000000003E-2</v>
      </c>
      <c r="D658" s="1">
        <v>655</v>
      </c>
      <c r="E658" s="1" t="s">
        <v>1340</v>
      </c>
      <c r="F658" s="4">
        <v>2303841</v>
      </c>
      <c r="G658" s="23">
        <f t="shared" si="30"/>
        <v>0.38999999999987267</v>
      </c>
      <c r="H658">
        <v>0.1</v>
      </c>
      <c r="I658">
        <f t="shared" si="31"/>
        <v>3.8999999999987267E-2</v>
      </c>
      <c r="J658">
        <v>0.35</v>
      </c>
      <c r="K658">
        <f t="shared" si="32"/>
        <v>0.13649999999995543</v>
      </c>
    </row>
    <row r="659" spans="1:11" x14ac:dyDescent="0.3">
      <c r="A659" s="1" t="s">
        <v>667</v>
      </c>
      <c r="B659" s="5">
        <v>2303.3539999999998</v>
      </c>
      <c r="C659" s="2">
        <v>-9.7000000000000003E-2</v>
      </c>
      <c r="D659" s="1">
        <v>656</v>
      </c>
      <c r="E659" s="1" t="s">
        <v>1341</v>
      </c>
      <c r="F659" s="4">
        <v>2303737</v>
      </c>
      <c r="G659" s="23">
        <f t="shared" si="30"/>
        <v>0.38300000000026557</v>
      </c>
      <c r="H659">
        <v>0.1</v>
      </c>
      <c r="I659">
        <f t="shared" si="31"/>
        <v>3.8300000000026563E-2</v>
      </c>
      <c r="J659">
        <v>0.35</v>
      </c>
      <c r="K659">
        <f t="shared" si="32"/>
        <v>0.13405000000009293</v>
      </c>
    </row>
    <row r="660" spans="1:11" x14ac:dyDescent="0.3">
      <c r="A660" s="1" t="s">
        <v>668</v>
      </c>
      <c r="B660" s="5">
        <v>2303.2570000000001</v>
      </c>
      <c r="C660" s="2">
        <v>-9.7000000000000003E-2</v>
      </c>
      <c r="D660" s="1">
        <v>657</v>
      </c>
      <c r="E660" s="1" t="s">
        <v>1342</v>
      </c>
      <c r="F660" s="4">
        <v>2303636</v>
      </c>
      <c r="G660" s="23">
        <f t="shared" si="30"/>
        <v>0.37899999999990541</v>
      </c>
      <c r="H660">
        <v>0.1</v>
      </c>
      <c r="I660">
        <f t="shared" si="31"/>
        <v>3.7899999999990545E-2</v>
      </c>
      <c r="J660">
        <v>0.35</v>
      </c>
      <c r="K660">
        <f t="shared" si="32"/>
        <v>0.13264999999996688</v>
      </c>
    </row>
    <row r="661" spans="1:11" x14ac:dyDescent="0.3">
      <c r="A661" s="1" t="s">
        <v>669</v>
      </c>
      <c r="B661" s="5">
        <v>2303.16</v>
      </c>
      <c r="C661" s="2">
        <v>-9.7000000000000003E-2</v>
      </c>
      <c r="D661" s="1">
        <v>658</v>
      </c>
      <c r="E661" s="1" t="s">
        <v>1343</v>
      </c>
      <c r="F661" s="4">
        <v>2303540</v>
      </c>
      <c r="G661" s="23">
        <f t="shared" si="30"/>
        <v>0.38000000000010914</v>
      </c>
      <c r="H661">
        <v>0.1</v>
      </c>
      <c r="I661">
        <f t="shared" si="31"/>
        <v>3.8000000000010914E-2</v>
      </c>
      <c r="J661">
        <v>0.35</v>
      </c>
      <c r="K661">
        <f t="shared" si="32"/>
        <v>0.1330000000000382</v>
      </c>
    </row>
    <row r="662" spans="1:11" x14ac:dyDescent="0.3">
      <c r="A662" s="1" t="s">
        <v>670</v>
      </c>
      <c r="B662" s="5">
        <v>2303.0630000000001</v>
      </c>
      <c r="C662" s="2">
        <v>-9.7000000000000003E-2</v>
      </c>
      <c r="D662" s="1">
        <v>659</v>
      </c>
      <c r="E662" s="1" t="s">
        <v>1344</v>
      </c>
      <c r="F662" s="4">
        <v>2303447</v>
      </c>
      <c r="G662" s="23">
        <f t="shared" si="30"/>
        <v>0.38400000000001455</v>
      </c>
      <c r="H662">
        <v>0.1</v>
      </c>
      <c r="I662">
        <f t="shared" si="31"/>
        <v>3.8400000000001461E-2</v>
      </c>
      <c r="J662">
        <v>0.35</v>
      </c>
      <c r="K662">
        <f t="shared" si="32"/>
        <v>0.13440000000000507</v>
      </c>
    </row>
    <row r="663" spans="1:11" x14ac:dyDescent="0.3">
      <c r="A663" s="1" t="s">
        <v>671</v>
      </c>
      <c r="B663" s="5">
        <v>2302.9659999999999</v>
      </c>
      <c r="C663" s="2">
        <v>-9.7000000000000003E-2</v>
      </c>
      <c r="D663" s="1">
        <v>660</v>
      </c>
      <c r="E663" s="1" t="s">
        <v>1345</v>
      </c>
      <c r="F663" s="4">
        <v>2303364</v>
      </c>
      <c r="G663" s="23">
        <f t="shared" si="30"/>
        <v>0.39800000000013824</v>
      </c>
      <c r="H663">
        <v>0.1</v>
      </c>
      <c r="I663">
        <f t="shared" si="31"/>
        <v>3.9800000000013824E-2</v>
      </c>
      <c r="J663">
        <v>0.35</v>
      </c>
      <c r="K663">
        <f t="shared" si="32"/>
        <v>0.13930000000004839</v>
      </c>
    </row>
    <row r="664" spans="1:11" x14ac:dyDescent="0.3">
      <c r="A664" s="1" t="s">
        <v>672</v>
      </c>
      <c r="B664" s="5">
        <v>2302.8690000000001</v>
      </c>
      <c r="C664" s="2">
        <v>-9.7000000000000003E-2</v>
      </c>
      <c r="D664" s="1">
        <v>661</v>
      </c>
      <c r="E664" s="1" t="s">
        <v>1346</v>
      </c>
      <c r="F664" s="4">
        <v>2303285</v>
      </c>
      <c r="G664" s="23">
        <f t="shared" ref="G664:G727" si="33">(F664/1000-B664)</f>
        <v>0.4159999999997126</v>
      </c>
      <c r="H664">
        <v>0.1</v>
      </c>
      <c r="I664">
        <f t="shared" ref="I664:I727" si="34">+H664*G664</f>
        <v>4.1599999999971264E-2</v>
      </c>
      <c r="J664">
        <v>0.35</v>
      </c>
      <c r="K664">
        <f t="shared" ref="K664:K727" si="35">+G664*J664</f>
        <v>0.14559999999989939</v>
      </c>
    </row>
    <row r="665" spans="1:11" x14ac:dyDescent="0.3">
      <c r="A665" s="1" t="s">
        <v>673</v>
      </c>
      <c r="B665" s="5">
        <v>2302.7719999999999</v>
      </c>
      <c r="C665" s="2">
        <v>-9.7000000000000003E-2</v>
      </c>
      <c r="D665" s="1">
        <v>662</v>
      </c>
      <c r="E665" s="1" t="s">
        <v>1347</v>
      </c>
      <c r="F665" s="4">
        <v>2303208</v>
      </c>
      <c r="G665" s="23">
        <f t="shared" si="33"/>
        <v>0.43600000000014916</v>
      </c>
      <c r="H665">
        <v>0.1</v>
      </c>
      <c r="I665">
        <f t="shared" si="34"/>
        <v>4.3600000000014918E-2</v>
      </c>
      <c r="J665">
        <v>0.35</v>
      </c>
      <c r="K665">
        <f t="shared" si="35"/>
        <v>0.15260000000005219</v>
      </c>
    </row>
    <row r="666" spans="1:11" x14ac:dyDescent="0.3">
      <c r="A666" s="1" t="s">
        <v>674</v>
      </c>
      <c r="B666" s="5">
        <v>2302.6750000000002</v>
      </c>
      <c r="C666" s="2">
        <v>-9.7000000000000003E-2</v>
      </c>
      <c r="D666" s="1">
        <v>663</v>
      </c>
      <c r="E666" s="1" t="s">
        <v>1348</v>
      </c>
      <c r="F666" s="4">
        <v>2303130</v>
      </c>
      <c r="G666" s="23">
        <f t="shared" si="33"/>
        <v>0.45499999999992724</v>
      </c>
      <c r="H666">
        <v>0.1</v>
      </c>
      <c r="I666">
        <f t="shared" si="34"/>
        <v>4.5499999999992727E-2</v>
      </c>
      <c r="J666">
        <v>0.35</v>
      </c>
      <c r="K666">
        <f t="shared" si="35"/>
        <v>0.15924999999997452</v>
      </c>
    </row>
    <row r="667" spans="1:11" x14ac:dyDescent="0.3">
      <c r="A667" s="1" t="s">
        <v>675</v>
      </c>
      <c r="B667" s="5">
        <v>2302.578</v>
      </c>
      <c r="C667" s="2">
        <v>-9.7000000000000003E-2</v>
      </c>
      <c r="D667" s="1">
        <v>664</v>
      </c>
      <c r="E667" s="1" t="s">
        <v>1349</v>
      </c>
      <c r="F667" s="4">
        <v>2303057</v>
      </c>
      <c r="G667" s="23">
        <f t="shared" si="33"/>
        <v>0.47899999999981446</v>
      </c>
      <c r="H667">
        <v>0.1</v>
      </c>
      <c r="I667">
        <f t="shared" si="34"/>
        <v>4.789999999998145E-2</v>
      </c>
      <c r="J667">
        <v>0.35</v>
      </c>
      <c r="K667">
        <f t="shared" si="35"/>
        <v>0.16764999999993505</v>
      </c>
    </row>
    <row r="668" spans="1:11" x14ac:dyDescent="0.3">
      <c r="A668" s="1" t="s">
        <v>676</v>
      </c>
      <c r="B668" s="5">
        <v>2302.498</v>
      </c>
      <c r="C668" s="2">
        <v>-1.17E-2</v>
      </c>
      <c r="D668" s="1">
        <v>665</v>
      </c>
      <c r="E668" s="1" t="s">
        <v>1350</v>
      </c>
      <c r="F668" s="4">
        <v>2302991</v>
      </c>
      <c r="G668" s="23">
        <f t="shared" si="33"/>
        <v>0.49299999999993815</v>
      </c>
      <c r="H668">
        <v>0.1</v>
      </c>
      <c r="I668">
        <f t="shared" si="34"/>
        <v>4.9299999999993821E-2</v>
      </c>
      <c r="J668">
        <v>0.35</v>
      </c>
      <c r="K668">
        <f t="shared" si="35"/>
        <v>0.17254999999997833</v>
      </c>
    </row>
    <row r="669" spans="1:11" x14ac:dyDescent="0.3">
      <c r="A669" s="1" t="s">
        <v>677</v>
      </c>
      <c r="B669" s="5">
        <v>2302.4859999999999</v>
      </c>
      <c r="C669" s="2">
        <v>-1.17E-2</v>
      </c>
      <c r="D669" s="1">
        <v>666</v>
      </c>
      <c r="E669" s="1" t="s">
        <v>1351</v>
      </c>
      <c r="F669" s="4">
        <v>2302948</v>
      </c>
      <c r="G669" s="23">
        <f t="shared" si="33"/>
        <v>0.46199999999998909</v>
      </c>
      <c r="H669">
        <v>0.1</v>
      </c>
      <c r="I669">
        <f t="shared" si="34"/>
        <v>4.6199999999998909E-2</v>
      </c>
      <c r="J669">
        <v>0.35</v>
      </c>
      <c r="K669">
        <f t="shared" si="35"/>
        <v>0.16169999999999618</v>
      </c>
    </row>
    <row r="670" spans="1:11" x14ac:dyDescent="0.3">
      <c r="A670" s="1" t="s">
        <v>678</v>
      </c>
      <c r="B670" s="5">
        <v>2302.4740000000002</v>
      </c>
      <c r="C670" s="2">
        <v>-1.17E-2</v>
      </c>
      <c r="D670" s="1">
        <v>667</v>
      </c>
      <c r="E670" s="1" t="s">
        <v>1352</v>
      </c>
      <c r="F670" s="4">
        <v>2302911</v>
      </c>
      <c r="G670" s="23">
        <f t="shared" si="33"/>
        <v>0.43699999999989814</v>
      </c>
      <c r="H670">
        <v>0.1</v>
      </c>
      <c r="I670">
        <f t="shared" si="34"/>
        <v>4.3699999999989816E-2</v>
      </c>
      <c r="J670">
        <v>0.35</v>
      </c>
      <c r="K670">
        <f t="shared" si="35"/>
        <v>0.15294999999996434</v>
      </c>
    </row>
    <row r="671" spans="1:11" x14ac:dyDescent="0.3">
      <c r="A671" s="1" t="s">
        <v>679</v>
      </c>
      <c r="B671" s="5">
        <v>2302.4630000000002</v>
      </c>
      <c r="C671" s="2">
        <v>-1.17E-2</v>
      </c>
      <c r="D671" s="1">
        <v>668</v>
      </c>
      <c r="E671" s="1" t="s">
        <v>1353</v>
      </c>
      <c r="F671" s="4">
        <v>2302885</v>
      </c>
      <c r="G671" s="23">
        <f t="shared" si="33"/>
        <v>0.42200000000002547</v>
      </c>
      <c r="H671">
        <v>0.1</v>
      </c>
      <c r="I671">
        <f t="shared" si="34"/>
        <v>4.2200000000002548E-2</v>
      </c>
      <c r="J671">
        <v>0.35</v>
      </c>
      <c r="K671">
        <f t="shared" si="35"/>
        <v>0.14770000000000891</v>
      </c>
    </row>
    <row r="672" spans="1:11" x14ac:dyDescent="0.3">
      <c r="A672" s="1" t="s">
        <v>680</v>
      </c>
      <c r="B672" s="5">
        <v>2302.451</v>
      </c>
      <c r="C672" s="2">
        <v>-1.17E-2</v>
      </c>
      <c r="D672" s="1">
        <v>669</v>
      </c>
      <c r="E672" s="1" t="s">
        <v>1354</v>
      </c>
      <c r="F672" s="4">
        <v>2302860</v>
      </c>
      <c r="G672" s="23">
        <f t="shared" si="33"/>
        <v>0.4090000000001055</v>
      </c>
      <c r="H672">
        <v>0.1</v>
      </c>
      <c r="I672">
        <f t="shared" si="34"/>
        <v>4.0900000000010553E-2</v>
      </c>
      <c r="J672">
        <v>0.35</v>
      </c>
      <c r="K672">
        <f t="shared" si="35"/>
        <v>0.14315000000003691</v>
      </c>
    </row>
    <row r="673" spans="1:11" x14ac:dyDescent="0.3">
      <c r="A673" s="1" t="s">
        <v>2877</v>
      </c>
      <c r="B673" s="5">
        <v>2302.4389999999999</v>
      </c>
      <c r="C673" s="2">
        <v>-1.17E-2</v>
      </c>
      <c r="D673" s="1">
        <v>670</v>
      </c>
      <c r="E673" s="1" t="s">
        <v>1369</v>
      </c>
      <c r="F673" s="4">
        <v>2302834</v>
      </c>
      <c r="G673" s="23">
        <f t="shared" si="33"/>
        <v>0.39499999999998181</v>
      </c>
      <c r="H673">
        <v>0.1</v>
      </c>
      <c r="I673">
        <f t="shared" si="34"/>
        <v>3.9499999999998182E-2</v>
      </c>
      <c r="J673">
        <v>0.35</v>
      </c>
      <c r="K673">
        <f t="shared" si="35"/>
        <v>0.13824999999999363</v>
      </c>
    </row>
    <row r="674" spans="1:11" x14ac:dyDescent="0.3">
      <c r="A674" s="1" t="s">
        <v>2878</v>
      </c>
      <c r="B674" s="5">
        <v>2302.4279999999999</v>
      </c>
      <c r="C674" s="2">
        <v>-1.17E-2</v>
      </c>
      <c r="D674" s="1">
        <v>671</v>
      </c>
      <c r="E674" s="1" t="s">
        <v>1370</v>
      </c>
      <c r="F674" s="4">
        <v>2302809</v>
      </c>
      <c r="G674" s="23">
        <f t="shared" si="33"/>
        <v>0.38100000000031287</v>
      </c>
      <c r="H674">
        <v>0.1</v>
      </c>
      <c r="I674">
        <f t="shared" si="34"/>
        <v>3.8100000000031289E-2</v>
      </c>
      <c r="J674">
        <v>0.35</v>
      </c>
      <c r="K674">
        <f t="shared" si="35"/>
        <v>0.13335000000010949</v>
      </c>
    </row>
    <row r="675" spans="1:11" x14ac:dyDescent="0.3">
      <c r="A675" s="1" t="s">
        <v>2879</v>
      </c>
      <c r="B675" s="5">
        <v>2302.4160000000002</v>
      </c>
      <c r="C675" s="2">
        <v>-1.17E-2</v>
      </c>
      <c r="D675" s="1">
        <v>672</v>
      </c>
      <c r="E675" s="1" t="s">
        <v>1371</v>
      </c>
      <c r="F675" s="4">
        <v>2302812</v>
      </c>
      <c r="G675" s="23">
        <f t="shared" si="33"/>
        <v>0.39599999999973079</v>
      </c>
      <c r="H675">
        <v>0.1</v>
      </c>
      <c r="I675">
        <f t="shared" si="34"/>
        <v>3.959999999997308E-2</v>
      </c>
      <c r="J675">
        <v>0.35</v>
      </c>
      <c r="K675">
        <f t="shared" si="35"/>
        <v>0.13859999999990577</v>
      </c>
    </row>
    <row r="676" spans="1:11" x14ac:dyDescent="0.3">
      <c r="A676" s="1" t="s">
        <v>2880</v>
      </c>
      <c r="B676" s="5">
        <v>2302.404</v>
      </c>
      <c r="C676" s="2">
        <v>-1.17E-2</v>
      </c>
      <c r="D676" s="1">
        <v>673</v>
      </c>
      <c r="E676" s="1" t="s">
        <v>1372</v>
      </c>
      <c r="F676" s="4">
        <v>2302814</v>
      </c>
      <c r="G676" s="23">
        <f t="shared" si="33"/>
        <v>0.40999999999985448</v>
      </c>
      <c r="H676">
        <v>0.1</v>
      </c>
      <c r="I676">
        <f t="shared" si="34"/>
        <v>4.0999999999985451E-2</v>
      </c>
      <c r="J676">
        <v>0.35</v>
      </c>
      <c r="K676">
        <f t="shared" si="35"/>
        <v>0.14349999999994906</v>
      </c>
    </row>
    <row r="677" spans="1:11" x14ac:dyDescent="0.3">
      <c r="A677" s="1" t="s">
        <v>2881</v>
      </c>
      <c r="B677" s="5">
        <v>2302.393</v>
      </c>
      <c r="C677" s="2">
        <v>-1.17E-2</v>
      </c>
      <c r="D677" s="1">
        <v>674</v>
      </c>
      <c r="E677" s="1" t="s">
        <v>1373</v>
      </c>
      <c r="F677" s="4">
        <v>2302799</v>
      </c>
      <c r="G677" s="23">
        <f t="shared" si="33"/>
        <v>0.40599999999994907</v>
      </c>
      <c r="H677">
        <v>0.1</v>
      </c>
      <c r="I677">
        <f t="shared" si="34"/>
        <v>4.0599999999994911E-2</v>
      </c>
      <c r="J677">
        <v>0.35</v>
      </c>
      <c r="K677">
        <f t="shared" si="35"/>
        <v>0.14209999999998216</v>
      </c>
    </row>
    <row r="678" spans="1:11" x14ac:dyDescent="0.3">
      <c r="A678" s="1" t="s">
        <v>2882</v>
      </c>
      <c r="B678" s="5">
        <v>2302.3809999999999</v>
      </c>
      <c r="C678" s="2">
        <v>-1.17E-2</v>
      </c>
      <c r="D678" s="1">
        <v>675</v>
      </c>
      <c r="E678" s="1" t="s">
        <v>1374</v>
      </c>
      <c r="F678" s="4">
        <v>2302783</v>
      </c>
      <c r="G678" s="23">
        <f t="shared" si="33"/>
        <v>0.40200000000004366</v>
      </c>
      <c r="H678">
        <v>0.1</v>
      </c>
      <c r="I678">
        <f t="shared" si="34"/>
        <v>4.0200000000004371E-2</v>
      </c>
      <c r="J678">
        <v>0.35</v>
      </c>
      <c r="K678">
        <f t="shared" si="35"/>
        <v>0.14070000000001526</v>
      </c>
    </row>
    <row r="679" spans="1:11" x14ac:dyDescent="0.3">
      <c r="A679" s="1" t="s">
        <v>2883</v>
      </c>
      <c r="B679" s="5">
        <v>2302.3690000000001</v>
      </c>
      <c r="C679" s="2">
        <v>-1.17E-2</v>
      </c>
      <c r="D679" s="1">
        <v>676</v>
      </c>
      <c r="E679" s="1" t="s">
        <v>1375</v>
      </c>
      <c r="F679" s="4">
        <v>2302767</v>
      </c>
      <c r="G679" s="23">
        <f t="shared" si="33"/>
        <v>0.3979999999996835</v>
      </c>
      <c r="H679">
        <v>0.1</v>
      </c>
      <c r="I679">
        <f t="shared" si="34"/>
        <v>3.9799999999968354E-2</v>
      </c>
      <c r="J679">
        <v>0.35</v>
      </c>
      <c r="K679">
        <f t="shared" si="35"/>
        <v>0.13929999999988921</v>
      </c>
    </row>
    <row r="680" spans="1:11" x14ac:dyDescent="0.3">
      <c r="A680" s="1" t="s">
        <v>2884</v>
      </c>
      <c r="B680" s="5">
        <v>2302.357</v>
      </c>
      <c r="C680" s="2">
        <v>-1.17E-2</v>
      </c>
      <c r="D680" s="1">
        <v>677</v>
      </c>
      <c r="E680" s="1" t="s">
        <v>1376</v>
      </c>
      <c r="F680" s="4">
        <v>2302751</v>
      </c>
      <c r="G680" s="23">
        <f t="shared" si="33"/>
        <v>0.39400000000023283</v>
      </c>
      <c r="H680">
        <v>0.1</v>
      </c>
      <c r="I680">
        <f t="shared" si="34"/>
        <v>3.9400000000023284E-2</v>
      </c>
      <c r="J680">
        <v>0.35</v>
      </c>
      <c r="K680">
        <f t="shared" si="35"/>
        <v>0.13790000000008149</v>
      </c>
    </row>
    <row r="681" spans="1:11" x14ac:dyDescent="0.3">
      <c r="A681" s="1" t="s">
        <v>2885</v>
      </c>
      <c r="B681" s="5">
        <v>2302.346</v>
      </c>
      <c r="C681" s="2">
        <v>-1.17E-2</v>
      </c>
      <c r="D681" s="1">
        <v>678</v>
      </c>
      <c r="E681" s="1" t="s">
        <v>1377</v>
      </c>
      <c r="F681" s="4">
        <v>2302735</v>
      </c>
      <c r="G681" s="23">
        <f t="shared" si="33"/>
        <v>0.38900000000012369</v>
      </c>
      <c r="H681">
        <v>0.1</v>
      </c>
      <c r="I681">
        <f t="shared" si="34"/>
        <v>3.8900000000012369E-2</v>
      </c>
      <c r="J681">
        <v>0.35</v>
      </c>
      <c r="K681">
        <f t="shared" si="35"/>
        <v>0.13615000000004329</v>
      </c>
    </row>
    <row r="682" spans="1:11" x14ac:dyDescent="0.3">
      <c r="A682" s="1" t="s">
        <v>2886</v>
      </c>
      <c r="B682" s="5">
        <v>2302.3339999999998</v>
      </c>
      <c r="C682" s="2">
        <v>-1.17E-2</v>
      </c>
      <c r="D682" s="1">
        <v>679</v>
      </c>
      <c r="E682" s="1" t="s">
        <v>1378</v>
      </c>
      <c r="F682" s="4">
        <v>2302719</v>
      </c>
      <c r="G682" s="23">
        <f t="shared" si="33"/>
        <v>0.38500000000021828</v>
      </c>
      <c r="H682">
        <v>0.1</v>
      </c>
      <c r="I682">
        <f t="shared" si="34"/>
        <v>3.8500000000021829E-2</v>
      </c>
      <c r="J682">
        <v>0.35</v>
      </c>
      <c r="K682">
        <f t="shared" si="35"/>
        <v>0.13475000000007639</v>
      </c>
    </row>
    <row r="683" spans="1:11" x14ac:dyDescent="0.3">
      <c r="A683" s="1" t="s">
        <v>2887</v>
      </c>
      <c r="B683" s="5">
        <v>2302.3220000000001</v>
      </c>
      <c r="C683" s="2">
        <v>-1.17E-2</v>
      </c>
      <c r="D683" s="1">
        <v>680</v>
      </c>
      <c r="E683" s="1" t="s">
        <v>1379</v>
      </c>
      <c r="F683" s="4">
        <v>2302703</v>
      </c>
      <c r="G683" s="23">
        <f t="shared" si="33"/>
        <v>0.38099999999985812</v>
      </c>
      <c r="H683">
        <v>0.1</v>
      </c>
      <c r="I683">
        <f t="shared" si="34"/>
        <v>3.8099999999985812E-2</v>
      </c>
      <c r="J683">
        <v>0.35</v>
      </c>
      <c r="K683">
        <f t="shared" si="35"/>
        <v>0.13334999999995034</v>
      </c>
    </row>
    <row r="684" spans="1:11" x14ac:dyDescent="0.3">
      <c r="A684" s="1" t="s">
        <v>2888</v>
      </c>
      <c r="B684" s="5">
        <v>2302.3110000000001</v>
      </c>
      <c r="C684" s="2">
        <v>-1.17E-2</v>
      </c>
      <c r="D684" s="1">
        <v>681</v>
      </c>
      <c r="E684" s="1" t="s">
        <v>1380</v>
      </c>
      <c r="F684" s="4">
        <v>2302690</v>
      </c>
      <c r="G684" s="23">
        <f t="shared" si="33"/>
        <v>0.37899999999990541</v>
      </c>
      <c r="H684">
        <v>0.1</v>
      </c>
      <c r="I684">
        <f t="shared" si="34"/>
        <v>3.7899999999990545E-2</v>
      </c>
      <c r="J684">
        <v>0.35</v>
      </c>
      <c r="K684">
        <f t="shared" si="35"/>
        <v>0.13264999999996688</v>
      </c>
    </row>
    <row r="685" spans="1:11" x14ac:dyDescent="0.3">
      <c r="A685" s="1" t="s">
        <v>2889</v>
      </c>
      <c r="B685" s="5">
        <v>2302.299</v>
      </c>
      <c r="C685" s="2">
        <v>-1.17E-2</v>
      </c>
      <c r="D685" s="1">
        <v>682</v>
      </c>
      <c r="E685" s="1" t="s">
        <v>1381</v>
      </c>
      <c r="F685" s="4">
        <v>2302655</v>
      </c>
      <c r="G685" s="23">
        <f t="shared" si="33"/>
        <v>0.35600000000022192</v>
      </c>
      <c r="H685">
        <v>0.1</v>
      </c>
      <c r="I685">
        <f t="shared" si="34"/>
        <v>3.560000000002219E-2</v>
      </c>
      <c r="J685">
        <v>0.35</v>
      </c>
      <c r="K685">
        <f t="shared" si="35"/>
        <v>0.12460000000007766</v>
      </c>
    </row>
    <row r="686" spans="1:11" x14ac:dyDescent="0.3">
      <c r="A686" s="1" t="s">
        <v>2890</v>
      </c>
      <c r="B686" s="5">
        <v>2302.2069999999999</v>
      </c>
      <c r="C686" s="2">
        <v>-0.1095</v>
      </c>
      <c r="D686" s="1">
        <v>683</v>
      </c>
      <c r="E686" s="1" t="s">
        <v>1382</v>
      </c>
      <c r="F686" s="4">
        <v>2302591</v>
      </c>
      <c r="G686" s="23">
        <f t="shared" si="33"/>
        <v>0.38400000000001455</v>
      </c>
      <c r="H686">
        <v>0.1</v>
      </c>
      <c r="I686">
        <f t="shared" si="34"/>
        <v>3.8400000000001461E-2</v>
      </c>
      <c r="J686">
        <v>0.35</v>
      </c>
      <c r="K686">
        <f t="shared" si="35"/>
        <v>0.13440000000000507</v>
      </c>
    </row>
    <row r="687" spans="1:11" x14ac:dyDescent="0.3">
      <c r="A687" s="1" t="s">
        <v>2891</v>
      </c>
      <c r="B687" s="5">
        <v>2302.0970000000002</v>
      </c>
      <c r="C687" s="2">
        <v>-0.1095</v>
      </c>
      <c r="D687" s="1">
        <v>684</v>
      </c>
      <c r="E687" s="1" t="s">
        <v>1383</v>
      </c>
      <c r="F687" s="4">
        <v>2302532</v>
      </c>
      <c r="G687" s="23">
        <f t="shared" si="33"/>
        <v>0.43499999999994543</v>
      </c>
      <c r="H687">
        <v>0.1</v>
      </c>
      <c r="I687">
        <f t="shared" si="34"/>
        <v>4.3499999999994543E-2</v>
      </c>
      <c r="J687">
        <v>0.35</v>
      </c>
      <c r="K687">
        <f t="shared" si="35"/>
        <v>0.1522499999999809</v>
      </c>
    </row>
    <row r="688" spans="1:11" x14ac:dyDescent="0.3">
      <c r="A688" s="1" t="s">
        <v>2892</v>
      </c>
      <c r="B688" s="5">
        <v>2301.9879999999998</v>
      </c>
      <c r="C688" s="2">
        <v>-0.1095</v>
      </c>
      <c r="D688" s="1">
        <v>685</v>
      </c>
      <c r="E688" s="1" t="s">
        <v>1384</v>
      </c>
      <c r="F688" s="4">
        <v>2302458</v>
      </c>
      <c r="G688" s="23">
        <f t="shared" si="33"/>
        <v>0.47000000000025466</v>
      </c>
      <c r="H688">
        <v>0.1</v>
      </c>
      <c r="I688">
        <f t="shared" si="34"/>
        <v>4.7000000000025466E-2</v>
      </c>
      <c r="J688">
        <v>0.35</v>
      </c>
      <c r="K688">
        <f t="shared" si="35"/>
        <v>0.16450000000008913</v>
      </c>
    </row>
    <row r="689" spans="1:11" x14ac:dyDescent="0.3">
      <c r="A689" s="1" t="s">
        <v>2893</v>
      </c>
      <c r="B689" s="5">
        <v>2301.8789999999999</v>
      </c>
      <c r="C689" s="2">
        <v>-0.1095</v>
      </c>
      <c r="D689" s="1">
        <v>686</v>
      </c>
      <c r="E689" s="1" t="s">
        <v>1385</v>
      </c>
      <c r="F689" s="4">
        <v>2302335</v>
      </c>
      <c r="G689" s="23">
        <f t="shared" si="33"/>
        <v>0.45600000000013097</v>
      </c>
      <c r="H689">
        <v>0.1</v>
      </c>
      <c r="I689">
        <f t="shared" si="34"/>
        <v>4.5600000000013102E-2</v>
      </c>
      <c r="J689">
        <v>0.35</v>
      </c>
      <c r="K689">
        <f t="shared" si="35"/>
        <v>0.15960000000004582</v>
      </c>
    </row>
    <row r="690" spans="1:11" x14ac:dyDescent="0.3">
      <c r="A690" s="1" t="s">
        <v>2894</v>
      </c>
      <c r="B690" s="5">
        <v>2301.7689999999998</v>
      </c>
      <c r="C690" s="2">
        <v>-0.1095</v>
      </c>
      <c r="D690" s="1">
        <v>687</v>
      </c>
      <c r="E690" s="1" t="s">
        <v>1386</v>
      </c>
      <c r="F690" s="4">
        <v>2302192</v>
      </c>
      <c r="G690" s="23">
        <f t="shared" si="33"/>
        <v>0.42300000000022919</v>
      </c>
      <c r="H690">
        <v>0.1</v>
      </c>
      <c r="I690">
        <f t="shared" si="34"/>
        <v>4.2300000000022923E-2</v>
      </c>
      <c r="J690">
        <v>0.35</v>
      </c>
      <c r="K690">
        <f t="shared" si="35"/>
        <v>0.1480500000000802</v>
      </c>
    </row>
    <row r="691" spans="1:11" x14ac:dyDescent="0.3">
      <c r="A691" s="1" t="s">
        <v>2895</v>
      </c>
      <c r="B691" s="5">
        <v>2301.66</v>
      </c>
      <c r="C691" s="2">
        <v>-0.1095</v>
      </c>
      <c r="D691" s="1">
        <v>688</v>
      </c>
      <c r="E691" s="1" t="s">
        <v>1387</v>
      </c>
      <c r="F691" s="4">
        <v>2302049</v>
      </c>
      <c r="G691" s="23">
        <f t="shared" si="33"/>
        <v>0.38900000000012369</v>
      </c>
      <c r="H691">
        <v>0.1</v>
      </c>
      <c r="I691">
        <f t="shared" si="34"/>
        <v>3.8900000000012369E-2</v>
      </c>
      <c r="J691">
        <v>0.35</v>
      </c>
      <c r="K691">
        <f t="shared" si="35"/>
        <v>0.13615000000004329</v>
      </c>
    </row>
    <row r="692" spans="1:11" x14ac:dyDescent="0.3">
      <c r="A692" s="1" t="s">
        <v>2896</v>
      </c>
      <c r="B692" s="5">
        <v>2301.5500000000002</v>
      </c>
      <c r="C692" s="2">
        <v>-0.1095</v>
      </c>
      <c r="D692" s="1">
        <v>689</v>
      </c>
      <c r="E692" s="1" t="s">
        <v>1388</v>
      </c>
      <c r="F692" s="4">
        <v>2301939</v>
      </c>
      <c r="G692" s="23">
        <f t="shared" si="33"/>
        <v>0.38899999999966894</v>
      </c>
      <c r="H692">
        <v>0.1</v>
      </c>
      <c r="I692">
        <f t="shared" si="34"/>
        <v>3.8899999999966899E-2</v>
      </c>
      <c r="J692">
        <v>0.35</v>
      </c>
      <c r="K692">
        <f t="shared" si="35"/>
        <v>0.13614999999988411</v>
      </c>
    </row>
    <row r="693" spans="1:11" x14ac:dyDescent="0.3">
      <c r="A693" s="1" t="s">
        <v>2897</v>
      </c>
      <c r="B693" s="5">
        <v>2301.4409999999998</v>
      </c>
      <c r="C693" s="2">
        <v>-0.1095</v>
      </c>
      <c r="D693" s="1">
        <v>690</v>
      </c>
      <c r="E693" s="1" t="s">
        <v>1389</v>
      </c>
      <c r="F693" s="4">
        <v>2301847</v>
      </c>
      <c r="G693" s="23">
        <f t="shared" si="33"/>
        <v>0.40600000000040382</v>
      </c>
      <c r="H693">
        <v>0.1</v>
      </c>
      <c r="I693">
        <f t="shared" si="34"/>
        <v>4.0600000000040382E-2</v>
      </c>
      <c r="J693">
        <v>0.35</v>
      </c>
      <c r="K693">
        <f t="shared" si="35"/>
        <v>0.14210000000014134</v>
      </c>
    </row>
    <row r="694" spans="1:11" x14ac:dyDescent="0.3">
      <c r="A694" s="1" t="s">
        <v>2898</v>
      </c>
      <c r="B694" s="5">
        <v>2301.3310000000001</v>
      </c>
      <c r="C694" s="2">
        <v>-0.1095</v>
      </c>
      <c r="D694" s="1">
        <v>691</v>
      </c>
      <c r="E694" s="1" t="s">
        <v>1390</v>
      </c>
      <c r="F694" s="4">
        <v>2301767</v>
      </c>
      <c r="G694" s="23">
        <f t="shared" si="33"/>
        <v>0.43599999999969441</v>
      </c>
      <c r="H694">
        <v>0.1</v>
      </c>
      <c r="I694">
        <f t="shared" si="34"/>
        <v>4.3599999999969441E-2</v>
      </c>
      <c r="J694">
        <v>0.35</v>
      </c>
      <c r="K694">
        <f t="shared" si="35"/>
        <v>0.15259999999989304</v>
      </c>
    </row>
    <row r="695" spans="1:11" x14ac:dyDescent="0.3">
      <c r="A695" s="1" t="s">
        <v>2900</v>
      </c>
      <c r="B695" s="5">
        <v>2301.2220000000002</v>
      </c>
      <c r="C695" s="2">
        <v>-0.1095</v>
      </c>
      <c r="D695" s="1">
        <v>692</v>
      </c>
      <c r="E695" s="1" t="s">
        <v>1391</v>
      </c>
      <c r="F695" s="4">
        <v>2301687</v>
      </c>
      <c r="G695" s="23">
        <f t="shared" si="33"/>
        <v>0.46499999999969077</v>
      </c>
      <c r="H695">
        <v>0.1</v>
      </c>
      <c r="I695">
        <f t="shared" si="34"/>
        <v>4.649999999996908E-2</v>
      </c>
      <c r="J695">
        <v>0.35</v>
      </c>
      <c r="K695">
        <f t="shared" si="35"/>
        <v>0.16274999999989176</v>
      </c>
    </row>
    <row r="696" spans="1:11" x14ac:dyDescent="0.3">
      <c r="A696" s="1" t="s">
        <v>2901</v>
      </c>
      <c r="B696" s="5">
        <v>2301.1120000000001</v>
      </c>
      <c r="C696" s="2">
        <v>-0.1095</v>
      </c>
      <c r="D696" s="1">
        <v>693</v>
      </c>
      <c r="E696" s="1" t="s">
        <v>1392</v>
      </c>
      <c r="F696" s="4">
        <v>2301599</v>
      </c>
      <c r="G696" s="23">
        <f t="shared" si="33"/>
        <v>0.48700000000008004</v>
      </c>
      <c r="H696">
        <v>0.1</v>
      </c>
      <c r="I696">
        <f t="shared" si="34"/>
        <v>4.8700000000008008E-2</v>
      </c>
      <c r="J696">
        <v>0.35</v>
      </c>
      <c r="K696">
        <f t="shared" si="35"/>
        <v>0.170450000000028</v>
      </c>
    </row>
    <row r="697" spans="1:11" x14ac:dyDescent="0.3">
      <c r="A697" s="1" t="s">
        <v>2902</v>
      </c>
      <c r="B697" s="5">
        <v>2301.0030000000002</v>
      </c>
      <c r="C697" s="2">
        <v>-0.1095</v>
      </c>
      <c r="D697" s="1">
        <v>694</v>
      </c>
      <c r="E697" s="1" t="s">
        <v>1393</v>
      </c>
      <c r="F697" s="4">
        <v>2301502</v>
      </c>
      <c r="G697" s="23">
        <f t="shared" si="33"/>
        <v>0.49899999999979627</v>
      </c>
      <c r="H697">
        <v>0.1</v>
      </c>
      <c r="I697">
        <f t="shared" si="34"/>
        <v>4.9899999999979627E-2</v>
      </c>
      <c r="J697">
        <v>0.35</v>
      </c>
      <c r="K697">
        <f t="shared" si="35"/>
        <v>0.1746499999999287</v>
      </c>
    </row>
    <row r="698" spans="1:11" x14ac:dyDescent="0.3">
      <c r="A698" s="1" t="s">
        <v>2903</v>
      </c>
      <c r="B698" s="5">
        <v>2300.893</v>
      </c>
      <c r="C698" s="2">
        <v>-0.1095</v>
      </c>
      <c r="D698" s="1">
        <v>695</v>
      </c>
      <c r="E698" s="1" t="s">
        <v>1394</v>
      </c>
      <c r="F698" s="4">
        <v>2301394</v>
      </c>
      <c r="G698" s="23">
        <f t="shared" si="33"/>
        <v>0.50099999999974898</v>
      </c>
      <c r="H698">
        <v>0.1</v>
      </c>
      <c r="I698">
        <f t="shared" si="34"/>
        <v>5.0099999999974901E-2</v>
      </c>
      <c r="J698">
        <v>0.35</v>
      </c>
      <c r="K698">
        <f t="shared" si="35"/>
        <v>0.17534999999991213</v>
      </c>
    </row>
    <row r="699" spans="1:11" x14ac:dyDescent="0.3">
      <c r="A699" s="1" t="s">
        <v>2904</v>
      </c>
      <c r="B699" s="5">
        <v>2300.7840000000001</v>
      </c>
      <c r="C699" s="2">
        <v>-0.1095</v>
      </c>
      <c r="D699" s="1">
        <v>696</v>
      </c>
      <c r="E699" s="1" t="s">
        <v>1395</v>
      </c>
      <c r="F699" s="4">
        <v>2301290</v>
      </c>
      <c r="G699" s="23">
        <f t="shared" si="33"/>
        <v>0.50599999999985812</v>
      </c>
      <c r="H699">
        <v>0.1</v>
      </c>
      <c r="I699">
        <f t="shared" si="34"/>
        <v>5.0599999999985816E-2</v>
      </c>
      <c r="J699">
        <v>0.35</v>
      </c>
      <c r="K699">
        <f t="shared" si="35"/>
        <v>0.17709999999995032</v>
      </c>
    </row>
    <row r="700" spans="1:11" x14ac:dyDescent="0.3">
      <c r="A700" s="1" t="s">
        <v>2905</v>
      </c>
      <c r="B700" s="5">
        <v>2300.674</v>
      </c>
      <c r="C700" s="2">
        <v>-0.1095</v>
      </c>
      <c r="D700" s="1">
        <v>697</v>
      </c>
      <c r="E700" s="1" t="s">
        <v>1396</v>
      </c>
      <c r="F700" s="4">
        <v>2301166</v>
      </c>
      <c r="G700" s="23">
        <f t="shared" si="33"/>
        <v>0.49200000000018917</v>
      </c>
      <c r="H700">
        <v>0.1</v>
      </c>
      <c r="I700">
        <f t="shared" si="34"/>
        <v>4.9200000000018923E-2</v>
      </c>
      <c r="J700">
        <v>0.35</v>
      </c>
      <c r="K700">
        <f t="shared" si="35"/>
        <v>0.17220000000006619</v>
      </c>
    </row>
    <row r="701" spans="1:11" x14ac:dyDescent="0.3">
      <c r="A701" s="1" t="s">
        <v>2906</v>
      </c>
      <c r="B701" s="5">
        <v>2300.5650000000001</v>
      </c>
      <c r="C701" s="2">
        <v>-0.1095</v>
      </c>
      <c r="D701" s="1">
        <v>698</v>
      </c>
      <c r="E701" s="1" t="s">
        <v>1397</v>
      </c>
      <c r="F701" s="4">
        <v>2301035</v>
      </c>
      <c r="G701" s="23">
        <f t="shared" si="33"/>
        <v>0.46999999999979991</v>
      </c>
      <c r="H701">
        <v>0.1</v>
      </c>
      <c r="I701">
        <f t="shared" si="34"/>
        <v>4.6999999999979995E-2</v>
      </c>
      <c r="J701">
        <v>0.35</v>
      </c>
      <c r="K701">
        <f t="shared" si="35"/>
        <v>0.16449999999992995</v>
      </c>
    </row>
    <row r="702" spans="1:11" x14ac:dyDescent="0.3">
      <c r="A702" s="1" t="s">
        <v>2907</v>
      </c>
      <c r="B702" s="5">
        <v>2300.4549999999999</v>
      </c>
      <c r="C702" s="2">
        <v>-0.1095</v>
      </c>
      <c r="D702" s="1">
        <v>699</v>
      </c>
      <c r="E702" s="1" t="s">
        <v>1398</v>
      </c>
      <c r="F702" s="4">
        <v>2300920</v>
      </c>
      <c r="G702" s="23">
        <f t="shared" si="33"/>
        <v>0.46500000000014552</v>
      </c>
      <c r="H702">
        <v>0.1</v>
      </c>
      <c r="I702">
        <f t="shared" si="34"/>
        <v>4.6500000000014557E-2</v>
      </c>
      <c r="J702">
        <v>0.35</v>
      </c>
      <c r="K702">
        <f t="shared" si="35"/>
        <v>0.16275000000005091</v>
      </c>
    </row>
    <row r="703" spans="1:11" x14ac:dyDescent="0.3">
      <c r="A703" s="1" t="s">
        <v>2908</v>
      </c>
      <c r="B703" s="5">
        <v>2300.346</v>
      </c>
      <c r="C703" s="2">
        <v>-0.1095</v>
      </c>
      <c r="D703" s="1">
        <v>700</v>
      </c>
      <c r="E703" s="1" t="s">
        <v>1399</v>
      </c>
      <c r="F703" s="4">
        <v>2300801</v>
      </c>
      <c r="G703" s="23">
        <f t="shared" si="33"/>
        <v>0.45499999999992724</v>
      </c>
      <c r="H703">
        <v>0.1</v>
      </c>
      <c r="I703">
        <f t="shared" si="34"/>
        <v>4.5499999999992727E-2</v>
      </c>
      <c r="J703">
        <v>0.35</v>
      </c>
      <c r="K703">
        <f t="shared" si="35"/>
        <v>0.15924999999997452</v>
      </c>
    </row>
    <row r="704" spans="1:11" x14ac:dyDescent="0.3">
      <c r="A704" s="1" t="s">
        <v>2909</v>
      </c>
      <c r="B704" s="5">
        <v>2300.2370000000001</v>
      </c>
      <c r="C704" s="2">
        <v>-0.1095</v>
      </c>
      <c r="D704" s="1">
        <v>701</v>
      </c>
      <c r="E704" s="1" t="s">
        <v>1400</v>
      </c>
      <c r="F704" s="4">
        <v>2300684</v>
      </c>
      <c r="G704" s="23">
        <f t="shared" si="33"/>
        <v>0.44700000000011642</v>
      </c>
      <c r="H704">
        <v>0.1</v>
      </c>
      <c r="I704">
        <f t="shared" si="34"/>
        <v>4.4700000000011647E-2</v>
      </c>
      <c r="J704">
        <v>0.35</v>
      </c>
      <c r="K704">
        <f t="shared" si="35"/>
        <v>0.15645000000004072</v>
      </c>
    </row>
    <row r="705" spans="1:11" x14ac:dyDescent="0.3">
      <c r="A705" s="1" t="s">
        <v>2910</v>
      </c>
      <c r="B705" s="5">
        <v>2300.127</v>
      </c>
      <c r="C705" s="2">
        <v>-0.1095</v>
      </c>
      <c r="D705" s="1">
        <v>702</v>
      </c>
      <c r="E705" s="1" t="s">
        <v>1401</v>
      </c>
      <c r="F705" s="4">
        <v>2300562</v>
      </c>
      <c r="G705" s="23">
        <f t="shared" si="33"/>
        <v>0.43499999999994543</v>
      </c>
      <c r="H705">
        <v>0.1</v>
      </c>
      <c r="I705">
        <f t="shared" si="34"/>
        <v>4.3499999999994543E-2</v>
      </c>
      <c r="J705">
        <v>0.35</v>
      </c>
      <c r="K705">
        <f t="shared" si="35"/>
        <v>0.1522499999999809</v>
      </c>
    </row>
    <row r="706" spans="1:11" x14ac:dyDescent="0.3">
      <c r="A706" s="1" t="s">
        <v>2911</v>
      </c>
      <c r="B706" s="5">
        <v>2300.018</v>
      </c>
      <c r="C706" s="2">
        <v>-0.1095</v>
      </c>
      <c r="D706" s="1">
        <v>703</v>
      </c>
      <c r="E706" s="1" t="s">
        <v>1402</v>
      </c>
      <c r="F706" s="4">
        <v>2300443</v>
      </c>
      <c r="G706" s="23">
        <f t="shared" si="33"/>
        <v>0.4250000000001819</v>
      </c>
      <c r="H706">
        <v>0.1</v>
      </c>
      <c r="I706">
        <f t="shared" si="34"/>
        <v>4.250000000001819E-2</v>
      </c>
      <c r="J706">
        <v>0.35</v>
      </c>
      <c r="K706">
        <f t="shared" si="35"/>
        <v>0.14875000000006366</v>
      </c>
    </row>
    <row r="707" spans="1:11" x14ac:dyDescent="0.3">
      <c r="A707" s="1" t="s">
        <v>2912</v>
      </c>
      <c r="B707" s="5">
        <v>2299.9079999999999</v>
      </c>
      <c r="C707" s="2">
        <v>-0.1095</v>
      </c>
      <c r="D707" s="1">
        <v>704</v>
      </c>
      <c r="E707" s="1" t="s">
        <v>1403</v>
      </c>
      <c r="F707" s="4">
        <v>2300324</v>
      </c>
      <c r="G707" s="23">
        <f t="shared" si="33"/>
        <v>0.41600000000016735</v>
      </c>
      <c r="H707">
        <v>0.1</v>
      </c>
      <c r="I707">
        <f t="shared" si="34"/>
        <v>4.1600000000016735E-2</v>
      </c>
      <c r="J707">
        <v>0.35</v>
      </c>
      <c r="K707">
        <f t="shared" si="35"/>
        <v>0.14560000000005857</v>
      </c>
    </row>
    <row r="708" spans="1:11" x14ac:dyDescent="0.3">
      <c r="A708" s="1" t="s">
        <v>2913</v>
      </c>
      <c r="B708" s="5">
        <v>2299.799</v>
      </c>
      <c r="C708" s="2">
        <v>-0.1095</v>
      </c>
      <c r="D708" s="1">
        <v>705</v>
      </c>
      <c r="E708" s="1" t="s">
        <v>1404</v>
      </c>
      <c r="F708" s="4">
        <v>2300223</v>
      </c>
      <c r="G708" s="23">
        <f t="shared" si="33"/>
        <v>0.42399999999997817</v>
      </c>
      <c r="H708">
        <v>0.1</v>
      </c>
      <c r="I708">
        <f t="shared" si="34"/>
        <v>4.2399999999997821E-2</v>
      </c>
      <c r="J708">
        <v>0.35</v>
      </c>
      <c r="K708">
        <f t="shared" si="35"/>
        <v>0.14839999999999234</v>
      </c>
    </row>
    <row r="709" spans="1:11" x14ac:dyDescent="0.3">
      <c r="A709" s="1" t="s">
        <v>2914</v>
      </c>
      <c r="B709" s="5">
        <v>2299.6889999999999</v>
      </c>
      <c r="C709" s="2">
        <v>-0.1095</v>
      </c>
      <c r="D709" s="1">
        <v>706</v>
      </c>
      <c r="E709" s="1" t="s">
        <v>1405</v>
      </c>
      <c r="F709" s="4">
        <v>2300129</v>
      </c>
      <c r="G709" s="23">
        <f t="shared" si="33"/>
        <v>0.44000000000005457</v>
      </c>
      <c r="H709">
        <v>0.1</v>
      </c>
      <c r="I709">
        <f t="shared" si="34"/>
        <v>4.4000000000005458E-2</v>
      </c>
      <c r="J709">
        <v>0.35</v>
      </c>
      <c r="K709">
        <f t="shared" si="35"/>
        <v>0.15400000000001909</v>
      </c>
    </row>
    <row r="710" spans="1:11" x14ac:dyDescent="0.3">
      <c r="A710" s="1" t="s">
        <v>2915</v>
      </c>
      <c r="B710" s="5">
        <v>2299.58</v>
      </c>
      <c r="C710" s="2">
        <v>-0.1095</v>
      </c>
      <c r="D710" s="1">
        <v>707</v>
      </c>
      <c r="E710" s="1" t="s">
        <v>1406</v>
      </c>
      <c r="F710" s="4">
        <v>2300034</v>
      </c>
      <c r="G710" s="23">
        <f t="shared" si="33"/>
        <v>0.45400000000017826</v>
      </c>
      <c r="H710">
        <v>0.1</v>
      </c>
      <c r="I710">
        <f t="shared" si="34"/>
        <v>4.5400000000017829E-2</v>
      </c>
      <c r="J710">
        <v>0.35</v>
      </c>
      <c r="K710">
        <f t="shared" si="35"/>
        <v>0.15890000000006238</v>
      </c>
    </row>
    <row r="711" spans="1:11" x14ac:dyDescent="0.3">
      <c r="A711" s="1" t="s">
        <v>2916</v>
      </c>
      <c r="B711" s="5">
        <v>2299.4699999999998</v>
      </c>
      <c r="C711" s="2">
        <v>-0.1095</v>
      </c>
      <c r="D711" s="1">
        <v>708</v>
      </c>
      <c r="E711" s="1" t="s">
        <v>1407</v>
      </c>
      <c r="F711" s="4">
        <v>2299914</v>
      </c>
      <c r="G711" s="23">
        <f t="shared" si="33"/>
        <v>0.44400000000041473</v>
      </c>
      <c r="H711">
        <v>0.1</v>
      </c>
      <c r="I711">
        <f t="shared" si="34"/>
        <v>4.4400000000041476E-2</v>
      </c>
      <c r="J711">
        <v>0.35</v>
      </c>
      <c r="K711">
        <f t="shared" si="35"/>
        <v>0.15540000000014514</v>
      </c>
    </row>
    <row r="712" spans="1:11" x14ac:dyDescent="0.3">
      <c r="A712" s="1" t="s">
        <v>2917</v>
      </c>
      <c r="B712" s="5">
        <v>2299.3609999999999</v>
      </c>
      <c r="C712" s="2">
        <v>-0.1095</v>
      </c>
      <c r="D712" s="1">
        <v>709</v>
      </c>
      <c r="E712" s="1" t="s">
        <v>1408</v>
      </c>
      <c r="F712" s="4">
        <v>2299781</v>
      </c>
      <c r="G712" s="23">
        <f t="shared" si="33"/>
        <v>0.42000000000007276</v>
      </c>
      <c r="H712">
        <v>0.1</v>
      </c>
      <c r="I712">
        <f t="shared" si="34"/>
        <v>4.2000000000007282E-2</v>
      </c>
      <c r="J712">
        <v>0.35</v>
      </c>
      <c r="K712">
        <f t="shared" si="35"/>
        <v>0.14700000000002544</v>
      </c>
    </row>
    <row r="713" spans="1:11" x14ac:dyDescent="0.3">
      <c r="A713" s="1" t="s">
        <v>2918</v>
      </c>
      <c r="B713" s="5">
        <v>2299.2510000000002</v>
      </c>
      <c r="C713" s="2">
        <v>-0.1095</v>
      </c>
      <c r="D713" s="1">
        <v>710</v>
      </c>
      <c r="E713" s="1" t="s">
        <v>1409</v>
      </c>
      <c r="F713" s="4">
        <v>2299649</v>
      </c>
      <c r="G713" s="23">
        <f t="shared" si="33"/>
        <v>0.3979999999996835</v>
      </c>
      <c r="H713">
        <v>0.1</v>
      </c>
      <c r="I713">
        <f t="shared" si="34"/>
        <v>3.9799999999968354E-2</v>
      </c>
      <c r="J713">
        <v>0.35</v>
      </c>
      <c r="K713">
        <f t="shared" si="35"/>
        <v>0.13929999999988921</v>
      </c>
    </row>
    <row r="714" spans="1:11" x14ac:dyDescent="0.3">
      <c r="A714" s="1" t="s">
        <v>2919</v>
      </c>
      <c r="B714" s="5">
        <v>2299.1419999999998</v>
      </c>
      <c r="C714" s="2">
        <v>-0.1095</v>
      </c>
      <c r="D714" s="1">
        <v>711</v>
      </c>
      <c r="E714" s="1" t="s">
        <v>1410</v>
      </c>
      <c r="F714" s="4">
        <v>2299517</v>
      </c>
      <c r="G714" s="23">
        <f t="shared" si="33"/>
        <v>0.375</v>
      </c>
      <c r="H714">
        <v>0.1</v>
      </c>
      <c r="I714">
        <f t="shared" si="34"/>
        <v>3.7500000000000006E-2</v>
      </c>
      <c r="J714">
        <v>0.35</v>
      </c>
      <c r="K714">
        <f t="shared" si="35"/>
        <v>0.13124999999999998</v>
      </c>
    </row>
    <row r="715" spans="1:11" x14ac:dyDescent="0.3">
      <c r="A715" s="1" t="s">
        <v>2920</v>
      </c>
      <c r="B715" s="5">
        <v>2299.0320000000002</v>
      </c>
      <c r="C715" s="2">
        <v>-0.1095</v>
      </c>
      <c r="D715" s="1">
        <v>712</v>
      </c>
      <c r="E715" s="1" t="s">
        <v>1411</v>
      </c>
      <c r="F715" s="4">
        <v>2299387</v>
      </c>
      <c r="G715" s="23">
        <f t="shared" si="33"/>
        <v>0.35500000000001819</v>
      </c>
      <c r="H715">
        <v>0.1</v>
      </c>
      <c r="I715">
        <f t="shared" si="34"/>
        <v>3.5500000000001822E-2</v>
      </c>
      <c r="J715">
        <v>0.35</v>
      </c>
      <c r="K715">
        <f t="shared" si="35"/>
        <v>0.12425000000000636</v>
      </c>
    </row>
    <row r="716" spans="1:11" x14ac:dyDescent="0.3">
      <c r="A716" s="1" t="s">
        <v>2921</v>
      </c>
      <c r="B716" s="5">
        <v>2298.9229999999998</v>
      </c>
      <c r="C716" s="2">
        <v>-0.1095</v>
      </c>
      <c r="D716" s="1">
        <v>713</v>
      </c>
      <c r="E716" s="1" t="s">
        <v>1412</v>
      </c>
      <c r="F716" s="4">
        <v>2299259</v>
      </c>
      <c r="G716" s="23">
        <f t="shared" si="33"/>
        <v>0.33600000000024011</v>
      </c>
      <c r="H716">
        <v>0.1</v>
      </c>
      <c r="I716">
        <f t="shared" si="34"/>
        <v>3.3600000000024013E-2</v>
      </c>
      <c r="J716">
        <v>0.35</v>
      </c>
      <c r="K716">
        <f t="shared" si="35"/>
        <v>0.11760000000008403</v>
      </c>
    </row>
    <row r="717" spans="1:11" x14ac:dyDescent="0.3">
      <c r="A717" s="1" t="s">
        <v>2922</v>
      </c>
      <c r="B717" s="5">
        <v>2298.8130000000001</v>
      </c>
      <c r="C717" s="2">
        <v>-0.1095</v>
      </c>
      <c r="D717" s="1">
        <v>714</v>
      </c>
      <c r="E717" s="1" t="s">
        <v>1413</v>
      </c>
      <c r="F717" s="4">
        <v>2299142</v>
      </c>
      <c r="G717" s="23">
        <f t="shared" si="33"/>
        <v>0.32899999999972351</v>
      </c>
      <c r="H717">
        <v>0.1</v>
      </c>
      <c r="I717">
        <f t="shared" si="34"/>
        <v>3.2899999999972354E-2</v>
      </c>
      <c r="J717">
        <v>0.35</v>
      </c>
      <c r="K717">
        <f t="shared" si="35"/>
        <v>0.11514999999990322</v>
      </c>
    </row>
    <row r="718" spans="1:11" x14ac:dyDescent="0.3">
      <c r="A718" s="1" t="s">
        <v>2923</v>
      </c>
      <c r="B718" s="5">
        <v>2298.7040000000002</v>
      </c>
      <c r="C718" s="2">
        <v>-0.1095</v>
      </c>
      <c r="D718" s="1">
        <v>715</v>
      </c>
      <c r="E718" s="1" t="s">
        <v>1414</v>
      </c>
      <c r="F718" s="4">
        <v>2299041</v>
      </c>
      <c r="G718" s="23">
        <f t="shared" si="33"/>
        <v>0.33699999999998909</v>
      </c>
      <c r="H718">
        <v>0.1</v>
      </c>
      <c r="I718">
        <f t="shared" si="34"/>
        <v>3.3699999999998911E-2</v>
      </c>
      <c r="J718">
        <v>0.35</v>
      </c>
      <c r="K718">
        <f t="shared" si="35"/>
        <v>0.11794999999999617</v>
      </c>
    </row>
    <row r="719" spans="1:11" x14ac:dyDescent="0.3">
      <c r="A719" s="1" t="s">
        <v>2924</v>
      </c>
      <c r="B719" s="5">
        <v>2298.5949999999998</v>
      </c>
      <c r="C719" s="2">
        <v>-0.1095</v>
      </c>
      <c r="D719" s="1">
        <v>716</v>
      </c>
      <c r="E719" s="1" t="s">
        <v>1415</v>
      </c>
      <c r="F719" s="4">
        <v>2298939</v>
      </c>
      <c r="G719" s="23">
        <f t="shared" si="33"/>
        <v>0.34400000000005093</v>
      </c>
      <c r="H719">
        <v>0.1</v>
      </c>
      <c r="I719">
        <f t="shared" si="34"/>
        <v>3.4400000000005093E-2</v>
      </c>
      <c r="J719">
        <v>0.35</v>
      </c>
      <c r="K719">
        <f t="shared" si="35"/>
        <v>0.12040000000001781</v>
      </c>
    </row>
    <row r="720" spans="1:11" x14ac:dyDescent="0.3">
      <c r="A720" s="1" t="s">
        <v>2925</v>
      </c>
      <c r="B720" s="5">
        <v>2298.4850000000001</v>
      </c>
      <c r="C720" s="2">
        <v>-0.1095</v>
      </c>
      <c r="D720" s="1">
        <v>717</v>
      </c>
      <c r="E720" s="1" t="s">
        <v>1416</v>
      </c>
      <c r="F720" s="4">
        <v>2298840</v>
      </c>
      <c r="G720" s="23">
        <f t="shared" si="33"/>
        <v>0.35500000000001819</v>
      </c>
      <c r="H720">
        <v>0.1</v>
      </c>
      <c r="I720">
        <f t="shared" si="34"/>
        <v>3.5500000000001822E-2</v>
      </c>
      <c r="J720">
        <v>0.35</v>
      </c>
      <c r="K720">
        <f t="shared" si="35"/>
        <v>0.12425000000000636</v>
      </c>
    </row>
    <row r="721" spans="1:11" x14ac:dyDescent="0.3">
      <c r="A721" s="1" t="s">
        <v>2926</v>
      </c>
      <c r="B721" s="5">
        <v>2298.3760000000002</v>
      </c>
      <c r="C721" s="2">
        <v>-0.1095</v>
      </c>
      <c r="D721" s="1">
        <v>718</v>
      </c>
      <c r="E721" s="1" t="s">
        <v>1417</v>
      </c>
      <c r="F721" s="4">
        <v>2298743</v>
      </c>
      <c r="G721" s="23">
        <f t="shared" si="33"/>
        <v>0.36699999999973443</v>
      </c>
      <c r="H721">
        <v>0.1</v>
      </c>
      <c r="I721">
        <f t="shared" si="34"/>
        <v>3.6699999999973441E-2</v>
      </c>
      <c r="J721">
        <v>0.35</v>
      </c>
      <c r="K721">
        <f t="shared" si="35"/>
        <v>0.12844999999990706</v>
      </c>
    </row>
    <row r="722" spans="1:11" x14ac:dyDescent="0.3">
      <c r="A722" s="1" t="s">
        <v>2927</v>
      </c>
      <c r="B722" s="5">
        <v>2298.2660000000001</v>
      </c>
      <c r="C722" s="2">
        <v>-0.1095</v>
      </c>
      <c r="D722" s="1">
        <v>719</v>
      </c>
      <c r="E722" s="1" t="s">
        <v>1418</v>
      </c>
      <c r="F722" s="4">
        <v>2298644</v>
      </c>
      <c r="G722" s="23">
        <f t="shared" si="33"/>
        <v>0.37799999999970169</v>
      </c>
      <c r="H722">
        <v>0.1</v>
      </c>
      <c r="I722">
        <f t="shared" si="34"/>
        <v>3.779999999997017E-2</v>
      </c>
      <c r="J722">
        <v>0.35</v>
      </c>
      <c r="K722">
        <f t="shared" si="35"/>
        <v>0.13229999999989558</v>
      </c>
    </row>
    <row r="723" spans="1:11" x14ac:dyDescent="0.3">
      <c r="A723" s="1" t="s">
        <v>2928</v>
      </c>
      <c r="B723" s="5">
        <v>2298.1570000000002</v>
      </c>
      <c r="C723" s="2">
        <v>-0.1095</v>
      </c>
      <c r="D723" s="1">
        <v>720</v>
      </c>
      <c r="E723" s="1" t="s">
        <v>1419</v>
      </c>
      <c r="F723" s="4">
        <v>2298551</v>
      </c>
      <c r="G723" s="23">
        <f t="shared" si="33"/>
        <v>0.39399999999977808</v>
      </c>
      <c r="H723">
        <v>0.1</v>
      </c>
      <c r="I723">
        <f t="shared" si="34"/>
        <v>3.9399999999977814E-2</v>
      </c>
      <c r="J723">
        <v>0.35</v>
      </c>
      <c r="K723">
        <f t="shared" si="35"/>
        <v>0.13789999999992231</v>
      </c>
    </row>
    <row r="724" spans="1:11" x14ac:dyDescent="0.3">
      <c r="A724" s="1" t="s">
        <v>2929</v>
      </c>
      <c r="B724" s="5">
        <v>2298.047</v>
      </c>
      <c r="C724" s="2">
        <v>-0.1095</v>
      </c>
      <c r="D724" s="1">
        <v>721</v>
      </c>
      <c r="E724" s="1" t="s">
        <v>1420</v>
      </c>
      <c r="F724" s="4">
        <v>2298459</v>
      </c>
      <c r="G724" s="23">
        <f t="shared" si="33"/>
        <v>0.41199999999980719</v>
      </c>
      <c r="H724">
        <v>0.1</v>
      </c>
      <c r="I724">
        <f t="shared" si="34"/>
        <v>4.1199999999980724E-2</v>
      </c>
      <c r="J724">
        <v>0.35</v>
      </c>
      <c r="K724">
        <f t="shared" si="35"/>
        <v>0.14419999999993249</v>
      </c>
    </row>
    <row r="725" spans="1:11" x14ac:dyDescent="0.3">
      <c r="A725" s="1" t="s">
        <v>2930</v>
      </c>
      <c r="B725" s="5">
        <v>2297.9380000000001</v>
      </c>
      <c r="C725" s="2">
        <v>-0.1095</v>
      </c>
      <c r="D725" s="1">
        <v>722</v>
      </c>
      <c r="E725" s="1" t="s">
        <v>1421</v>
      </c>
      <c r="F725" s="4">
        <v>2298366</v>
      </c>
      <c r="G725" s="23">
        <f t="shared" si="33"/>
        <v>0.42799999999988358</v>
      </c>
      <c r="H725">
        <v>0.1</v>
      </c>
      <c r="I725">
        <f t="shared" si="34"/>
        <v>4.2799999999988361E-2</v>
      </c>
      <c r="J725">
        <v>0.35</v>
      </c>
      <c r="K725">
        <f t="shared" si="35"/>
        <v>0.14979999999995924</v>
      </c>
    </row>
    <row r="726" spans="1:11" x14ac:dyDescent="0.3">
      <c r="A726" s="1" t="s">
        <v>2931</v>
      </c>
      <c r="B726" s="5">
        <v>2297.828</v>
      </c>
      <c r="C726" s="2">
        <v>-0.1095</v>
      </c>
      <c r="D726" s="1">
        <v>723</v>
      </c>
      <c r="E726" s="1" t="s">
        <v>1422</v>
      </c>
      <c r="F726" s="4">
        <v>2298267</v>
      </c>
      <c r="G726" s="23">
        <f t="shared" si="33"/>
        <v>0.43899999999985084</v>
      </c>
      <c r="H726">
        <v>0.1</v>
      </c>
      <c r="I726">
        <f t="shared" si="34"/>
        <v>4.389999999998509E-2</v>
      </c>
      <c r="J726">
        <v>0.35</v>
      </c>
      <c r="K726">
        <f t="shared" si="35"/>
        <v>0.15364999999994777</v>
      </c>
    </row>
    <row r="727" spans="1:11" x14ac:dyDescent="0.3">
      <c r="A727" s="1" t="s">
        <v>2932</v>
      </c>
      <c r="B727" s="5">
        <v>2297.7190000000001</v>
      </c>
      <c r="C727" s="2">
        <v>-0.1095</v>
      </c>
      <c r="D727" s="1">
        <v>724</v>
      </c>
      <c r="E727" s="1" t="s">
        <v>1423</v>
      </c>
      <c r="F727" s="4">
        <v>2298171</v>
      </c>
      <c r="G727" s="23">
        <f t="shared" si="33"/>
        <v>0.45199999999977081</v>
      </c>
      <c r="H727">
        <v>0.1</v>
      </c>
      <c r="I727">
        <f t="shared" si="34"/>
        <v>4.5199999999977085E-2</v>
      </c>
      <c r="J727">
        <v>0.35</v>
      </c>
      <c r="K727">
        <f t="shared" si="35"/>
        <v>0.15819999999991977</v>
      </c>
    </row>
    <row r="728" spans="1:11" x14ac:dyDescent="0.3">
      <c r="A728" s="1" t="s">
        <v>2933</v>
      </c>
      <c r="B728" s="5">
        <v>2297.6089999999999</v>
      </c>
      <c r="C728" s="2">
        <v>-0.1095</v>
      </c>
      <c r="D728" s="1">
        <v>725</v>
      </c>
      <c r="E728" s="1" t="s">
        <v>1424</v>
      </c>
      <c r="F728" s="4">
        <v>2298098</v>
      </c>
      <c r="G728" s="23">
        <f t="shared" ref="G728:G791" si="36">(F728/1000-B728)</f>
        <v>0.48900000000003274</v>
      </c>
      <c r="H728">
        <v>0.1</v>
      </c>
      <c r="I728">
        <f t="shared" ref="I728:I791" si="37">+H728*G728</f>
        <v>4.8900000000003274E-2</v>
      </c>
      <c r="J728">
        <v>0.35</v>
      </c>
      <c r="K728">
        <f t="shared" ref="K728:K791" si="38">+G728*J728</f>
        <v>0.17115000000001146</v>
      </c>
    </row>
    <row r="729" spans="1:11" x14ac:dyDescent="0.3">
      <c r="A729" s="1" t="s">
        <v>2934</v>
      </c>
      <c r="B729" s="5">
        <v>2297.5659999999998</v>
      </c>
      <c r="C729" s="2">
        <v>-2.8299999999999999E-2</v>
      </c>
      <c r="D729" s="1">
        <v>726</v>
      </c>
      <c r="E729" s="1" t="s">
        <v>1425</v>
      </c>
      <c r="F729" s="4">
        <v>2298081</v>
      </c>
      <c r="G729" s="23">
        <f t="shared" si="36"/>
        <v>0.51500000000032742</v>
      </c>
      <c r="H729">
        <v>0.1</v>
      </c>
      <c r="I729">
        <f t="shared" si="37"/>
        <v>5.1500000000032742E-2</v>
      </c>
      <c r="J729">
        <v>0.35</v>
      </c>
      <c r="K729">
        <f t="shared" si="38"/>
        <v>0.1802500000001146</v>
      </c>
    </row>
    <row r="730" spans="1:11" x14ac:dyDescent="0.3">
      <c r="A730" s="1" t="s">
        <v>2935</v>
      </c>
      <c r="B730" s="5">
        <v>2297.538</v>
      </c>
      <c r="C730" s="2">
        <v>-2.8299999999999999E-2</v>
      </c>
      <c r="D730" s="1">
        <v>727</v>
      </c>
      <c r="E730" s="1" t="s">
        <v>1426</v>
      </c>
      <c r="F730" s="4">
        <v>2298075</v>
      </c>
      <c r="G730" s="23">
        <f t="shared" si="36"/>
        <v>0.53699999999980719</v>
      </c>
      <c r="H730">
        <v>0.1</v>
      </c>
      <c r="I730">
        <f t="shared" si="37"/>
        <v>5.3699999999980721E-2</v>
      </c>
      <c r="J730">
        <v>0.35</v>
      </c>
      <c r="K730">
        <f t="shared" si="38"/>
        <v>0.1879499999999325</v>
      </c>
    </row>
    <row r="731" spans="1:11" x14ac:dyDescent="0.3">
      <c r="A731" s="1" t="s">
        <v>2936</v>
      </c>
      <c r="B731" s="5">
        <v>2297.509</v>
      </c>
      <c r="C731" s="2">
        <v>-2.8299999999999999E-2</v>
      </c>
      <c r="D731" s="1">
        <v>728</v>
      </c>
      <c r="E731" s="1" t="s">
        <v>1427</v>
      </c>
      <c r="F731" s="4">
        <v>2298070</v>
      </c>
      <c r="G731" s="23">
        <f t="shared" si="36"/>
        <v>0.56100000000014916</v>
      </c>
      <c r="H731">
        <v>0.1</v>
      </c>
      <c r="I731">
        <f t="shared" si="37"/>
        <v>5.6100000000014916E-2</v>
      </c>
      <c r="J731">
        <v>0.35</v>
      </c>
      <c r="K731">
        <f t="shared" si="38"/>
        <v>0.1963500000000522</v>
      </c>
    </row>
    <row r="732" spans="1:11" x14ac:dyDescent="0.3">
      <c r="A732" s="1" t="s">
        <v>2937</v>
      </c>
      <c r="B732" s="5">
        <v>2297.4810000000002</v>
      </c>
      <c r="C732" s="2">
        <v>-2.8299999999999999E-2</v>
      </c>
      <c r="D732" s="1">
        <v>729</v>
      </c>
      <c r="E732" s="1" t="s">
        <v>1428</v>
      </c>
      <c r="F732" s="4">
        <v>2298065</v>
      </c>
      <c r="G732" s="23">
        <f t="shared" si="36"/>
        <v>0.58399999999983265</v>
      </c>
      <c r="H732">
        <v>0.1</v>
      </c>
      <c r="I732">
        <f t="shared" si="37"/>
        <v>5.8399999999983271E-2</v>
      </c>
      <c r="J732">
        <v>0.35</v>
      </c>
      <c r="K732">
        <f t="shared" si="38"/>
        <v>0.20439999999994141</v>
      </c>
    </row>
    <row r="733" spans="1:11" x14ac:dyDescent="0.3">
      <c r="A733" s="1" t="s">
        <v>2938</v>
      </c>
      <c r="B733" s="5">
        <v>2297.453</v>
      </c>
      <c r="C733" s="2">
        <v>-2.8299999999999999E-2</v>
      </c>
      <c r="D733" s="1">
        <v>730</v>
      </c>
      <c r="E733" s="1" t="s">
        <v>1429</v>
      </c>
      <c r="F733" s="4">
        <v>2298004</v>
      </c>
      <c r="G733" s="23">
        <f t="shared" si="36"/>
        <v>0.55099999999993088</v>
      </c>
      <c r="H733">
        <v>0.1</v>
      </c>
      <c r="I733">
        <f t="shared" si="37"/>
        <v>5.5099999999993092E-2</v>
      </c>
      <c r="J733">
        <v>0.35</v>
      </c>
      <c r="K733">
        <f t="shared" si="38"/>
        <v>0.19284999999997579</v>
      </c>
    </row>
    <row r="734" spans="1:11" x14ac:dyDescent="0.3">
      <c r="A734" s="1" t="s">
        <v>2939</v>
      </c>
      <c r="B734" s="5">
        <v>2297.424</v>
      </c>
      <c r="C734" s="2">
        <v>-2.8299999999999999E-2</v>
      </c>
      <c r="D734" s="1">
        <v>731</v>
      </c>
      <c r="E734" s="1" t="s">
        <v>1430</v>
      </c>
      <c r="F734" s="4">
        <v>2297909</v>
      </c>
      <c r="G734" s="23">
        <f t="shared" si="36"/>
        <v>0.48500000000012733</v>
      </c>
      <c r="H734">
        <v>0.1</v>
      </c>
      <c r="I734">
        <f t="shared" si="37"/>
        <v>4.8500000000012734E-2</v>
      </c>
      <c r="J734">
        <v>0.35</v>
      </c>
      <c r="K734">
        <f t="shared" si="38"/>
        <v>0.16975000000004456</v>
      </c>
    </row>
    <row r="735" spans="1:11" x14ac:dyDescent="0.3">
      <c r="A735" s="1" t="s">
        <v>2940</v>
      </c>
      <c r="B735" s="5">
        <v>2297.3960000000002</v>
      </c>
      <c r="C735" s="2">
        <v>-2.8299999999999999E-2</v>
      </c>
      <c r="D735" s="1">
        <v>732</v>
      </c>
      <c r="E735" s="1" t="s">
        <v>1431</v>
      </c>
      <c r="F735" s="4">
        <v>2297807</v>
      </c>
      <c r="G735" s="23">
        <f t="shared" si="36"/>
        <v>0.41099999999960346</v>
      </c>
      <c r="H735">
        <v>0.1</v>
      </c>
      <c r="I735">
        <f t="shared" si="37"/>
        <v>4.1099999999960349E-2</v>
      </c>
      <c r="J735">
        <v>0.35</v>
      </c>
      <c r="K735">
        <f t="shared" si="38"/>
        <v>0.1438499999998612</v>
      </c>
    </row>
    <row r="736" spans="1:11" x14ac:dyDescent="0.3">
      <c r="A736" s="1" t="s">
        <v>2941</v>
      </c>
      <c r="B736" s="5">
        <v>2297.3679999999999</v>
      </c>
      <c r="C736" s="2">
        <v>-2.8299999999999999E-2</v>
      </c>
      <c r="D736" s="1">
        <v>733</v>
      </c>
      <c r="E736" s="1" t="s">
        <v>1432</v>
      </c>
      <c r="F736" s="4">
        <v>2297721</v>
      </c>
      <c r="G736" s="23">
        <f t="shared" si="36"/>
        <v>0.35300000000006548</v>
      </c>
      <c r="H736">
        <v>0.1</v>
      </c>
      <c r="I736">
        <f t="shared" si="37"/>
        <v>3.5300000000006548E-2</v>
      </c>
      <c r="J736">
        <v>0.35</v>
      </c>
      <c r="K736">
        <f t="shared" si="38"/>
        <v>0.12355000000002291</v>
      </c>
    </row>
    <row r="737" spans="1:11" x14ac:dyDescent="0.3">
      <c r="A737" s="1" t="s">
        <v>2942</v>
      </c>
      <c r="B737" s="5">
        <v>2297.34</v>
      </c>
      <c r="C737" s="2">
        <v>-2.8299999999999999E-2</v>
      </c>
      <c r="D737" s="1">
        <v>734</v>
      </c>
      <c r="E737" s="1" t="s">
        <v>1433</v>
      </c>
      <c r="F737" s="4">
        <v>2297669</v>
      </c>
      <c r="G737" s="23">
        <f t="shared" si="36"/>
        <v>0.32899999999972351</v>
      </c>
      <c r="H737">
        <v>0.1</v>
      </c>
      <c r="I737">
        <f t="shared" si="37"/>
        <v>3.2899999999972354E-2</v>
      </c>
      <c r="J737">
        <v>0.35</v>
      </c>
      <c r="K737">
        <f t="shared" si="38"/>
        <v>0.11514999999990322</v>
      </c>
    </row>
    <row r="738" spans="1:11" x14ac:dyDescent="0.3">
      <c r="A738" s="1" t="s">
        <v>2943</v>
      </c>
      <c r="B738" s="5">
        <v>2297.3110000000001</v>
      </c>
      <c r="C738" s="2">
        <v>-2.8299999999999999E-2</v>
      </c>
      <c r="D738" s="1">
        <v>735</v>
      </c>
      <c r="E738" s="1" t="s">
        <v>1434</v>
      </c>
      <c r="F738" s="4">
        <v>2297607</v>
      </c>
      <c r="G738" s="23">
        <f t="shared" si="36"/>
        <v>0.29599999999982174</v>
      </c>
      <c r="H738">
        <v>0.1</v>
      </c>
      <c r="I738">
        <f t="shared" si="37"/>
        <v>2.9599999999982175E-2</v>
      </c>
      <c r="J738">
        <v>0.35</v>
      </c>
      <c r="K738">
        <f t="shared" si="38"/>
        <v>0.1035999999999376</v>
      </c>
    </row>
    <row r="739" spans="1:11" x14ac:dyDescent="0.3">
      <c r="A739" s="1" t="s">
        <v>2945</v>
      </c>
      <c r="B739" s="5">
        <v>2297.2829999999999</v>
      </c>
      <c r="C739" s="2">
        <v>-2.8299999999999999E-2</v>
      </c>
      <c r="D739" s="1">
        <v>736</v>
      </c>
      <c r="E739" s="1" t="s">
        <v>1435</v>
      </c>
      <c r="F739" s="4">
        <v>2297554</v>
      </c>
      <c r="G739" s="23">
        <f t="shared" si="36"/>
        <v>0.27100000000018554</v>
      </c>
      <c r="H739">
        <v>0.1</v>
      </c>
      <c r="I739">
        <f t="shared" si="37"/>
        <v>2.7100000000018554E-2</v>
      </c>
      <c r="J739">
        <v>0.35</v>
      </c>
      <c r="K739">
        <f t="shared" si="38"/>
        <v>9.4850000000064938E-2</v>
      </c>
    </row>
    <row r="740" spans="1:11" x14ac:dyDescent="0.3">
      <c r="A740" s="1" t="s">
        <v>2946</v>
      </c>
      <c r="B740" s="5">
        <v>2297.2550000000001</v>
      </c>
      <c r="C740" s="2">
        <v>-2.8299999999999999E-2</v>
      </c>
      <c r="D740" s="1">
        <v>737</v>
      </c>
      <c r="E740" s="1" t="s">
        <v>1436</v>
      </c>
      <c r="F740" s="4">
        <v>2297508</v>
      </c>
      <c r="G740" s="23">
        <f t="shared" si="36"/>
        <v>0.25299999999970169</v>
      </c>
      <c r="H740">
        <v>0.1</v>
      </c>
      <c r="I740">
        <f t="shared" si="37"/>
        <v>2.5299999999970169E-2</v>
      </c>
      <c r="J740">
        <v>0.35</v>
      </c>
      <c r="K740">
        <f t="shared" si="38"/>
        <v>8.8549999999895587E-2</v>
      </c>
    </row>
    <row r="741" spans="1:11" x14ac:dyDescent="0.3">
      <c r="A741" s="1" t="s">
        <v>2947</v>
      </c>
      <c r="B741" s="5">
        <v>2297.2260000000001</v>
      </c>
      <c r="C741" s="2">
        <v>-2.8299999999999999E-2</v>
      </c>
      <c r="D741" s="1">
        <v>738</v>
      </c>
      <c r="E741" s="1" t="s">
        <v>1437</v>
      </c>
      <c r="F741" s="4">
        <v>2297457</v>
      </c>
      <c r="G741" s="23">
        <f t="shared" si="36"/>
        <v>0.23099999999976717</v>
      </c>
      <c r="H741">
        <v>0.1</v>
      </c>
      <c r="I741">
        <f t="shared" si="37"/>
        <v>2.3099999999976719E-2</v>
      </c>
      <c r="J741">
        <v>0.35</v>
      </c>
      <c r="K741">
        <f t="shared" si="38"/>
        <v>8.0849999999918501E-2</v>
      </c>
    </row>
    <row r="742" spans="1:11" x14ac:dyDescent="0.3">
      <c r="A742" s="1" t="s">
        <v>2948</v>
      </c>
      <c r="B742" s="5">
        <v>2297.1979999999999</v>
      </c>
      <c r="C742" s="2">
        <v>-2.8299999999999999E-2</v>
      </c>
      <c r="D742" s="1">
        <v>739</v>
      </c>
      <c r="E742" s="1" t="s">
        <v>1438</v>
      </c>
      <c r="F742" s="4">
        <v>2297422</v>
      </c>
      <c r="G742" s="23">
        <f t="shared" si="36"/>
        <v>0.22400000000016007</v>
      </c>
      <c r="H742">
        <v>0.1</v>
      </c>
      <c r="I742">
        <f t="shared" si="37"/>
        <v>2.2400000000016008E-2</v>
      </c>
      <c r="J742">
        <v>0.35</v>
      </c>
      <c r="K742">
        <f t="shared" si="38"/>
        <v>7.8400000000056022E-2</v>
      </c>
    </row>
    <row r="743" spans="1:11" x14ac:dyDescent="0.3">
      <c r="A743" s="1" t="s">
        <v>2949</v>
      </c>
      <c r="B743" s="5">
        <v>2297.17</v>
      </c>
      <c r="C743" s="2">
        <v>-2.8299999999999999E-2</v>
      </c>
      <c r="D743" s="1">
        <v>740</v>
      </c>
      <c r="E743" s="1" t="s">
        <v>1439</v>
      </c>
      <c r="F743" s="4">
        <v>2297415</v>
      </c>
      <c r="G743" s="23">
        <f t="shared" si="36"/>
        <v>0.24499999999989086</v>
      </c>
      <c r="H743">
        <v>0.1</v>
      </c>
      <c r="I743">
        <f t="shared" si="37"/>
        <v>2.4499999999989086E-2</v>
      </c>
      <c r="J743">
        <v>0.35</v>
      </c>
      <c r="K743">
        <f t="shared" si="38"/>
        <v>8.5749999999961801E-2</v>
      </c>
    </row>
    <row r="744" spans="1:11" x14ac:dyDescent="0.3">
      <c r="A744" s="1" t="s">
        <v>2950</v>
      </c>
      <c r="B744" s="5">
        <v>2297.1419999999998</v>
      </c>
      <c r="C744" s="2">
        <v>-2.8299999999999999E-2</v>
      </c>
      <c r="D744" s="1">
        <v>741</v>
      </c>
      <c r="E744" s="1" t="s">
        <v>1440</v>
      </c>
      <c r="F744" s="4">
        <v>2297412</v>
      </c>
      <c r="G744" s="23">
        <f t="shared" si="36"/>
        <v>0.26999999999998181</v>
      </c>
      <c r="H744">
        <v>0.1</v>
      </c>
      <c r="I744">
        <f t="shared" si="37"/>
        <v>2.6999999999998182E-2</v>
      </c>
      <c r="J744">
        <v>0.35</v>
      </c>
      <c r="K744">
        <f t="shared" si="38"/>
        <v>9.4499999999993631E-2</v>
      </c>
    </row>
    <row r="745" spans="1:11" x14ac:dyDescent="0.3">
      <c r="A745" s="1" t="s">
        <v>2951</v>
      </c>
      <c r="B745" s="5">
        <v>2297.1129999999998</v>
      </c>
      <c r="C745" s="2">
        <v>-2.8299999999999999E-2</v>
      </c>
      <c r="D745" s="1">
        <v>742</v>
      </c>
      <c r="E745" s="1" t="s">
        <v>1441</v>
      </c>
      <c r="F745" s="4">
        <v>2297408</v>
      </c>
      <c r="G745" s="23">
        <f t="shared" si="36"/>
        <v>0.29500000000007276</v>
      </c>
      <c r="H745">
        <v>0.1</v>
      </c>
      <c r="I745">
        <f t="shared" si="37"/>
        <v>2.9500000000007277E-2</v>
      </c>
      <c r="J745">
        <v>0.35</v>
      </c>
      <c r="K745">
        <f t="shared" si="38"/>
        <v>0.10325000000002546</v>
      </c>
    </row>
    <row r="746" spans="1:11" x14ac:dyDescent="0.3">
      <c r="A746" s="1" t="s">
        <v>2952</v>
      </c>
      <c r="B746" s="5">
        <v>2297.085</v>
      </c>
      <c r="C746" s="2">
        <v>-2.8299999999999999E-2</v>
      </c>
      <c r="D746" s="1">
        <v>743</v>
      </c>
      <c r="E746" s="1" t="s">
        <v>1442</v>
      </c>
      <c r="F746" s="4">
        <v>2297401</v>
      </c>
      <c r="G746" s="23">
        <f t="shared" si="36"/>
        <v>0.31599999999980355</v>
      </c>
      <c r="H746">
        <v>0.1</v>
      </c>
      <c r="I746">
        <f t="shared" si="37"/>
        <v>3.1599999999980359E-2</v>
      </c>
      <c r="J746">
        <v>0.35</v>
      </c>
      <c r="K746">
        <f t="shared" si="38"/>
        <v>0.11059999999993124</v>
      </c>
    </row>
    <row r="747" spans="1:11" x14ac:dyDescent="0.3">
      <c r="A747" s="1" t="s">
        <v>2953</v>
      </c>
      <c r="B747" s="5">
        <v>2297.0569999999998</v>
      </c>
      <c r="C747" s="2">
        <v>-2.8299999999999999E-2</v>
      </c>
      <c r="D747" s="1">
        <v>744</v>
      </c>
      <c r="E747" s="1" t="s">
        <v>1443</v>
      </c>
      <c r="F747" s="4">
        <v>2297378</v>
      </c>
      <c r="G747" s="23">
        <f t="shared" si="36"/>
        <v>0.32100000000036744</v>
      </c>
      <c r="H747">
        <v>0.1</v>
      </c>
      <c r="I747">
        <f t="shared" si="37"/>
        <v>3.2100000000036745E-2</v>
      </c>
      <c r="J747">
        <v>0.35</v>
      </c>
      <c r="K747">
        <f t="shared" si="38"/>
        <v>0.1123500000001286</v>
      </c>
    </row>
    <row r="748" spans="1:11" x14ac:dyDescent="0.3">
      <c r="A748" s="1" t="s">
        <v>2954</v>
      </c>
      <c r="B748" s="5">
        <v>2297.0279999999998</v>
      </c>
      <c r="C748" s="2">
        <v>-2.8299999999999999E-2</v>
      </c>
      <c r="D748" s="1">
        <v>745</v>
      </c>
      <c r="E748" s="1" t="s">
        <v>1444</v>
      </c>
      <c r="F748" s="4">
        <v>2297356</v>
      </c>
      <c r="G748" s="23">
        <f t="shared" si="36"/>
        <v>0.32800000000042928</v>
      </c>
      <c r="H748">
        <v>0.1</v>
      </c>
      <c r="I748">
        <f t="shared" si="37"/>
        <v>3.2800000000042927E-2</v>
      </c>
      <c r="J748">
        <v>0.35</v>
      </c>
      <c r="K748">
        <f t="shared" si="38"/>
        <v>0.11480000000015024</v>
      </c>
    </row>
    <row r="749" spans="1:11" x14ac:dyDescent="0.3">
      <c r="A749" s="1" t="s">
        <v>2955</v>
      </c>
      <c r="B749" s="5">
        <v>2297</v>
      </c>
      <c r="C749" s="2">
        <v>-2.8299999999999999E-2</v>
      </c>
      <c r="D749" s="1">
        <v>746</v>
      </c>
      <c r="E749" s="1" t="s">
        <v>1445</v>
      </c>
      <c r="F749" s="4">
        <v>2297333</v>
      </c>
      <c r="G749" s="23">
        <f t="shared" si="36"/>
        <v>0.33300000000008367</v>
      </c>
      <c r="H749">
        <v>0.1</v>
      </c>
      <c r="I749">
        <f t="shared" si="37"/>
        <v>3.3300000000008372E-2</v>
      </c>
      <c r="J749">
        <v>0.35</v>
      </c>
      <c r="K749">
        <f t="shared" si="38"/>
        <v>0.11655000000002928</v>
      </c>
    </row>
    <row r="750" spans="1:11" x14ac:dyDescent="0.3">
      <c r="A750" s="1" t="s">
        <v>2956</v>
      </c>
      <c r="B750" s="5">
        <v>2296.9720000000002</v>
      </c>
      <c r="C750" s="2">
        <v>-2.8299999999999999E-2</v>
      </c>
      <c r="D750" s="1">
        <v>747</v>
      </c>
      <c r="E750" s="1" t="s">
        <v>1446</v>
      </c>
      <c r="F750" s="4">
        <v>2297318</v>
      </c>
      <c r="G750" s="23">
        <f t="shared" si="36"/>
        <v>0.34600000000000364</v>
      </c>
      <c r="H750">
        <v>0.1</v>
      </c>
      <c r="I750">
        <f t="shared" si="37"/>
        <v>3.4600000000000367E-2</v>
      </c>
      <c r="J750">
        <v>0.35</v>
      </c>
      <c r="K750">
        <f t="shared" si="38"/>
        <v>0.12110000000000126</v>
      </c>
    </row>
    <row r="751" spans="1:11" x14ac:dyDescent="0.3">
      <c r="A751" s="1" t="s">
        <v>2957</v>
      </c>
      <c r="B751" s="5">
        <v>2296.944</v>
      </c>
      <c r="C751" s="2">
        <v>-2.8299999999999999E-2</v>
      </c>
      <c r="D751" s="1">
        <v>748</v>
      </c>
      <c r="E751" s="1" t="s">
        <v>1447</v>
      </c>
      <c r="F751" s="4">
        <v>2297302</v>
      </c>
      <c r="G751" s="23">
        <f t="shared" si="36"/>
        <v>0.35800000000017462</v>
      </c>
      <c r="H751">
        <v>0.1</v>
      </c>
      <c r="I751">
        <f t="shared" si="37"/>
        <v>3.5800000000017464E-2</v>
      </c>
      <c r="J751">
        <v>0.35</v>
      </c>
      <c r="K751">
        <f t="shared" si="38"/>
        <v>0.12530000000006111</v>
      </c>
    </row>
    <row r="752" spans="1:11" x14ac:dyDescent="0.3">
      <c r="A752" s="1" t="s">
        <v>2958</v>
      </c>
      <c r="B752" s="5">
        <v>2296.915</v>
      </c>
      <c r="C752" s="2">
        <v>-2.8299999999999999E-2</v>
      </c>
      <c r="D752" s="1">
        <v>749</v>
      </c>
      <c r="E752" s="1" t="s">
        <v>1448</v>
      </c>
      <c r="F752" s="4">
        <v>2297280</v>
      </c>
      <c r="G752" s="23">
        <f t="shared" si="36"/>
        <v>0.36500000000023647</v>
      </c>
      <c r="H752">
        <v>0.1</v>
      </c>
      <c r="I752">
        <f t="shared" si="37"/>
        <v>3.6500000000023645E-2</v>
      </c>
      <c r="J752">
        <v>0.35</v>
      </c>
      <c r="K752">
        <f t="shared" si="38"/>
        <v>0.12775000000008277</v>
      </c>
    </row>
    <row r="753" spans="1:11" x14ac:dyDescent="0.3">
      <c r="A753" s="1" t="s">
        <v>2959</v>
      </c>
      <c r="B753" s="5">
        <v>2296.8870000000002</v>
      </c>
      <c r="C753" s="2">
        <v>-2.8299999999999999E-2</v>
      </c>
      <c r="D753" s="1">
        <v>750</v>
      </c>
      <c r="E753" s="1" t="s">
        <v>1449</v>
      </c>
      <c r="F753" s="4">
        <v>2297227</v>
      </c>
      <c r="G753" s="23">
        <f t="shared" si="36"/>
        <v>0.33999999999969077</v>
      </c>
      <c r="H753">
        <v>0.1</v>
      </c>
      <c r="I753">
        <f t="shared" si="37"/>
        <v>3.3999999999969076E-2</v>
      </c>
      <c r="J753">
        <v>0.35</v>
      </c>
      <c r="K753">
        <f t="shared" si="38"/>
        <v>0.11899999999989176</v>
      </c>
    </row>
    <row r="754" spans="1:11" x14ac:dyDescent="0.3">
      <c r="A754" s="1" t="s">
        <v>2960</v>
      </c>
      <c r="B754" s="5">
        <v>2296.8589999999999</v>
      </c>
      <c r="C754" s="2">
        <v>-2.8299999999999999E-2</v>
      </c>
      <c r="D754" s="1">
        <v>751</v>
      </c>
      <c r="E754" s="1" t="s">
        <v>1450</v>
      </c>
      <c r="F754" s="4">
        <v>2297170</v>
      </c>
      <c r="G754" s="23">
        <f t="shared" si="36"/>
        <v>0.31100000000014916</v>
      </c>
      <c r="H754">
        <v>0.1</v>
      </c>
      <c r="I754">
        <f t="shared" si="37"/>
        <v>3.1100000000014918E-2</v>
      </c>
      <c r="J754">
        <v>0.35</v>
      </c>
      <c r="K754">
        <f t="shared" si="38"/>
        <v>0.1088500000000522</v>
      </c>
    </row>
    <row r="755" spans="1:11" x14ac:dyDescent="0.3">
      <c r="A755" s="1" t="s">
        <v>2961</v>
      </c>
      <c r="B755" s="5">
        <v>2296.83</v>
      </c>
      <c r="C755" s="2">
        <v>-2.8299999999999999E-2</v>
      </c>
      <c r="D755" s="1">
        <v>752</v>
      </c>
      <c r="E755" s="1" t="s">
        <v>1451</v>
      </c>
      <c r="F755" s="4">
        <v>2297105</v>
      </c>
      <c r="G755" s="23">
        <f t="shared" si="36"/>
        <v>0.27500000000009095</v>
      </c>
      <c r="H755">
        <v>0.1</v>
      </c>
      <c r="I755">
        <f t="shared" si="37"/>
        <v>2.7500000000009097E-2</v>
      </c>
      <c r="J755">
        <v>0.35</v>
      </c>
      <c r="K755">
        <f t="shared" si="38"/>
        <v>9.6250000000031824E-2</v>
      </c>
    </row>
    <row r="756" spans="1:11" x14ac:dyDescent="0.3">
      <c r="A756" s="1" t="s">
        <v>2962</v>
      </c>
      <c r="B756" s="5">
        <v>2296.8020000000001</v>
      </c>
      <c r="C756" s="2">
        <v>-2.8299999999999999E-2</v>
      </c>
      <c r="D756" s="1">
        <v>753</v>
      </c>
      <c r="E756" s="1" t="s">
        <v>1452</v>
      </c>
      <c r="F756" s="4">
        <v>2297066</v>
      </c>
      <c r="G756" s="23">
        <f t="shared" si="36"/>
        <v>0.26399999999966894</v>
      </c>
      <c r="H756">
        <v>0.1</v>
      </c>
      <c r="I756">
        <f t="shared" si="37"/>
        <v>2.6399999999966894E-2</v>
      </c>
      <c r="J756">
        <v>0.35</v>
      </c>
      <c r="K756">
        <f t="shared" si="38"/>
        <v>9.239999999988413E-2</v>
      </c>
    </row>
    <row r="757" spans="1:11" x14ac:dyDescent="0.3">
      <c r="A757" s="1" t="s">
        <v>2963</v>
      </c>
      <c r="B757" s="5">
        <v>2296.7739999999999</v>
      </c>
      <c r="C757" s="2">
        <v>-2.8299999999999999E-2</v>
      </c>
      <c r="D757" s="1">
        <v>754</v>
      </c>
      <c r="E757" s="1" t="s">
        <v>1453</v>
      </c>
      <c r="F757" s="4">
        <v>2297035</v>
      </c>
      <c r="G757" s="23">
        <f t="shared" si="36"/>
        <v>0.26099999999996726</v>
      </c>
      <c r="H757">
        <v>0.1</v>
      </c>
      <c r="I757">
        <f t="shared" si="37"/>
        <v>2.6099999999996727E-2</v>
      </c>
      <c r="J757">
        <v>0.35</v>
      </c>
      <c r="K757">
        <f t="shared" si="38"/>
        <v>9.1349999999988538E-2</v>
      </c>
    </row>
    <row r="758" spans="1:11" x14ac:dyDescent="0.3">
      <c r="A758" s="1" t="s">
        <v>2964</v>
      </c>
      <c r="B758" s="5">
        <v>2296.7460000000001</v>
      </c>
      <c r="C758" s="2">
        <v>-2.8299999999999999E-2</v>
      </c>
      <c r="D758" s="1">
        <v>755</v>
      </c>
      <c r="E758" s="1" t="s">
        <v>1454</v>
      </c>
      <c r="F758" s="4">
        <v>2297005</v>
      </c>
      <c r="G758" s="23">
        <f t="shared" si="36"/>
        <v>0.25900000000001455</v>
      </c>
      <c r="H758">
        <v>0.1</v>
      </c>
      <c r="I758">
        <f t="shared" si="37"/>
        <v>2.5900000000001457E-2</v>
      </c>
      <c r="J758">
        <v>0.35</v>
      </c>
      <c r="K758">
        <f t="shared" si="38"/>
        <v>9.0650000000005088E-2</v>
      </c>
    </row>
    <row r="759" spans="1:11" x14ac:dyDescent="0.3">
      <c r="A759" s="1" t="s">
        <v>2965</v>
      </c>
      <c r="B759" s="5">
        <v>2296.7170000000001</v>
      </c>
      <c r="C759" s="2">
        <v>-2.8299999999999999E-2</v>
      </c>
      <c r="D759" s="1">
        <v>756</v>
      </c>
      <c r="E759" s="1" t="s">
        <v>1455</v>
      </c>
      <c r="F759" s="4">
        <v>2297002</v>
      </c>
      <c r="G759" s="23">
        <f t="shared" si="36"/>
        <v>0.28499999999985448</v>
      </c>
      <c r="H759">
        <v>0.1</v>
      </c>
      <c r="I759">
        <f t="shared" si="37"/>
        <v>2.849999999998545E-2</v>
      </c>
      <c r="J759">
        <v>0.35</v>
      </c>
      <c r="K759">
        <f t="shared" si="38"/>
        <v>9.974999999994906E-2</v>
      </c>
    </row>
    <row r="760" spans="1:11" x14ac:dyDescent="0.3">
      <c r="A760" s="1" t="s">
        <v>2966</v>
      </c>
      <c r="B760" s="5">
        <v>2296.6889999999999</v>
      </c>
      <c r="C760" s="2">
        <v>-2.8299999999999999E-2</v>
      </c>
      <c r="D760" s="1">
        <v>757</v>
      </c>
      <c r="E760" s="1" t="s">
        <v>1456</v>
      </c>
      <c r="F760" s="4">
        <v>2297001</v>
      </c>
      <c r="G760" s="23">
        <f t="shared" si="36"/>
        <v>0.31200000000035288</v>
      </c>
      <c r="H760">
        <v>0.1</v>
      </c>
      <c r="I760">
        <f t="shared" si="37"/>
        <v>3.120000000003529E-2</v>
      </c>
      <c r="J760">
        <v>0.35</v>
      </c>
      <c r="K760">
        <f t="shared" si="38"/>
        <v>0.1092000000001235</v>
      </c>
    </row>
    <row r="761" spans="1:11" x14ac:dyDescent="0.3">
      <c r="A761" s="1" t="s">
        <v>2967</v>
      </c>
      <c r="B761" s="5">
        <v>2296.6610000000001</v>
      </c>
      <c r="C761" s="2">
        <v>-2.8299999999999999E-2</v>
      </c>
      <c r="D761" s="1">
        <v>758</v>
      </c>
      <c r="E761" s="1" t="s">
        <v>1457</v>
      </c>
      <c r="F761" s="4">
        <v>2296998</v>
      </c>
      <c r="G761" s="23">
        <f t="shared" si="36"/>
        <v>0.33699999999998909</v>
      </c>
      <c r="H761">
        <v>0.1</v>
      </c>
      <c r="I761">
        <f t="shared" si="37"/>
        <v>3.3699999999998911E-2</v>
      </c>
      <c r="J761">
        <v>0.35</v>
      </c>
      <c r="K761">
        <f t="shared" si="38"/>
        <v>0.11794999999999617</v>
      </c>
    </row>
    <row r="762" spans="1:11" x14ac:dyDescent="0.3">
      <c r="A762" s="1" t="s">
        <v>2968</v>
      </c>
      <c r="B762" s="5">
        <v>2296.6320000000001</v>
      </c>
      <c r="C762" s="2">
        <v>-2.8299999999999999E-2</v>
      </c>
      <c r="D762" s="1">
        <v>759</v>
      </c>
      <c r="E762" s="1" t="s">
        <v>1458</v>
      </c>
      <c r="F762" s="4">
        <v>2296994</v>
      </c>
      <c r="G762" s="23">
        <f t="shared" si="36"/>
        <v>0.36200000000008004</v>
      </c>
      <c r="H762">
        <v>0.1</v>
      </c>
      <c r="I762">
        <f t="shared" si="37"/>
        <v>3.6200000000008004E-2</v>
      </c>
      <c r="J762">
        <v>0.35</v>
      </c>
      <c r="K762">
        <f t="shared" si="38"/>
        <v>0.12670000000002801</v>
      </c>
    </row>
    <row r="763" spans="1:11" x14ac:dyDescent="0.3">
      <c r="A763" s="1" t="s">
        <v>2969</v>
      </c>
      <c r="B763" s="5">
        <v>2296.6039999999998</v>
      </c>
      <c r="C763" s="2">
        <v>-2.8299999999999999E-2</v>
      </c>
      <c r="D763" s="1">
        <v>760</v>
      </c>
      <c r="E763" s="1" t="s">
        <v>1459</v>
      </c>
      <c r="F763" s="4">
        <v>2296992</v>
      </c>
      <c r="G763" s="23">
        <f t="shared" si="36"/>
        <v>0.38800000000037471</v>
      </c>
      <c r="H763">
        <v>0.1</v>
      </c>
      <c r="I763">
        <f t="shared" si="37"/>
        <v>3.8800000000037471E-2</v>
      </c>
      <c r="J763">
        <v>0.35</v>
      </c>
      <c r="K763">
        <f t="shared" si="38"/>
        <v>0.13580000000013115</v>
      </c>
    </row>
    <row r="764" spans="1:11" x14ac:dyDescent="0.3">
      <c r="A764" s="1" t="s">
        <v>2970</v>
      </c>
      <c r="B764" s="5">
        <v>2296.576</v>
      </c>
      <c r="C764" s="2">
        <v>-2.8299999999999999E-2</v>
      </c>
      <c r="D764" s="1">
        <v>761</v>
      </c>
      <c r="E764" s="1" t="s">
        <v>1460</v>
      </c>
      <c r="F764" s="4">
        <v>2296984</v>
      </c>
      <c r="G764" s="23">
        <f t="shared" si="36"/>
        <v>0.40799999999990177</v>
      </c>
      <c r="H764">
        <v>0.1</v>
      </c>
      <c r="I764">
        <f t="shared" si="37"/>
        <v>4.0799999999990177E-2</v>
      </c>
      <c r="J764">
        <v>0.35</v>
      </c>
      <c r="K764">
        <f t="shared" si="38"/>
        <v>0.14279999999996562</v>
      </c>
    </row>
    <row r="765" spans="1:11" x14ac:dyDescent="0.3">
      <c r="A765" s="1" t="s">
        <v>2971</v>
      </c>
      <c r="B765" s="5">
        <v>2296.5479999999998</v>
      </c>
      <c r="C765" s="2">
        <v>-2.8299999999999999E-2</v>
      </c>
      <c r="D765" s="1">
        <v>762</v>
      </c>
      <c r="E765" s="1" t="s">
        <v>1461</v>
      </c>
      <c r="F765" s="4">
        <v>2296976</v>
      </c>
      <c r="G765" s="23">
        <f t="shared" si="36"/>
        <v>0.42800000000033833</v>
      </c>
      <c r="H765">
        <v>0.1</v>
      </c>
      <c r="I765">
        <f t="shared" si="37"/>
        <v>4.2800000000033839E-2</v>
      </c>
      <c r="J765">
        <v>0.35</v>
      </c>
      <c r="K765">
        <f t="shared" si="38"/>
        <v>0.14980000000011839</v>
      </c>
    </row>
    <row r="766" spans="1:11" x14ac:dyDescent="0.3">
      <c r="A766" s="1" t="s">
        <v>2972</v>
      </c>
      <c r="B766" s="5">
        <v>2296.5189999999998</v>
      </c>
      <c r="C766" s="2">
        <v>-2.8299999999999999E-2</v>
      </c>
      <c r="D766" s="1">
        <v>763</v>
      </c>
      <c r="E766" s="1" t="s">
        <v>1462</v>
      </c>
      <c r="F766" s="4">
        <v>2296968</v>
      </c>
      <c r="G766" s="23">
        <f t="shared" si="36"/>
        <v>0.44900000000006912</v>
      </c>
      <c r="H766">
        <v>0.1</v>
      </c>
      <c r="I766">
        <f t="shared" si="37"/>
        <v>4.4900000000006914E-2</v>
      </c>
      <c r="J766">
        <v>0.35</v>
      </c>
      <c r="K766">
        <f t="shared" si="38"/>
        <v>0.15715000000002419</v>
      </c>
    </row>
    <row r="767" spans="1:11" x14ac:dyDescent="0.3">
      <c r="A767" s="1" t="s">
        <v>2973</v>
      </c>
      <c r="B767" s="5">
        <v>2296.491</v>
      </c>
      <c r="C767" s="2">
        <v>-2.8299999999999999E-2</v>
      </c>
      <c r="D767" s="1">
        <v>764</v>
      </c>
      <c r="E767" s="1" t="s">
        <v>1463</v>
      </c>
      <c r="F767" s="4">
        <v>2296950</v>
      </c>
      <c r="G767" s="23">
        <f t="shared" si="36"/>
        <v>0.45899999999983265</v>
      </c>
      <c r="H767">
        <v>0.1</v>
      </c>
      <c r="I767">
        <f t="shared" si="37"/>
        <v>4.5899999999983267E-2</v>
      </c>
      <c r="J767">
        <v>0.35</v>
      </c>
      <c r="K767">
        <f t="shared" si="38"/>
        <v>0.16064999999994142</v>
      </c>
    </row>
    <row r="768" spans="1:11" x14ac:dyDescent="0.3">
      <c r="A768" s="1" t="s">
        <v>2974</v>
      </c>
      <c r="B768" s="5">
        <v>2296.4470000000001</v>
      </c>
      <c r="C768" s="2">
        <v>-0.1162</v>
      </c>
      <c r="D768" s="1">
        <v>765</v>
      </c>
      <c r="E768" s="1" t="s">
        <v>1464</v>
      </c>
      <c r="F768" s="4">
        <v>2296914</v>
      </c>
      <c r="G768" s="23">
        <f t="shared" si="36"/>
        <v>0.46700000000009823</v>
      </c>
      <c r="H768">
        <v>0.1</v>
      </c>
      <c r="I768">
        <f t="shared" si="37"/>
        <v>4.6700000000009824E-2</v>
      </c>
      <c r="J768">
        <v>0.35</v>
      </c>
      <c r="K768">
        <f t="shared" si="38"/>
        <v>0.16345000000003437</v>
      </c>
    </row>
    <row r="769" spans="1:11" x14ac:dyDescent="0.3">
      <c r="A769" s="1" t="s">
        <v>2975</v>
      </c>
      <c r="B769" s="5">
        <v>2296.3310000000001</v>
      </c>
      <c r="C769" s="2">
        <v>-0.1162</v>
      </c>
      <c r="D769" s="1">
        <v>766</v>
      </c>
      <c r="E769" s="1" t="s">
        <v>1465</v>
      </c>
      <c r="F769" s="4">
        <v>2296885</v>
      </c>
      <c r="G769" s="23">
        <f t="shared" si="36"/>
        <v>0.55400000000008731</v>
      </c>
      <c r="H769">
        <v>0.1</v>
      </c>
      <c r="I769">
        <f t="shared" si="37"/>
        <v>5.5400000000008734E-2</v>
      </c>
      <c r="J769">
        <v>0.35</v>
      </c>
      <c r="K769">
        <f t="shared" si="38"/>
        <v>0.19390000000003055</v>
      </c>
    </row>
    <row r="770" spans="1:11" x14ac:dyDescent="0.3">
      <c r="A770" s="1" t="s">
        <v>2976</v>
      </c>
      <c r="B770" s="5">
        <v>2296.2150000000001</v>
      </c>
      <c r="C770" s="2">
        <v>-0.1162</v>
      </c>
      <c r="D770" s="1">
        <v>767</v>
      </c>
      <c r="E770" s="1" t="s">
        <v>1466</v>
      </c>
      <c r="F770" s="4">
        <v>2296829</v>
      </c>
      <c r="G770" s="23">
        <f t="shared" si="36"/>
        <v>0.61400000000003274</v>
      </c>
      <c r="H770">
        <v>0.1</v>
      </c>
      <c r="I770">
        <f t="shared" si="37"/>
        <v>6.1400000000003278E-2</v>
      </c>
      <c r="J770">
        <v>0.35</v>
      </c>
      <c r="K770">
        <f t="shared" si="38"/>
        <v>0.21490000000001144</v>
      </c>
    </row>
    <row r="771" spans="1:11" x14ac:dyDescent="0.3">
      <c r="A771" s="1" t="s">
        <v>2977</v>
      </c>
      <c r="B771" s="5">
        <v>2296.098</v>
      </c>
      <c r="C771" s="2">
        <v>-0.1162</v>
      </c>
      <c r="D771" s="1">
        <v>768</v>
      </c>
      <c r="E771" s="1" t="s">
        <v>1467</v>
      </c>
      <c r="F771" s="4">
        <v>2296757</v>
      </c>
      <c r="G771" s="23">
        <f t="shared" si="36"/>
        <v>0.6590000000001055</v>
      </c>
      <c r="H771">
        <v>0.1</v>
      </c>
      <c r="I771">
        <f t="shared" si="37"/>
        <v>6.5900000000010547E-2</v>
      </c>
      <c r="J771">
        <v>0.35</v>
      </c>
      <c r="K771">
        <f t="shared" si="38"/>
        <v>0.23065000000003691</v>
      </c>
    </row>
    <row r="772" spans="1:11" x14ac:dyDescent="0.3">
      <c r="A772" s="1" t="s">
        <v>2978</v>
      </c>
      <c r="B772" s="5">
        <v>2295.982</v>
      </c>
      <c r="C772" s="2">
        <v>-0.1162</v>
      </c>
      <c r="D772" s="1">
        <v>769</v>
      </c>
      <c r="E772" s="1" t="s">
        <v>1468</v>
      </c>
      <c r="F772" s="4">
        <v>2296685</v>
      </c>
      <c r="G772" s="23">
        <f t="shared" si="36"/>
        <v>0.70299999999997453</v>
      </c>
      <c r="H772">
        <v>0.1</v>
      </c>
      <c r="I772">
        <f t="shared" si="37"/>
        <v>7.0299999999997462E-2</v>
      </c>
      <c r="J772">
        <v>0.35</v>
      </c>
      <c r="K772">
        <f t="shared" si="38"/>
        <v>0.24604999999999108</v>
      </c>
    </row>
    <row r="773" spans="1:11" x14ac:dyDescent="0.3">
      <c r="A773" s="1" t="s">
        <v>2979</v>
      </c>
      <c r="B773" s="5">
        <v>2295.866</v>
      </c>
      <c r="C773" s="2">
        <v>-0.1162</v>
      </c>
      <c r="D773" s="1">
        <v>770</v>
      </c>
      <c r="E773" s="1" t="s">
        <v>1469</v>
      </c>
      <c r="F773" s="4">
        <v>2296608</v>
      </c>
      <c r="G773" s="23">
        <f t="shared" si="36"/>
        <v>0.74200000000018917</v>
      </c>
      <c r="H773">
        <v>0.1</v>
      </c>
      <c r="I773">
        <f t="shared" si="37"/>
        <v>7.4200000000018917E-2</v>
      </c>
      <c r="J773">
        <v>0.35</v>
      </c>
      <c r="K773">
        <f t="shared" si="38"/>
        <v>0.25970000000006621</v>
      </c>
    </row>
    <row r="774" spans="1:11" x14ac:dyDescent="0.3">
      <c r="A774" s="1" t="s">
        <v>2980</v>
      </c>
      <c r="B774" s="5">
        <v>2295.75</v>
      </c>
      <c r="C774" s="2">
        <v>-0.1162</v>
      </c>
      <c r="D774" s="1">
        <v>771</v>
      </c>
      <c r="E774" s="1" t="s">
        <v>1470</v>
      </c>
      <c r="F774" s="4">
        <v>2296534</v>
      </c>
      <c r="G774" s="23">
        <f t="shared" si="36"/>
        <v>0.7840000000001055</v>
      </c>
      <c r="H774">
        <v>0.1</v>
      </c>
      <c r="I774">
        <f t="shared" si="37"/>
        <v>7.8400000000010558E-2</v>
      </c>
      <c r="J774">
        <v>0.35</v>
      </c>
      <c r="K774">
        <f t="shared" si="38"/>
        <v>0.27440000000003689</v>
      </c>
    </row>
    <row r="775" spans="1:11" x14ac:dyDescent="0.3">
      <c r="A775" s="1" t="s">
        <v>2981</v>
      </c>
      <c r="B775" s="5">
        <v>2295.6329999999998</v>
      </c>
      <c r="C775" s="2">
        <v>-0.1162</v>
      </c>
      <c r="D775" s="1">
        <v>772</v>
      </c>
      <c r="E775" s="1" t="s">
        <v>1471</v>
      </c>
      <c r="F775" s="4">
        <v>2296463</v>
      </c>
      <c r="G775" s="23">
        <f t="shared" si="36"/>
        <v>0.83000000000038199</v>
      </c>
      <c r="H775">
        <v>0.1</v>
      </c>
      <c r="I775">
        <f t="shared" si="37"/>
        <v>8.300000000003821E-2</v>
      </c>
      <c r="J775">
        <v>0.35</v>
      </c>
      <c r="K775">
        <f t="shared" si="38"/>
        <v>0.29050000000013365</v>
      </c>
    </row>
    <row r="776" spans="1:11" x14ac:dyDescent="0.3">
      <c r="A776" s="1" t="s">
        <v>2982</v>
      </c>
      <c r="B776" s="5">
        <v>2295.5169999999998</v>
      </c>
      <c r="C776" s="2">
        <v>-0.1162</v>
      </c>
      <c r="D776" s="1">
        <v>773</v>
      </c>
      <c r="E776" s="1" t="s">
        <v>1472</v>
      </c>
      <c r="F776" s="4">
        <v>2296391</v>
      </c>
      <c r="G776" s="23">
        <f t="shared" si="36"/>
        <v>0.87400000000025102</v>
      </c>
      <c r="H776">
        <v>0.1</v>
      </c>
      <c r="I776">
        <f t="shared" si="37"/>
        <v>8.740000000002511E-2</v>
      </c>
      <c r="J776">
        <v>0.35</v>
      </c>
      <c r="K776">
        <f t="shared" si="38"/>
        <v>0.30590000000008782</v>
      </c>
    </row>
    <row r="777" spans="1:11" x14ac:dyDescent="0.3">
      <c r="A777" s="1" t="s">
        <v>2983</v>
      </c>
      <c r="B777" s="5">
        <v>2295.4009999999998</v>
      </c>
      <c r="C777" s="2">
        <v>-0.1162</v>
      </c>
      <c r="D777" s="1">
        <v>774</v>
      </c>
      <c r="E777" s="1" t="s">
        <v>1473</v>
      </c>
      <c r="F777" s="4">
        <v>2296319</v>
      </c>
      <c r="G777" s="23">
        <f t="shared" si="36"/>
        <v>0.91800000000012005</v>
      </c>
      <c r="H777">
        <v>0.1</v>
      </c>
      <c r="I777">
        <f t="shared" si="37"/>
        <v>9.1800000000012011E-2</v>
      </c>
      <c r="J777">
        <v>0.35</v>
      </c>
      <c r="K777">
        <f t="shared" si="38"/>
        <v>0.321300000000042</v>
      </c>
    </row>
    <row r="778" spans="1:11" x14ac:dyDescent="0.3">
      <c r="A778" s="1" t="s">
        <v>2984</v>
      </c>
      <c r="B778" s="5">
        <v>2295.2849999999999</v>
      </c>
      <c r="C778" s="2">
        <v>-0.1162</v>
      </c>
      <c r="D778" s="1">
        <v>775</v>
      </c>
      <c r="E778" s="1" t="s">
        <v>1474</v>
      </c>
      <c r="F778" s="4">
        <v>2296259</v>
      </c>
      <c r="G778" s="23">
        <f t="shared" si="36"/>
        <v>0.97400000000016007</v>
      </c>
      <c r="H778">
        <v>0.1</v>
      </c>
      <c r="I778">
        <f t="shared" si="37"/>
        <v>9.7400000000016015E-2</v>
      </c>
      <c r="J778">
        <v>0.35</v>
      </c>
      <c r="K778">
        <f t="shared" si="38"/>
        <v>0.34090000000005599</v>
      </c>
    </row>
    <row r="779" spans="1:11" x14ac:dyDescent="0.3">
      <c r="A779" s="1" t="s">
        <v>2985</v>
      </c>
      <c r="B779" s="5">
        <v>2295.1689999999999</v>
      </c>
      <c r="C779" s="2">
        <v>-0.1162</v>
      </c>
      <c r="D779" s="1">
        <v>776</v>
      </c>
      <c r="E779" s="1" t="s">
        <v>1475</v>
      </c>
      <c r="F779" s="4">
        <v>2296192</v>
      </c>
      <c r="G779" s="23">
        <f t="shared" si="36"/>
        <v>1.0230000000001382</v>
      </c>
      <c r="H779">
        <v>0.1</v>
      </c>
      <c r="I779">
        <f t="shared" si="37"/>
        <v>0.10230000000001382</v>
      </c>
      <c r="J779">
        <v>0.35</v>
      </c>
      <c r="K779">
        <f t="shared" si="38"/>
        <v>0.35805000000004839</v>
      </c>
    </row>
    <row r="780" spans="1:11" x14ac:dyDescent="0.3">
      <c r="A780" s="1" t="s">
        <v>2986</v>
      </c>
      <c r="B780" s="5">
        <v>2295.0520000000001</v>
      </c>
      <c r="C780" s="2">
        <v>-0.1162</v>
      </c>
      <c r="D780" s="1">
        <v>777</v>
      </c>
      <c r="E780" s="1" t="s">
        <v>1476</v>
      </c>
      <c r="F780" s="4">
        <v>2296120</v>
      </c>
      <c r="G780" s="23">
        <f t="shared" si="36"/>
        <v>1.0679999999997563</v>
      </c>
      <c r="H780">
        <v>0.1</v>
      </c>
      <c r="I780">
        <f t="shared" si="37"/>
        <v>0.10679999999997564</v>
      </c>
      <c r="J780">
        <v>0.35</v>
      </c>
      <c r="K780">
        <f t="shared" si="38"/>
        <v>0.37379999999991464</v>
      </c>
    </row>
    <row r="781" spans="1:11" x14ac:dyDescent="0.3">
      <c r="A781" s="1" t="s">
        <v>2987</v>
      </c>
      <c r="B781" s="5">
        <v>2294.9360000000001</v>
      </c>
      <c r="C781" s="2">
        <v>-0.1162</v>
      </c>
      <c r="D781" s="1">
        <v>778</v>
      </c>
      <c r="E781" s="1" t="s">
        <v>1477</v>
      </c>
      <c r="F781" s="4">
        <v>2296047</v>
      </c>
      <c r="G781" s="23">
        <f t="shared" si="36"/>
        <v>1.1109999999998763</v>
      </c>
      <c r="H781">
        <v>0.1</v>
      </c>
      <c r="I781">
        <f t="shared" si="37"/>
        <v>0.11109999999998764</v>
      </c>
      <c r="J781">
        <v>0.35</v>
      </c>
      <c r="K781">
        <f t="shared" si="38"/>
        <v>0.38884999999995667</v>
      </c>
    </row>
    <row r="782" spans="1:11" x14ac:dyDescent="0.3">
      <c r="A782" s="1" t="s">
        <v>2988</v>
      </c>
      <c r="B782" s="5">
        <v>2294.8200000000002</v>
      </c>
      <c r="C782" s="2">
        <v>-0.1162</v>
      </c>
      <c r="D782" s="1">
        <v>779</v>
      </c>
      <c r="E782" s="1" t="s">
        <v>1478</v>
      </c>
      <c r="F782" s="4">
        <v>2295969</v>
      </c>
      <c r="G782" s="23">
        <f t="shared" si="36"/>
        <v>1.1489999999998872</v>
      </c>
      <c r="H782">
        <v>0.1</v>
      </c>
      <c r="I782">
        <f t="shared" si="37"/>
        <v>0.11489999999998873</v>
      </c>
      <c r="J782">
        <v>0.35</v>
      </c>
      <c r="K782">
        <f t="shared" si="38"/>
        <v>0.40214999999996048</v>
      </c>
    </row>
    <row r="783" spans="1:11" x14ac:dyDescent="0.3">
      <c r="A783" s="1" t="s">
        <v>3010</v>
      </c>
      <c r="B783" s="5">
        <v>2294.7040000000002</v>
      </c>
      <c r="C783" s="2">
        <v>-0.1162</v>
      </c>
      <c r="D783" s="1">
        <v>780</v>
      </c>
      <c r="E783" s="1" t="s">
        <v>1479</v>
      </c>
      <c r="F783" s="4">
        <v>2295855</v>
      </c>
      <c r="G783" s="23">
        <f t="shared" si="36"/>
        <v>1.1509999999998399</v>
      </c>
      <c r="H783">
        <v>0.1</v>
      </c>
      <c r="I783">
        <f t="shared" si="37"/>
        <v>0.11509999999998399</v>
      </c>
      <c r="J783">
        <v>0.35</v>
      </c>
      <c r="K783">
        <f t="shared" si="38"/>
        <v>0.40284999999994398</v>
      </c>
    </row>
    <row r="784" spans="1:11" x14ac:dyDescent="0.3">
      <c r="A784" s="1" t="s">
        <v>3011</v>
      </c>
      <c r="B784" s="5">
        <v>2294.587</v>
      </c>
      <c r="C784" s="2">
        <v>-0.1162</v>
      </c>
      <c r="D784" s="1">
        <v>781</v>
      </c>
      <c r="E784" s="1" t="s">
        <v>1480</v>
      </c>
      <c r="F784" s="4">
        <v>2295757</v>
      </c>
      <c r="G784" s="23">
        <f t="shared" si="36"/>
        <v>1.1700000000000728</v>
      </c>
      <c r="H784">
        <v>0.1</v>
      </c>
      <c r="I784">
        <f t="shared" si="37"/>
        <v>0.11700000000000728</v>
      </c>
      <c r="J784">
        <v>0.35</v>
      </c>
      <c r="K784">
        <f t="shared" si="38"/>
        <v>0.40950000000002545</v>
      </c>
    </row>
    <row r="785" spans="1:11" x14ac:dyDescent="0.3">
      <c r="A785" s="1" t="s">
        <v>3012</v>
      </c>
      <c r="B785" s="5">
        <v>2294.471</v>
      </c>
      <c r="C785" s="2">
        <v>-0.1162</v>
      </c>
      <c r="D785" s="1">
        <v>782</v>
      </c>
      <c r="E785" s="1" t="s">
        <v>1481</v>
      </c>
      <c r="F785" s="4">
        <v>2295678</v>
      </c>
      <c r="G785" s="23">
        <f t="shared" si="36"/>
        <v>1.2069999999998799</v>
      </c>
      <c r="H785">
        <v>0.1</v>
      </c>
      <c r="I785">
        <f t="shared" si="37"/>
        <v>0.120699999999988</v>
      </c>
      <c r="J785">
        <v>0.35</v>
      </c>
      <c r="K785">
        <f t="shared" si="38"/>
        <v>0.42244999999995797</v>
      </c>
    </row>
    <row r="786" spans="1:11" x14ac:dyDescent="0.3">
      <c r="A786" s="1" t="s">
        <v>3013</v>
      </c>
      <c r="B786" s="5">
        <v>2294.355</v>
      </c>
      <c r="C786" s="2">
        <v>-0.1162</v>
      </c>
      <c r="D786" s="1">
        <v>783</v>
      </c>
      <c r="E786" s="1" t="s">
        <v>1482</v>
      </c>
      <c r="F786" s="4">
        <v>2295583</v>
      </c>
      <c r="G786" s="23">
        <f t="shared" si="36"/>
        <v>1.2280000000000655</v>
      </c>
      <c r="H786">
        <v>0.1</v>
      </c>
      <c r="I786">
        <f t="shared" si="37"/>
        <v>0.12280000000000656</v>
      </c>
      <c r="J786">
        <v>0.35</v>
      </c>
      <c r="K786">
        <f t="shared" si="38"/>
        <v>0.42980000000002289</v>
      </c>
    </row>
    <row r="787" spans="1:11" x14ac:dyDescent="0.3">
      <c r="A787" s="1" t="s">
        <v>3014</v>
      </c>
      <c r="B787" s="5">
        <v>2294.239</v>
      </c>
      <c r="C787" s="2">
        <v>-0.1162</v>
      </c>
      <c r="D787" s="1">
        <v>784</v>
      </c>
      <c r="E787" s="1" t="s">
        <v>1483</v>
      </c>
      <c r="F787" s="4">
        <v>2295489</v>
      </c>
      <c r="G787" s="23">
        <f t="shared" si="36"/>
        <v>1.25</v>
      </c>
      <c r="H787">
        <v>0.1</v>
      </c>
      <c r="I787">
        <f t="shared" si="37"/>
        <v>0.125</v>
      </c>
      <c r="J787">
        <v>0.35</v>
      </c>
      <c r="K787">
        <f t="shared" si="38"/>
        <v>0.4375</v>
      </c>
    </row>
    <row r="788" spans="1:11" x14ac:dyDescent="0.3">
      <c r="A788" s="1" t="s">
        <v>3015</v>
      </c>
      <c r="B788" s="5">
        <v>2294.1219999999998</v>
      </c>
      <c r="C788" s="2">
        <v>-0.1162</v>
      </c>
      <c r="D788" s="1">
        <v>785</v>
      </c>
      <c r="E788" s="1" t="s">
        <v>1484</v>
      </c>
      <c r="F788" s="4">
        <v>2295394</v>
      </c>
      <c r="G788" s="23">
        <f t="shared" si="36"/>
        <v>1.2719999999999345</v>
      </c>
      <c r="H788">
        <v>0.1</v>
      </c>
      <c r="I788">
        <f t="shared" si="37"/>
        <v>0.12719999999999346</v>
      </c>
      <c r="J788">
        <v>0.35</v>
      </c>
      <c r="K788">
        <f t="shared" si="38"/>
        <v>0.44519999999997706</v>
      </c>
    </row>
    <row r="789" spans="1:11" x14ac:dyDescent="0.3">
      <c r="A789" s="1" t="s">
        <v>3016</v>
      </c>
      <c r="B789" s="5">
        <v>2294.0059999999999</v>
      </c>
      <c r="C789" s="2">
        <v>-0.1162</v>
      </c>
      <c r="D789" s="1">
        <v>786</v>
      </c>
      <c r="E789" s="1" t="s">
        <v>1485</v>
      </c>
      <c r="F789" s="4">
        <v>2295308</v>
      </c>
      <c r="G789" s="23">
        <f t="shared" si="36"/>
        <v>1.3020000000001346</v>
      </c>
      <c r="H789">
        <v>0.1</v>
      </c>
      <c r="I789">
        <f t="shared" si="37"/>
        <v>0.13020000000001347</v>
      </c>
      <c r="J789">
        <v>0.35</v>
      </c>
      <c r="K789">
        <f t="shared" si="38"/>
        <v>0.45570000000004707</v>
      </c>
    </row>
    <row r="790" spans="1:11" x14ac:dyDescent="0.3">
      <c r="A790" s="1" t="s">
        <v>3017</v>
      </c>
      <c r="B790" s="5">
        <v>2293.89</v>
      </c>
      <c r="C790" s="2">
        <v>-0.1162</v>
      </c>
      <c r="D790" s="1">
        <v>787</v>
      </c>
      <c r="E790" s="1" t="s">
        <v>1486</v>
      </c>
      <c r="F790" s="4">
        <v>2295236</v>
      </c>
      <c r="G790" s="23">
        <f t="shared" si="36"/>
        <v>1.3460000000000036</v>
      </c>
      <c r="H790">
        <v>0.1</v>
      </c>
      <c r="I790">
        <f t="shared" si="37"/>
        <v>0.13460000000000036</v>
      </c>
      <c r="J790">
        <v>0.35</v>
      </c>
      <c r="K790">
        <f t="shared" si="38"/>
        <v>0.47110000000000124</v>
      </c>
    </row>
    <row r="791" spans="1:11" x14ac:dyDescent="0.3">
      <c r="A791" s="1" t="s">
        <v>3018</v>
      </c>
      <c r="B791" s="5">
        <v>2293.7739999999999</v>
      </c>
      <c r="C791" s="2">
        <v>-0.1162</v>
      </c>
      <c r="D791" s="1">
        <v>788</v>
      </c>
      <c r="E791" s="1" t="s">
        <v>1487</v>
      </c>
      <c r="F791" s="4">
        <v>2295153</v>
      </c>
      <c r="G791" s="23">
        <f t="shared" si="36"/>
        <v>1.3789999999999054</v>
      </c>
      <c r="H791">
        <v>0.1</v>
      </c>
      <c r="I791">
        <f t="shared" si="37"/>
        <v>0.13789999999999056</v>
      </c>
      <c r="J791">
        <v>0.35</v>
      </c>
      <c r="K791">
        <f t="shared" si="38"/>
        <v>0.48264999999996688</v>
      </c>
    </row>
    <row r="792" spans="1:11" x14ac:dyDescent="0.3">
      <c r="A792" s="1" t="s">
        <v>3019</v>
      </c>
      <c r="B792" s="5">
        <v>2293.6579999999999</v>
      </c>
      <c r="C792" s="2">
        <v>-0.1162</v>
      </c>
      <c r="D792" s="1">
        <v>789</v>
      </c>
      <c r="E792" s="1" t="s">
        <v>1488</v>
      </c>
      <c r="F792" s="4">
        <v>2295064</v>
      </c>
      <c r="G792" s="23">
        <f t="shared" ref="G792:G855" si="39">(F792/1000-B792)</f>
        <v>1.4059999999999491</v>
      </c>
      <c r="H792">
        <v>0.1</v>
      </c>
      <c r="I792">
        <f t="shared" ref="I792:I855" si="40">+H792*G792</f>
        <v>0.14059999999999492</v>
      </c>
      <c r="J792">
        <v>0.35</v>
      </c>
      <c r="K792">
        <f t="shared" ref="K792:K855" si="41">+G792*J792</f>
        <v>0.49209999999998216</v>
      </c>
    </row>
    <row r="793" spans="1:11" x14ac:dyDescent="0.3">
      <c r="A793" s="1" t="s">
        <v>3020</v>
      </c>
      <c r="B793" s="5">
        <v>2293.5410000000002</v>
      </c>
      <c r="C793" s="2">
        <v>-0.1162</v>
      </c>
      <c r="D793" s="1">
        <v>790</v>
      </c>
      <c r="E793" s="1" t="s">
        <v>1489</v>
      </c>
      <c r="F793" s="4">
        <v>2294967</v>
      </c>
      <c r="G793" s="23">
        <f t="shared" si="39"/>
        <v>1.4259999999999309</v>
      </c>
      <c r="H793">
        <v>0.1</v>
      </c>
      <c r="I793">
        <f t="shared" si="40"/>
        <v>0.14259999999999309</v>
      </c>
      <c r="J793">
        <v>0.35</v>
      </c>
      <c r="K793">
        <f t="shared" si="41"/>
        <v>0.49909999999997579</v>
      </c>
    </row>
    <row r="794" spans="1:11" x14ac:dyDescent="0.3">
      <c r="A794" s="1" t="s">
        <v>3021</v>
      </c>
      <c r="B794" s="5">
        <v>2293.4250000000002</v>
      </c>
      <c r="C794" s="2">
        <v>-0.1162</v>
      </c>
      <c r="D794" s="1">
        <v>791</v>
      </c>
      <c r="E794" s="1" t="s">
        <v>1490</v>
      </c>
      <c r="F794" s="4">
        <v>2294815</v>
      </c>
      <c r="G794" s="23">
        <f t="shared" si="39"/>
        <v>1.3899999999998727</v>
      </c>
      <c r="H794">
        <v>0.1</v>
      </c>
      <c r="I794">
        <f t="shared" si="40"/>
        <v>0.13899999999998727</v>
      </c>
      <c r="J794">
        <v>0.35</v>
      </c>
      <c r="K794">
        <f t="shared" si="41"/>
        <v>0.48649999999995541</v>
      </c>
    </row>
    <row r="795" spans="1:11" x14ac:dyDescent="0.3">
      <c r="A795" s="1" t="s">
        <v>3022</v>
      </c>
      <c r="B795" s="5">
        <v>2293.3090000000002</v>
      </c>
      <c r="C795" s="2">
        <v>-0.1162</v>
      </c>
      <c r="D795" s="1">
        <v>792</v>
      </c>
      <c r="E795" s="1" t="s">
        <v>1491</v>
      </c>
      <c r="F795" s="4">
        <v>2294681</v>
      </c>
      <c r="G795" s="23">
        <f t="shared" si="39"/>
        <v>1.3719999999998436</v>
      </c>
      <c r="H795">
        <v>0.1</v>
      </c>
      <c r="I795">
        <f t="shared" si="40"/>
        <v>0.13719999999998436</v>
      </c>
      <c r="J795">
        <v>0.35</v>
      </c>
      <c r="K795">
        <f t="shared" si="41"/>
        <v>0.48019999999994523</v>
      </c>
    </row>
    <row r="796" spans="1:11" x14ac:dyDescent="0.3">
      <c r="A796" s="1" t="s">
        <v>3023</v>
      </c>
      <c r="B796" s="5">
        <v>2293.1930000000002</v>
      </c>
      <c r="C796" s="2">
        <v>-0.1162</v>
      </c>
      <c r="D796" s="1">
        <v>793</v>
      </c>
      <c r="E796" s="1" t="s">
        <v>1492</v>
      </c>
      <c r="F796" s="4">
        <v>2294557</v>
      </c>
      <c r="G796" s="23">
        <f t="shared" si="39"/>
        <v>1.363999999999578</v>
      </c>
      <c r="H796">
        <v>0.1</v>
      </c>
      <c r="I796">
        <f t="shared" si="40"/>
        <v>0.1363999999999578</v>
      </c>
      <c r="J796">
        <v>0.35</v>
      </c>
      <c r="K796">
        <f t="shared" si="41"/>
        <v>0.47739999999985228</v>
      </c>
    </row>
    <row r="797" spans="1:11" x14ac:dyDescent="0.3">
      <c r="A797" s="1" t="s">
        <v>3024</v>
      </c>
      <c r="B797" s="5">
        <v>2293.076</v>
      </c>
      <c r="C797" s="2">
        <v>-0.1162</v>
      </c>
      <c r="D797" s="1">
        <v>794</v>
      </c>
      <c r="E797" s="1" t="s">
        <v>1493</v>
      </c>
      <c r="F797" s="4">
        <v>2294433</v>
      </c>
      <c r="G797" s="23">
        <f t="shared" si="39"/>
        <v>1.3569999999999709</v>
      </c>
      <c r="H797">
        <v>0.1</v>
      </c>
      <c r="I797">
        <f t="shared" si="40"/>
        <v>0.1356999999999971</v>
      </c>
      <c r="J797">
        <v>0.35</v>
      </c>
      <c r="K797">
        <f t="shared" si="41"/>
        <v>0.47494999999998977</v>
      </c>
    </row>
    <row r="798" spans="1:11" x14ac:dyDescent="0.3">
      <c r="A798" s="1" t="s">
        <v>3025</v>
      </c>
      <c r="B798" s="5">
        <v>2292.96</v>
      </c>
      <c r="C798" s="2">
        <v>-0.1162</v>
      </c>
      <c r="D798" s="1">
        <v>795</v>
      </c>
      <c r="E798" s="1" t="s">
        <v>1494</v>
      </c>
      <c r="F798" s="4">
        <v>2294313</v>
      </c>
      <c r="G798" s="23">
        <f t="shared" si="39"/>
        <v>1.3530000000000655</v>
      </c>
      <c r="H798">
        <v>0.1</v>
      </c>
      <c r="I798">
        <f t="shared" si="40"/>
        <v>0.13530000000000655</v>
      </c>
      <c r="J798">
        <v>0.35</v>
      </c>
      <c r="K798">
        <f t="shared" si="41"/>
        <v>0.4735500000000229</v>
      </c>
    </row>
    <row r="799" spans="1:11" x14ac:dyDescent="0.3">
      <c r="A799" s="1" t="s">
        <v>3026</v>
      </c>
      <c r="B799" s="5">
        <v>2292.8440000000001</v>
      </c>
      <c r="C799" s="2">
        <v>-0.1162</v>
      </c>
      <c r="D799" s="1">
        <v>796</v>
      </c>
      <c r="E799" s="1" t="s">
        <v>1495</v>
      </c>
      <c r="F799" s="4">
        <v>2294200</v>
      </c>
      <c r="G799" s="23">
        <f t="shared" si="39"/>
        <v>1.3559999999997672</v>
      </c>
      <c r="H799">
        <v>0.1</v>
      </c>
      <c r="I799">
        <f t="shared" si="40"/>
        <v>0.13559999999997671</v>
      </c>
      <c r="J799">
        <v>0.35</v>
      </c>
      <c r="K799">
        <f t="shared" si="41"/>
        <v>0.47459999999991848</v>
      </c>
    </row>
    <row r="800" spans="1:11" x14ac:dyDescent="0.3">
      <c r="A800" s="1" t="s">
        <v>3027</v>
      </c>
      <c r="B800" s="5">
        <v>2292.7280000000001</v>
      </c>
      <c r="C800" s="2">
        <v>-0.1162</v>
      </c>
      <c r="D800" s="1">
        <v>797</v>
      </c>
      <c r="E800" s="1" t="s">
        <v>1496</v>
      </c>
      <c r="F800" s="4">
        <v>2294087</v>
      </c>
      <c r="G800" s="23">
        <f t="shared" si="39"/>
        <v>1.3589999999999236</v>
      </c>
      <c r="H800">
        <v>0.1</v>
      </c>
      <c r="I800">
        <f t="shared" si="40"/>
        <v>0.13589999999999236</v>
      </c>
      <c r="J800">
        <v>0.35</v>
      </c>
      <c r="K800">
        <f t="shared" si="41"/>
        <v>0.47564999999997321</v>
      </c>
    </row>
    <row r="801" spans="1:11" x14ac:dyDescent="0.3">
      <c r="A801" s="1" t="s">
        <v>3028</v>
      </c>
      <c r="B801" s="5">
        <v>2292.6109999999999</v>
      </c>
      <c r="C801" s="2">
        <v>-0.1162</v>
      </c>
      <c r="D801" s="1">
        <v>798</v>
      </c>
      <c r="E801" s="1" t="s">
        <v>1497</v>
      </c>
      <c r="F801" s="4">
        <v>2293973</v>
      </c>
      <c r="G801" s="23">
        <f t="shared" si="39"/>
        <v>1.36200000000008</v>
      </c>
      <c r="H801">
        <v>0.1</v>
      </c>
      <c r="I801">
        <f t="shared" si="40"/>
        <v>0.13620000000000801</v>
      </c>
      <c r="J801">
        <v>0.35</v>
      </c>
      <c r="K801">
        <f t="shared" si="41"/>
        <v>0.47670000000002799</v>
      </c>
    </row>
    <row r="802" spans="1:11" x14ac:dyDescent="0.3">
      <c r="A802" s="1" t="s">
        <v>3029</v>
      </c>
      <c r="B802" s="5">
        <v>2292.4949999999999</v>
      </c>
      <c r="C802" s="2">
        <v>-0.1162</v>
      </c>
      <c r="D802" s="1">
        <v>799</v>
      </c>
      <c r="E802" s="1" t="s">
        <v>1498</v>
      </c>
      <c r="F802" s="4">
        <v>2293854</v>
      </c>
      <c r="G802" s="23">
        <f t="shared" si="39"/>
        <v>1.3589999999999236</v>
      </c>
      <c r="H802">
        <v>0.1</v>
      </c>
      <c r="I802">
        <f t="shared" si="40"/>
        <v>0.13589999999999236</v>
      </c>
      <c r="J802">
        <v>0.35</v>
      </c>
      <c r="K802">
        <f t="shared" si="41"/>
        <v>0.47564999999997321</v>
      </c>
    </row>
    <row r="803" spans="1:11" x14ac:dyDescent="0.3">
      <c r="A803" s="1" t="s">
        <v>3030</v>
      </c>
      <c r="B803" s="5">
        <v>2292.3789999999999</v>
      </c>
      <c r="C803" s="2">
        <v>-0.1162</v>
      </c>
      <c r="D803" s="1">
        <v>800</v>
      </c>
      <c r="E803" s="1" t="s">
        <v>1499</v>
      </c>
      <c r="F803" s="4">
        <v>2293713</v>
      </c>
      <c r="G803" s="23">
        <f t="shared" si="39"/>
        <v>1.3340000000002874</v>
      </c>
      <c r="H803">
        <v>0.1</v>
      </c>
      <c r="I803">
        <f t="shared" si="40"/>
        <v>0.13340000000002875</v>
      </c>
      <c r="J803">
        <v>0.35</v>
      </c>
      <c r="K803">
        <f t="shared" si="41"/>
        <v>0.46690000000010057</v>
      </c>
    </row>
    <row r="804" spans="1:11" x14ac:dyDescent="0.3">
      <c r="A804" s="1" t="s">
        <v>3031</v>
      </c>
      <c r="B804" s="5">
        <v>2292.2629999999999</v>
      </c>
      <c r="C804" s="2">
        <v>-0.1162</v>
      </c>
      <c r="D804" s="1">
        <v>801</v>
      </c>
      <c r="E804" s="1" t="s">
        <v>1500</v>
      </c>
      <c r="F804" s="4">
        <v>2293541</v>
      </c>
      <c r="G804" s="23">
        <f t="shared" si="39"/>
        <v>1.2780000000002474</v>
      </c>
      <c r="H804">
        <v>0.1</v>
      </c>
      <c r="I804">
        <f t="shared" si="40"/>
        <v>0.12780000000002475</v>
      </c>
      <c r="J804">
        <v>0.35</v>
      </c>
      <c r="K804">
        <f t="shared" si="41"/>
        <v>0.44730000000008657</v>
      </c>
    </row>
    <row r="805" spans="1:11" x14ac:dyDescent="0.3">
      <c r="A805" s="1" t="s">
        <v>3032</v>
      </c>
      <c r="B805" s="5">
        <v>2292.1469999999999</v>
      </c>
      <c r="C805" s="2">
        <v>-0.1162</v>
      </c>
      <c r="D805" s="1">
        <v>802</v>
      </c>
      <c r="E805" s="1" t="s">
        <v>1501</v>
      </c>
      <c r="F805" s="4">
        <v>2293384</v>
      </c>
      <c r="G805" s="23">
        <f t="shared" si="39"/>
        <v>1.23700000000008</v>
      </c>
      <c r="H805">
        <v>0.1</v>
      </c>
      <c r="I805">
        <f t="shared" si="40"/>
        <v>0.12370000000000801</v>
      </c>
      <c r="J805">
        <v>0.35</v>
      </c>
      <c r="K805">
        <f t="shared" si="41"/>
        <v>0.43295000000002798</v>
      </c>
    </row>
    <row r="806" spans="1:11" x14ac:dyDescent="0.3">
      <c r="A806" s="1" t="s">
        <v>3033</v>
      </c>
      <c r="B806" s="5">
        <v>2292.0300000000002</v>
      </c>
      <c r="C806" s="2">
        <v>-0.1162</v>
      </c>
      <c r="D806" s="1">
        <v>803</v>
      </c>
      <c r="E806" s="1" t="s">
        <v>1502</v>
      </c>
      <c r="F806" s="4">
        <v>2293257</v>
      </c>
      <c r="G806" s="23">
        <f t="shared" si="39"/>
        <v>1.2269999999998618</v>
      </c>
      <c r="H806">
        <v>0.1</v>
      </c>
      <c r="I806">
        <f t="shared" si="40"/>
        <v>0.12269999999998618</v>
      </c>
      <c r="J806">
        <v>0.35</v>
      </c>
      <c r="K806">
        <f t="shared" si="41"/>
        <v>0.42944999999995159</v>
      </c>
    </row>
    <row r="807" spans="1:11" x14ac:dyDescent="0.3">
      <c r="A807" s="1" t="s">
        <v>3034</v>
      </c>
      <c r="B807" s="5">
        <v>2291.9140000000002</v>
      </c>
      <c r="C807" s="2">
        <v>-0.1162</v>
      </c>
      <c r="D807" s="1">
        <v>804</v>
      </c>
      <c r="E807" s="1" t="s">
        <v>1503</v>
      </c>
      <c r="F807" s="4">
        <v>2293120</v>
      </c>
      <c r="G807" s="23">
        <f t="shared" si="39"/>
        <v>1.2059999999996762</v>
      </c>
      <c r="H807">
        <v>0.1</v>
      </c>
      <c r="I807">
        <f t="shared" si="40"/>
        <v>0.12059999999996762</v>
      </c>
      <c r="J807">
        <v>0.35</v>
      </c>
      <c r="K807">
        <f t="shared" si="41"/>
        <v>0.42209999999988668</v>
      </c>
    </row>
    <row r="808" spans="1:11" x14ac:dyDescent="0.3">
      <c r="A808" s="1" t="s">
        <v>3035</v>
      </c>
      <c r="B808" s="5">
        <v>2291.7979999999998</v>
      </c>
      <c r="C808" s="2">
        <v>-0.1162</v>
      </c>
      <c r="D808" s="1">
        <v>805</v>
      </c>
      <c r="E808" s="1" t="s">
        <v>1504</v>
      </c>
      <c r="F808" s="4">
        <v>2292948</v>
      </c>
      <c r="G808" s="23">
        <f t="shared" si="39"/>
        <v>1.1500000000000909</v>
      </c>
      <c r="H808">
        <v>0.1</v>
      </c>
      <c r="I808">
        <f t="shared" si="40"/>
        <v>0.11500000000000909</v>
      </c>
      <c r="J808">
        <v>0.35</v>
      </c>
      <c r="K808">
        <f t="shared" si="41"/>
        <v>0.40250000000003183</v>
      </c>
    </row>
    <row r="809" spans="1:11" x14ac:dyDescent="0.3">
      <c r="A809" s="1" t="s">
        <v>3036</v>
      </c>
      <c r="B809" s="5">
        <v>2291.6819999999998</v>
      </c>
      <c r="C809" s="2">
        <v>-0.1162</v>
      </c>
      <c r="D809" s="1">
        <v>806</v>
      </c>
      <c r="E809" s="1" t="s">
        <v>1505</v>
      </c>
      <c r="F809" s="4">
        <v>2292749</v>
      </c>
      <c r="G809" s="23">
        <f t="shared" si="39"/>
        <v>1.0670000000000073</v>
      </c>
      <c r="H809">
        <v>0.1</v>
      </c>
      <c r="I809">
        <f t="shared" si="40"/>
        <v>0.10670000000000074</v>
      </c>
      <c r="J809">
        <v>0.35</v>
      </c>
      <c r="K809">
        <f t="shared" si="41"/>
        <v>0.3734500000000025</v>
      </c>
    </row>
    <row r="810" spans="1:11" x14ac:dyDescent="0.3">
      <c r="A810" s="1" t="s">
        <v>3037</v>
      </c>
      <c r="B810" s="5">
        <v>2291.5650000000001</v>
      </c>
      <c r="C810" s="2">
        <v>-0.1162</v>
      </c>
      <c r="D810" s="1">
        <v>807</v>
      </c>
      <c r="E810" s="1" t="s">
        <v>1506</v>
      </c>
      <c r="F810" s="4">
        <v>2292529</v>
      </c>
      <c r="G810" s="23">
        <f t="shared" si="39"/>
        <v>0.96399999999994179</v>
      </c>
      <c r="H810">
        <v>0.1</v>
      </c>
      <c r="I810">
        <f t="shared" si="40"/>
        <v>9.6399999999994185E-2</v>
      </c>
      <c r="J810">
        <v>0.35</v>
      </c>
      <c r="K810">
        <f t="shared" si="41"/>
        <v>0.33739999999997961</v>
      </c>
    </row>
    <row r="811" spans="1:11" x14ac:dyDescent="0.3">
      <c r="A811" s="1" t="s">
        <v>3038</v>
      </c>
      <c r="B811" s="5">
        <v>2291.4490000000001</v>
      </c>
      <c r="C811" s="2">
        <v>-0.1162</v>
      </c>
      <c r="D811" s="1">
        <v>808</v>
      </c>
      <c r="E811" s="1" t="s">
        <v>1507</v>
      </c>
      <c r="F811" s="4">
        <v>2292335</v>
      </c>
      <c r="G811" s="23">
        <f t="shared" si="39"/>
        <v>0.88599999999996726</v>
      </c>
      <c r="H811">
        <v>0.1</v>
      </c>
      <c r="I811">
        <f t="shared" si="40"/>
        <v>8.8599999999996737E-2</v>
      </c>
      <c r="J811">
        <v>0.35</v>
      </c>
      <c r="K811">
        <f t="shared" si="41"/>
        <v>0.3100999999999885</v>
      </c>
    </row>
    <row r="812" spans="1:11" x14ac:dyDescent="0.3">
      <c r="A812" s="1" t="s">
        <v>3039</v>
      </c>
      <c r="B812" s="5">
        <v>2291.3330000000001</v>
      </c>
      <c r="C812" s="2">
        <v>-0.1162</v>
      </c>
      <c r="D812" s="1">
        <v>809</v>
      </c>
      <c r="E812" s="1" t="s">
        <v>1508</v>
      </c>
      <c r="F812" s="4">
        <v>2292156</v>
      </c>
      <c r="G812" s="23">
        <f t="shared" si="39"/>
        <v>0.82299999999986539</v>
      </c>
      <c r="H812">
        <v>0.1</v>
      </c>
      <c r="I812">
        <f t="shared" si="40"/>
        <v>8.2299999999986551E-2</v>
      </c>
      <c r="J812">
        <v>0.35</v>
      </c>
      <c r="K812">
        <f t="shared" si="41"/>
        <v>0.28804999999995284</v>
      </c>
    </row>
    <row r="813" spans="1:11" x14ac:dyDescent="0.3">
      <c r="A813" s="1" t="s">
        <v>3040</v>
      </c>
      <c r="B813" s="5">
        <v>2291.2170000000001</v>
      </c>
      <c r="C813" s="2">
        <v>-0.1162</v>
      </c>
      <c r="D813" s="1">
        <v>810</v>
      </c>
      <c r="E813" s="1" t="s">
        <v>1509</v>
      </c>
      <c r="F813" s="4">
        <v>2291967</v>
      </c>
      <c r="G813" s="23">
        <f t="shared" si="39"/>
        <v>0.75</v>
      </c>
      <c r="H813">
        <v>0.1</v>
      </c>
      <c r="I813">
        <f t="shared" si="40"/>
        <v>7.5000000000000011E-2</v>
      </c>
      <c r="J813">
        <v>0.35</v>
      </c>
      <c r="K813">
        <f t="shared" si="41"/>
        <v>0.26249999999999996</v>
      </c>
    </row>
    <row r="814" spans="1:11" x14ac:dyDescent="0.3">
      <c r="A814" s="1" t="s">
        <v>3041</v>
      </c>
      <c r="B814" s="5">
        <v>2291.1</v>
      </c>
      <c r="C814" s="2">
        <v>-0.1162</v>
      </c>
      <c r="D814" s="1">
        <v>811</v>
      </c>
      <c r="E814" s="1" t="s">
        <v>1510</v>
      </c>
      <c r="F814" s="4">
        <v>2291766</v>
      </c>
      <c r="G814" s="23">
        <f t="shared" si="39"/>
        <v>0.66600000000016735</v>
      </c>
      <c r="H814">
        <v>0.1</v>
      </c>
      <c r="I814">
        <f t="shared" si="40"/>
        <v>6.6600000000016743E-2</v>
      </c>
      <c r="J814">
        <v>0.35</v>
      </c>
      <c r="K814">
        <f t="shared" si="41"/>
        <v>0.23310000000005857</v>
      </c>
    </row>
    <row r="815" spans="1:11" x14ac:dyDescent="0.3">
      <c r="A815" s="1" t="s">
        <v>3042</v>
      </c>
      <c r="B815" s="5">
        <v>2290.9839999999999</v>
      </c>
      <c r="C815" s="2">
        <v>-0.1162</v>
      </c>
      <c r="D815" s="1">
        <v>812</v>
      </c>
      <c r="E815" s="1" t="s">
        <v>1511</v>
      </c>
      <c r="F815" s="4">
        <v>2291549</v>
      </c>
      <c r="G815" s="23">
        <f t="shared" si="39"/>
        <v>0.56500000000005457</v>
      </c>
      <c r="H815">
        <v>0.1</v>
      </c>
      <c r="I815">
        <f t="shared" si="40"/>
        <v>5.6500000000005463E-2</v>
      </c>
      <c r="J815">
        <v>0.35</v>
      </c>
      <c r="K815">
        <f t="shared" si="41"/>
        <v>0.19775000000001908</v>
      </c>
    </row>
    <row r="816" spans="1:11" x14ac:dyDescent="0.3">
      <c r="A816" s="1" t="s">
        <v>3043</v>
      </c>
      <c r="B816" s="5">
        <v>2290.8679999999999</v>
      </c>
      <c r="C816" s="2">
        <v>-0.1162</v>
      </c>
      <c r="D816" s="1">
        <v>813</v>
      </c>
      <c r="E816" s="1" t="s">
        <v>1512</v>
      </c>
      <c r="F816" s="4">
        <v>2291399</v>
      </c>
      <c r="G816" s="23">
        <f t="shared" si="39"/>
        <v>0.53099999999994907</v>
      </c>
      <c r="H816">
        <v>0.1</v>
      </c>
      <c r="I816">
        <f t="shared" si="40"/>
        <v>5.3099999999994908E-2</v>
      </c>
      <c r="J816">
        <v>0.35</v>
      </c>
      <c r="K816">
        <f t="shared" si="41"/>
        <v>0.18584999999998217</v>
      </c>
    </row>
    <row r="817" spans="1:11" x14ac:dyDescent="0.3">
      <c r="A817" s="1" t="s">
        <v>3044</v>
      </c>
      <c r="B817" s="5">
        <v>2290.752</v>
      </c>
      <c r="C817" s="2">
        <v>-0.1162</v>
      </c>
      <c r="D817" s="1">
        <v>814</v>
      </c>
      <c r="E817" s="1" t="s">
        <v>1513</v>
      </c>
      <c r="F817" s="4">
        <v>2291277</v>
      </c>
      <c r="G817" s="23">
        <f t="shared" si="39"/>
        <v>0.52500000000009095</v>
      </c>
      <c r="H817">
        <v>0.1</v>
      </c>
      <c r="I817">
        <f t="shared" si="40"/>
        <v>5.2500000000009095E-2</v>
      </c>
      <c r="J817">
        <v>0.35</v>
      </c>
      <c r="K817">
        <f t="shared" si="41"/>
        <v>0.18375000000003183</v>
      </c>
    </row>
    <row r="818" spans="1:11" x14ac:dyDescent="0.3">
      <c r="A818" s="1" t="s">
        <v>3045</v>
      </c>
      <c r="B818" s="5">
        <v>2290.636</v>
      </c>
      <c r="C818" s="2">
        <v>-0.1162</v>
      </c>
      <c r="D818" s="1">
        <v>815</v>
      </c>
      <c r="E818" s="1" t="s">
        <v>1514</v>
      </c>
      <c r="F818" s="4">
        <v>2291155</v>
      </c>
      <c r="G818" s="23">
        <f t="shared" si="39"/>
        <v>0.51900000000023283</v>
      </c>
      <c r="H818">
        <v>0.1</v>
      </c>
      <c r="I818">
        <f t="shared" si="40"/>
        <v>5.1900000000023289E-2</v>
      </c>
      <c r="J818">
        <v>0.35</v>
      </c>
      <c r="K818">
        <f t="shared" si="41"/>
        <v>0.18165000000008147</v>
      </c>
    </row>
    <row r="819" spans="1:11" x14ac:dyDescent="0.3">
      <c r="A819" s="1" t="s">
        <v>3046</v>
      </c>
      <c r="B819" s="5">
        <v>2290.5189999999998</v>
      </c>
      <c r="C819" s="2">
        <v>-0.1162</v>
      </c>
      <c r="D819" s="1">
        <v>816</v>
      </c>
      <c r="E819" s="1" t="s">
        <v>1515</v>
      </c>
      <c r="F819" s="4">
        <v>2291028</v>
      </c>
      <c r="G819" s="23">
        <f t="shared" si="39"/>
        <v>0.50900000000001455</v>
      </c>
      <c r="H819">
        <v>0.1</v>
      </c>
      <c r="I819">
        <f t="shared" si="40"/>
        <v>5.0900000000001458E-2</v>
      </c>
      <c r="J819">
        <v>0.35</v>
      </c>
      <c r="K819">
        <f t="shared" si="41"/>
        <v>0.17815000000000508</v>
      </c>
    </row>
    <row r="820" spans="1:11" x14ac:dyDescent="0.3">
      <c r="A820" s="1" t="s">
        <v>3047</v>
      </c>
      <c r="B820" s="5">
        <v>2290.5</v>
      </c>
      <c r="C820" s="2">
        <v>0</v>
      </c>
      <c r="D820" s="1">
        <v>817</v>
      </c>
      <c r="E820" s="1" t="s">
        <v>1516</v>
      </c>
      <c r="F820" s="4">
        <v>2290971</v>
      </c>
      <c r="G820" s="23">
        <f t="shared" si="39"/>
        <v>0.47100000000000364</v>
      </c>
      <c r="H820">
        <v>0.1</v>
      </c>
      <c r="I820">
        <f t="shared" si="40"/>
        <v>4.7100000000000364E-2</v>
      </c>
      <c r="J820">
        <v>0.35</v>
      </c>
      <c r="K820">
        <f t="shared" si="41"/>
        <v>0.16485000000000127</v>
      </c>
    </row>
    <row r="821" spans="1:11" x14ac:dyDescent="0.3">
      <c r="A821" s="1" t="s">
        <v>3048</v>
      </c>
      <c r="B821" s="5">
        <v>2290.5</v>
      </c>
      <c r="C821" s="2">
        <v>0</v>
      </c>
      <c r="D821" s="1">
        <v>818</v>
      </c>
      <c r="E821" s="1" t="s">
        <v>1517</v>
      </c>
      <c r="F821" s="4">
        <v>2290933</v>
      </c>
      <c r="G821" s="23">
        <f t="shared" si="39"/>
        <v>0.43299999999999272</v>
      </c>
      <c r="H821">
        <v>0.1</v>
      </c>
      <c r="I821">
        <f t="shared" si="40"/>
        <v>4.3299999999999277E-2</v>
      </c>
      <c r="J821">
        <v>0.35</v>
      </c>
      <c r="K821">
        <f t="shared" si="41"/>
        <v>0.15154999999999744</v>
      </c>
    </row>
    <row r="822" spans="1:11" x14ac:dyDescent="0.3">
      <c r="A822" s="1" t="s">
        <v>3049</v>
      </c>
      <c r="B822" s="5">
        <v>2290.5</v>
      </c>
      <c r="C822" s="2">
        <v>0</v>
      </c>
      <c r="D822" s="1">
        <v>819</v>
      </c>
      <c r="E822" s="1" t="s">
        <v>1518</v>
      </c>
      <c r="F822" s="4">
        <v>2290896</v>
      </c>
      <c r="G822" s="23">
        <f t="shared" si="39"/>
        <v>0.39600000000018554</v>
      </c>
      <c r="H822">
        <v>0.1</v>
      </c>
      <c r="I822">
        <f t="shared" si="40"/>
        <v>3.9600000000018558E-2</v>
      </c>
      <c r="J822">
        <v>0.35</v>
      </c>
      <c r="K822">
        <f t="shared" si="41"/>
        <v>0.13860000000006492</v>
      </c>
    </row>
    <row r="823" spans="1:11" x14ac:dyDescent="0.3">
      <c r="A823" s="1" t="s">
        <v>3050</v>
      </c>
      <c r="B823" s="5">
        <v>2290.5</v>
      </c>
      <c r="C823" s="2">
        <v>0</v>
      </c>
      <c r="D823" s="1">
        <v>820</v>
      </c>
      <c r="E823" s="1" t="s">
        <v>1519</v>
      </c>
      <c r="F823" s="4">
        <v>2290869</v>
      </c>
      <c r="G823" s="23">
        <f t="shared" si="39"/>
        <v>0.36900000000014188</v>
      </c>
      <c r="H823">
        <v>0.1</v>
      </c>
      <c r="I823">
        <f t="shared" si="40"/>
        <v>3.6900000000014192E-2</v>
      </c>
      <c r="J823">
        <v>0.35</v>
      </c>
      <c r="K823">
        <f t="shared" si="41"/>
        <v>0.12915000000004964</v>
      </c>
    </row>
    <row r="824" spans="1:11" x14ac:dyDescent="0.3">
      <c r="A824" s="1" t="s">
        <v>3051</v>
      </c>
      <c r="B824" s="5">
        <v>2290.5</v>
      </c>
      <c r="C824" s="2">
        <v>0</v>
      </c>
      <c r="D824" s="1">
        <v>821</v>
      </c>
      <c r="E824" s="1" t="s">
        <v>1520</v>
      </c>
      <c r="F824" s="4">
        <v>2290854</v>
      </c>
      <c r="G824" s="23">
        <f t="shared" si="39"/>
        <v>0.35399999999981446</v>
      </c>
      <c r="H824">
        <v>0.1</v>
      </c>
      <c r="I824">
        <f t="shared" si="40"/>
        <v>3.5399999999981446E-2</v>
      </c>
      <c r="J824">
        <v>0.35</v>
      </c>
      <c r="K824">
        <f t="shared" si="41"/>
        <v>0.12389999999993505</v>
      </c>
    </row>
    <row r="825" spans="1:11" x14ac:dyDescent="0.3">
      <c r="A825" s="1" t="s">
        <v>3052</v>
      </c>
      <c r="B825" s="5">
        <v>2290.5</v>
      </c>
      <c r="C825" s="2">
        <v>0</v>
      </c>
      <c r="D825" s="1">
        <v>822</v>
      </c>
      <c r="E825" s="1" t="s">
        <v>1521</v>
      </c>
      <c r="F825" s="4">
        <v>2290840</v>
      </c>
      <c r="G825" s="23">
        <f t="shared" si="39"/>
        <v>0.34000000000014552</v>
      </c>
      <c r="H825">
        <v>0.1</v>
      </c>
      <c r="I825">
        <f t="shared" si="40"/>
        <v>3.4000000000014553E-2</v>
      </c>
      <c r="J825">
        <v>0.35</v>
      </c>
      <c r="K825">
        <f t="shared" si="41"/>
        <v>0.11900000000005093</v>
      </c>
    </row>
    <row r="826" spans="1:11" x14ac:dyDescent="0.3">
      <c r="A826" s="1" t="s">
        <v>3053</v>
      </c>
      <c r="B826" s="5">
        <v>2290.5</v>
      </c>
      <c r="C826" s="2">
        <v>0</v>
      </c>
      <c r="D826" s="1">
        <v>823</v>
      </c>
      <c r="E826" s="1" t="s">
        <v>1522</v>
      </c>
      <c r="F826" s="4">
        <v>2290829</v>
      </c>
      <c r="G826" s="23">
        <f t="shared" si="39"/>
        <v>0.32900000000017826</v>
      </c>
      <c r="H826">
        <v>0.1</v>
      </c>
      <c r="I826">
        <f t="shared" si="40"/>
        <v>3.2900000000017825E-2</v>
      </c>
      <c r="J826">
        <v>0.35</v>
      </c>
      <c r="K826">
        <f t="shared" si="41"/>
        <v>0.11515000000006238</v>
      </c>
    </row>
    <row r="827" spans="1:11" x14ac:dyDescent="0.3">
      <c r="A827" s="1" t="s">
        <v>3054</v>
      </c>
      <c r="B827" s="5">
        <v>2290.5</v>
      </c>
      <c r="C827" s="2">
        <v>0</v>
      </c>
      <c r="D827" s="1">
        <v>824</v>
      </c>
      <c r="E827" s="1" t="s">
        <v>1523</v>
      </c>
      <c r="F827" s="4">
        <v>2290840</v>
      </c>
      <c r="G827" s="23">
        <f t="shared" si="39"/>
        <v>0.34000000000014552</v>
      </c>
      <c r="H827">
        <v>0.1</v>
      </c>
      <c r="I827">
        <f t="shared" si="40"/>
        <v>3.4000000000014553E-2</v>
      </c>
      <c r="J827">
        <v>0.35</v>
      </c>
      <c r="K827">
        <f t="shared" si="41"/>
        <v>0.11900000000005093</v>
      </c>
    </row>
    <row r="828" spans="1:11" x14ac:dyDescent="0.3">
      <c r="A828" s="1" t="s">
        <v>3055</v>
      </c>
      <c r="B828" s="5">
        <v>2290.5</v>
      </c>
      <c r="C828" s="2">
        <v>0</v>
      </c>
      <c r="D828" s="1">
        <v>825</v>
      </c>
      <c r="E828" s="1" t="s">
        <v>1524</v>
      </c>
      <c r="F828" s="4">
        <v>2290851</v>
      </c>
      <c r="G828" s="23">
        <f t="shared" si="39"/>
        <v>0.35100000000011278</v>
      </c>
      <c r="H828">
        <v>0.1</v>
      </c>
      <c r="I828">
        <f t="shared" si="40"/>
        <v>3.5100000000011282E-2</v>
      </c>
      <c r="J828">
        <v>0.35</v>
      </c>
      <c r="K828">
        <f t="shared" si="41"/>
        <v>0.12285000000003947</v>
      </c>
    </row>
    <row r="829" spans="1:11" x14ac:dyDescent="0.3">
      <c r="A829" s="1" t="s">
        <v>3056</v>
      </c>
      <c r="B829" s="5">
        <v>2290.5</v>
      </c>
      <c r="C829" s="2">
        <v>0</v>
      </c>
      <c r="D829" s="1">
        <v>826</v>
      </c>
      <c r="E829" s="1" t="s">
        <v>1525</v>
      </c>
      <c r="F829" s="4">
        <v>2290856</v>
      </c>
      <c r="G829" s="23">
        <f t="shared" si="39"/>
        <v>0.35600000000022192</v>
      </c>
      <c r="H829">
        <v>0.1</v>
      </c>
      <c r="I829">
        <f t="shared" si="40"/>
        <v>3.560000000002219E-2</v>
      </c>
      <c r="J829">
        <v>0.35</v>
      </c>
      <c r="K829">
        <f t="shared" si="41"/>
        <v>0.12460000000007766</v>
      </c>
    </row>
    <row r="830" spans="1:11" x14ac:dyDescent="0.3">
      <c r="A830" s="1" t="s">
        <v>3057</v>
      </c>
      <c r="B830" s="5">
        <v>2290.5</v>
      </c>
      <c r="C830" s="2">
        <v>0</v>
      </c>
      <c r="D830" s="1">
        <v>827</v>
      </c>
      <c r="E830" s="1" t="s">
        <v>1526</v>
      </c>
      <c r="F830" s="4">
        <v>2290865</v>
      </c>
      <c r="G830" s="23">
        <f t="shared" si="39"/>
        <v>0.36499999999978172</v>
      </c>
      <c r="H830">
        <v>0.1</v>
      </c>
      <c r="I830">
        <f t="shared" si="40"/>
        <v>3.6499999999978175E-2</v>
      </c>
      <c r="J830">
        <v>0.35</v>
      </c>
      <c r="K830">
        <f t="shared" si="41"/>
        <v>0.12774999999992359</v>
      </c>
    </row>
    <row r="831" spans="1:11" x14ac:dyDescent="0.3">
      <c r="A831" s="1" t="s">
        <v>3058</v>
      </c>
      <c r="B831" s="5">
        <v>2290.5</v>
      </c>
      <c r="C831" s="2">
        <v>0</v>
      </c>
      <c r="D831" s="1">
        <v>828</v>
      </c>
      <c r="E831" s="1" t="s">
        <v>1527</v>
      </c>
      <c r="F831" s="4">
        <v>2290877</v>
      </c>
      <c r="G831" s="23">
        <f t="shared" si="39"/>
        <v>0.37699999999995271</v>
      </c>
      <c r="H831">
        <v>0.1</v>
      </c>
      <c r="I831">
        <f t="shared" si="40"/>
        <v>3.7699999999995272E-2</v>
      </c>
      <c r="J831">
        <v>0.35</v>
      </c>
      <c r="K831">
        <f t="shared" si="41"/>
        <v>0.13194999999998344</v>
      </c>
    </row>
    <row r="832" spans="1:11" x14ac:dyDescent="0.3">
      <c r="A832" s="1" t="s">
        <v>3059</v>
      </c>
      <c r="B832" s="5">
        <v>2290.5</v>
      </c>
      <c r="C832" s="2">
        <v>0</v>
      </c>
      <c r="D832" s="1">
        <v>829</v>
      </c>
      <c r="E832" s="1" t="s">
        <v>1528</v>
      </c>
      <c r="F832" s="4">
        <v>2290889</v>
      </c>
      <c r="G832" s="23">
        <f t="shared" si="39"/>
        <v>0.38900000000012369</v>
      </c>
      <c r="H832">
        <v>0.1</v>
      </c>
      <c r="I832">
        <f t="shared" si="40"/>
        <v>3.8900000000012369E-2</v>
      </c>
      <c r="J832">
        <v>0.35</v>
      </c>
      <c r="K832">
        <f t="shared" si="41"/>
        <v>0.13615000000004329</v>
      </c>
    </row>
    <row r="833" spans="1:11" x14ac:dyDescent="0.3">
      <c r="A833" s="1" t="s">
        <v>3060</v>
      </c>
      <c r="B833" s="5">
        <v>2290.5</v>
      </c>
      <c r="C833" s="2">
        <v>0</v>
      </c>
      <c r="D833" s="1">
        <v>830</v>
      </c>
      <c r="E833" s="1" t="s">
        <v>1529</v>
      </c>
      <c r="F833" s="4">
        <v>2290905</v>
      </c>
      <c r="G833" s="23">
        <f t="shared" si="39"/>
        <v>0.40500000000020009</v>
      </c>
      <c r="H833">
        <v>0.1</v>
      </c>
      <c r="I833">
        <f t="shared" si="40"/>
        <v>4.0500000000020013E-2</v>
      </c>
      <c r="J833">
        <v>0.35</v>
      </c>
      <c r="K833">
        <f t="shared" si="41"/>
        <v>0.14175000000007001</v>
      </c>
    </row>
    <row r="834" spans="1:11" x14ac:dyDescent="0.3">
      <c r="A834" s="1" t="s">
        <v>3061</v>
      </c>
      <c r="B834" s="5">
        <v>2290.5</v>
      </c>
      <c r="C834" s="2">
        <v>0</v>
      </c>
      <c r="D834" s="1">
        <v>831</v>
      </c>
      <c r="E834" s="1" t="s">
        <v>1530</v>
      </c>
      <c r="F834" s="4">
        <v>2290921</v>
      </c>
      <c r="G834" s="23">
        <f t="shared" si="39"/>
        <v>0.42099999999982174</v>
      </c>
      <c r="H834">
        <v>0.1</v>
      </c>
      <c r="I834">
        <f t="shared" si="40"/>
        <v>4.2099999999982179E-2</v>
      </c>
      <c r="J834">
        <v>0.35</v>
      </c>
      <c r="K834">
        <f t="shared" si="41"/>
        <v>0.14734999999993759</v>
      </c>
    </row>
    <row r="835" spans="1:11" x14ac:dyDescent="0.3">
      <c r="A835" s="1" t="s">
        <v>3062</v>
      </c>
      <c r="B835" s="5">
        <v>2290.5</v>
      </c>
      <c r="C835" s="2">
        <v>0</v>
      </c>
      <c r="D835" s="1">
        <v>832</v>
      </c>
      <c r="E835" s="1" t="s">
        <v>1531</v>
      </c>
      <c r="F835" s="4">
        <v>2290935</v>
      </c>
      <c r="G835" s="23">
        <f t="shared" si="39"/>
        <v>0.43499999999994543</v>
      </c>
      <c r="H835">
        <v>0.1</v>
      </c>
      <c r="I835">
        <f t="shared" si="40"/>
        <v>4.3499999999994543E-2</v>
      </c>
      <c r="J835">
        <v>0.35</v>
      </c>
      <c r="K835">
        <f t="shared" si="41"/>
        <v>0.1522499999999809</v>
      </c>
    </row>
    <row r="836" spans="1:11" x14ac:dyDescent="0.3">
      <c r="A836" s="1" t="s">
        <v>3063</v>
      </c>
      <c r="B836" s="5">
        <v>2290.5</v>
      </c>
      <c r="C836" s="2">
        <v>0</v>
      </c>
      <c r="D836" s="1">
        <v>833</v>
      </c>
      <c r="E836" s="1" t="s">
        <v>1532</v>
      </c>
      <c r="F836" s="4">
        <v>2290954</v>
      </c>
      <c r="G836" s="23">
        <f t="shared" si="39"/>
        <v>0.45400000000017826</v>
      </c>
      <c r="H836">
        <v>0.1</v>
      </c>
      <c r="I836">
        <f t="shared" si="40"/>
        <v>4.5400000000017829E-2</v>
      </c>
      <c r="J836">
        <v>0.35</v>
      </c>
      <c r="K836">
        <f t="shared" si="41"/>
        <v>0.15890000000006238</v>
      </c>
    </row>
    <row r="837" spans="1:11" x14ac:dyDescent="0.3">
      <c r="A837" s="1" t="s">
        <v>3064</v>
      </c>
      <c r="B837" s="5">
        <v>2290.5</v>
      </c>
      <c r="C837" s="2">
        <v>0</v>
      </c>
      <c r="D837" s="1">
        <v>834</v>
      </c>
      <c r="E837" s="1" t="s">
        <v>1533</v>
      </c>
      <c r="F837" s="4">
        <v>2290974</v>
      </c>
      <c r="G837" s="23">
        <f t="shared" si="39"/>
        <v>0.47400000000016007</v>
      </c>
      <c r="H837">
        <v>0.1</v>
      </c>
      <c r="I837">
        <f t="shared" si="40"/>
        <v>4.7400000000016013E-2</v>
      </c>
      <c r="J837">
        <v>0.35</v>
      </c>
      <c r="K837">
        <f t="shared" si="41"/>
        <v>0.165900000000056</v>
      </c>
    </row>
    <row r="838" spans="1:11" x14ac:dyDescent="0.3">
      <c r="A838" s="1" t="s">
        <v>3065</v>
      </c>
      <c r="B838" s="5">
        <v>2290.5</v>
      </c>
      <c r="C838" s="2">
        <v>0</v>
      </c>
      <c r="D838" s="1">
        <v>835</v>
      </c>
      <c r="E838" s="1" t="s">
        <v>1534</v>
      </c>
      <c r="F838" s="4">
        <v>2290991</v>
      </c>
      <c r="G838" s="23">
        <f t="shared" si="39"/>
        <v>0.49099999999998545</v>
      </c>
      <c r="H838">
        <v>0.1</v>
      </c>
      <c r="I838">
        <f t="shared" si="40"/>
        <v>4.9099999999998548E-2</v>
      </c>
      <c r="J838">
        <v>0.35</v>
      </c>
      <c r="K838">
        <f t="shared" si="41"/>
        <v>0.1718499999999949</v>
      </c>
    </row>
    <row r="839" spans="1:11" x14ac:dyDescent="0.3">
      <c r="A839" s="1" t="s">
        <v>3066</v>
      </c>
      <c r="B839" s="5">
        <v>2290.5569999999998</v>
      </c>
      <c r="C839" s="2">
        <v>0.13950000000000001</v>
      </c>
      <c r="D839" s="1">
        <v>836</v>
      </c>
      <c r="E839" s="1" t="s">
        <v>1535</v>
      </c>
      <c r="F839" s="4">
        <v>2291060</v>
      </c>
      <c r="G839" s="23">
        <f t="shared" si="39"/>
        <v>0.50300000000015643</v>
      </c>
      <c r="H839">
        <v>0.1</v>
      </c>
      <c r="I839">
        <f t="shared" si="40"/>
        <v>5.0300000000015645E-2</v>
      </c>
      <c r="J839">
        <v>0.35</v>
      </c>
      <c r="K839">
        <f t="shared" si="41"/>
        <v>0.17605000000005475</v>
      </c>
    </row>
    <row r="840" spans="1:11" x14ac:dyDescent="0.3">
      <c r="A840" s="1" t="s">
        <v>3067</v>
      </c>
      <c r="B840" s="5">
        <v>2290.6959999999999</v>
      </c>
      <c r="C840" s="2">
        <v>0.13950000000000001</v>
      </c>
      <c r="D840" s="1">
        <v>837</v>
      </c>
      <c r="E840" s="1" t="s">
        <v>1536</v>
      </c>
      <c r="F840" s="4">
        <v>2291214</v>
      </c>
      <c r="G840" s="23">
        <f t="shared" si="39"/>
        <v>0.5180000000000291</v>
      </c>
      <c r="H840">
        <v>0.1</v>
      </c>
      <c r="I840">
        <f t="shared" si="40"/>
        <v>5.1800000000002913E-2</v>
      </c>
      <c r="J840">
        <v>0.35</v>
      </c>
      <c r="K840">
        <f t="shared" si="41"/>
        <v>0.18130000000001018</v>
      </c>
    </row>
    <row r="841" spans="1:11" x14ac:dyDescent="0.3">
      <c r="A841" s="1" t="s">
        <v>3068</v>
      </c>
      <c r="B841" s="5">
        <v>2290.8359999999998</v>
      </c>
      <c r="C841" s="2">
        <v>0.13950000000000001</v>
      </c>
      <c r="D841" s="1">
        <v>838</v>
      </c>
      <c r="E841" s="1" t="s">
        <v>1537</v>
      </c>
      <c r="F841" s="4">
        <v>2291398</v>
      </c>
      <c r="G841" s="23">
        <f t="shared" si="39"/>
        <v>0.56200000000035288</v>
      </c>
      <c r="H841">
        <v>0.1</v>
      </c>
      <c r="I841">
        <f t="shared" si="40"/>
        <v>5.6200000000035291E-2</v>
      </c>
      <c r="J841">
        <v>0.35</v>
      </c>
      <c r="K841">
        <f t="shared" si="41"/>
        <v>0.1967000000001235</v>
      </c>
    </row>
    <row r="842" spans="1:11" x14ac:dyDescent="0.3">
      <c r="A842" s="1" t="s">
        <v>3069</v>
      </c>
      <c r="B842" s="5">
        <v>2290.9749999999999</v>
      </c>
      <c r="C842" s="2">
        <v>0.13950000000000001</v>
      </c>
      <c r="D842" s="1">
        <v>839</v>
      </c>
      <c r="E842" s="1" t="s">
        <v>1538</v>
      </c>
      <c r="F842" s="4">
        <v>2291573</v>
      </c>
      <c r="G842" s="23">
        <f t="shared" si="39"/>
        <v>0.59799999999995634</v>
      </c>
      <c r="H842">
        <v>0.1</v>
      </c>
      <c r="I842">
        <f t="shared" si="40"/>
        <v>5.9799999999995634E-2</v>
      </c>
      <c r="J842">
        <v>0.35</v>
      </c>
      <c r="K842">
        <f t="shared" si="41"/>
        <v>0.20929999999998472</v>
      </c>
    </row>
    <row r="843" spans="1:11" x14ac:dyDescent="0.3">
      <c r="A843" s="1" t="s">
        <v>3070</v>
      </c>
      <c r="B843" s="5">
        <v>2291.1149999999998</v>
      </c>
      <c r="C843" s="2">
        <v>0.13950000000000001</v>
      </c>
      <c r="D843" s="1">
        <v>840</v>
      </c>
      <c r="E843" s="1" t="s">
        <v>1539</v>
      </c>
      <c r="F843" s="4">
        <v>2291712</v>
      </c>
      <c r="G843" s="23">
        <f t="shared" si="39"/>
        <v>0.59700000000020736</v>
      </c>
      <c r="H843">
        <v>0.1</v>
      </c>
      <c r="I843">
        <f t="shared" si="40"/>
        <v>5.9700000000020736E-2</v>
      </c>
      <c r="J843">
        <v>0.35</v>
      </c>
      <c r="K843">
        <f t="shared" si="41"/>
        <v>0.20895000000007258</v>
      </c>
    </row>
    <row r="844" spans="1:11" x14ac:dyDescent="0.3">
      <c r="A844" s="1" t="s">
        <v>3071</v>
      </c>
      <c r="B844" s="5">
        <v>2291.2539999999999</v>
      </c>
      <c r="C844" s="2">
        <v>0.13950000000000001</v>
      </c>
      <c r="D844" s="1">
        <v>841</v>
      </c>
      <c r="E844" s="1" t="s">
        <v>1540</v>
      </c>
      <c r="F844" s="4">
        <v>2291889</v>
      </c>
      <c r="G844" s="23">
        <f t="shared" si="39"/>
        <v>0.63500000000021828</v>
      </c>
      <c r="H844">
        <v>0.1</v>
      </c>
      <c r="I844">
        <f t="shared" si="40"/>
        <v>6.3500000000021831E-2</v>
      </c>
      <c r="J844">
        <v>0.35</v>
      </c>
      <c r="K844">
        <f t="shared" si="41"/>
        <v>0.22225000000007639</v>
      </c>
    </row>
    <row r="845" spans="1:11" x14ac:dyDescent="0.3">
      <c r="A845" s="1" t="s">
        <v>3072</v>
      </c>
      <c r="B845" s="5">
        <v>2291.3939999999998</v>
      </c>
      <c r="C845" s="2">
        <v>0.13950000000000001</v>
      </c>
      <c r="D845" s="1">
        <v>842</v>
      </c>
      <c r="E845" s="1" t="s">
        <v>1541</v>
      </c>
      <c r="F845" s="4">
        <v>2292058</v>
      </c>
      <c r="G845" s="23">
        <f t="shared" si="39"/>
        <v>0.66400000000021464</v>
      </c>
      <c r="H845">
        <v>0.1</v>
      </c>
      <c r="I845">
        <f t="shared" si="40"/>
        <v>6.640000000002147E-2</v>
      </c>
      <c r="J845">
        <v>0.35</v>
      </c>
      <c r="K845">
        <f t="shared" si="41"/>
        <v>0.2324000000000751</v>
      </c>
    </row>
    <row r="846" spans="1:11" x14ac:dyDescent="0.3">
      <c r="A846" s="1" t="s">
        <v>3073</v>
      </c>
      <c r="B846" s="5">
        <v>2291.5329999999999</v>
      </c>
      <c r="C846" s="2">
        <v>0.13950000000000001</v>
      </c>
      <c r="D846" s="1">
        <v>843</v>
      </c>
      <c r="E846" s="1" t="s">
        <v>1542</v>
      </c>
      <c r="F846" s="4">
        <v>2292206</v>
      </c>
      <c r="G846" s="23">
        <f t="shared" si="39"/>
        <v>0.67300000000022919</v>
      </c>
      <c r="H846">
        <v>0.1</v>
      </c>
      <c r="I846">
        <f t="shared" si="40"/>
        <v>6.7300000000022925E-2</v>
      </c>
      <c r="J846">
        <v>0.35</v>
      </c>
      <c r="K846">
        <f t="shared" si="41"/>
        <v>0.2355500000000802</v>
      </c>
    </row>
    <row r="847" spans="1:11" x14ac:dyDescent="0.3">
      <c r="A847" s="1" t="s">
        <v>3074</v>
      </c>
      <c r="B847" s="5">
        <v>2291.6729999999998</v>
      </c>
      <c r="C847" s="2">
        <v>0.13950000000000001</v>
      </c>
      <c r="D847" s="1">
        <v>844</v>
      </c>
      <c r="E847" s="1" t="s">
        <v>1543</v>
      </c>
      <c r="F847" s="4">
        <v>2292358</v>
      </c>
      <c r="G847" s="23">
        <f t="shared" si="39"/>
        <v>0.68500000000040018</v>
      </c>
      <c r="H847">
        <v>0.1</v>
      </c>
      <c r="I847">
        <f t="shared" si="40"/>
        <v>6.8500000000040015E-2</v>
      </c>
      <c r="J847">
        <v>0.35</v>
      </c>
      <c r="K847">
        <f t="shared" si="41"/>
        <v>0.23975000000014005</v>
      </c>
    </row>
    <row r="848" spans="1:11" x14ac:dyDescent="0.3">
      <c r="A848" s="1" t="s">
        <v>3075</v>
      </c>
      <c r="B848" s="5">
        <v>2291.8119999999999</v>
      </c>
      <c r="C848" s="2">
        <v>0.13950000000000001</v>
      </c>
      <c r="D848" s="1">
        <v>845</v>
      </c>
      <c r="E848" s="1" t="s">
        <v>1544</v>
      </c>
      <c r="F848" s="4">
        <v>2292512</v>
      </c>
      <c r="G848" s="23">
        <f t="shared" si="39"/>
        <v>0.70000000000027285</v>
      </c>
      <c r="H848">
        <v>0.1</v>
      </c>
      <c r="I848">
        <f t="shared" si="40"/>
        <v>7.000000000002729E-2</v>
      </c>
      <c r="J848">
        <v>0.35</v>
      </c>
      <c r="K848">
        <f t="shared" si="41"/>
        <v>0.24500000000009547</v>
      </c>
    </row>
    <row r="849" spans="1:11" x14ac:dyDescent="0.3">
      <c r="A849" s="1" t="s">
        <v>3076</v>
      </c>
      <c r="B849" s="5">
        <v>2291.9520000000002</v>
      </c>
      <c r="C849" s="2">
        <v>0.13950000000000001</v>
      </c>
      <c r="D849" s="1">
        <v>846</v>
      </c>
      <c r="E849" s="1" t="s">
        <v>1545</v>
      </c>
      <c r="F849" s="4">
        <v>2292663</v>
      </c>
      <c r="G849" s="23">
        <f t="shared" si="39"/>
        <v>0.71099999999978536</v>
      </c>
      <c r="H849">
        <v>0.1</v>
      </c>
      <c r="I849">
        <f t="shared" si="40"/>
        <v>7.1099999999978541E-2</v>
      </c>
      <c r="J849">
        <v>0.35</v>
      </c>
      <c r="K849">
        <f t="shared" si="41"/>
        <v>0.24884999999992485</v>
      </c>
    </row>
    <row r="850" spans="1:11" x14ac:dyDescent="0.3">
      <c r="A850" s="1" t="s">
        <v>3077</v>
      </c>
      <c r="B850" s="5">
        <v>2292.0909999999999</v>
      </c>
      <c r="C850" s="2">
        <v>0.13950000000000001</v>
      </c>
      <c r="D850" s="1">
        <v>847</v>
      </c>
      <c r="E850" s="1" t="s">
        <v>1546</v>
      </c>
      <c r="F850" s="4">
        <v>2292821</v>
      </c>
      <c r="G850" s="23">
        <f t="shared" si="39"/>
        <v>0.73000000000001819</v>
      </c>
      <c r="H850">
        <v>0.1</v>
      </c>
      <c r="I850">
        <f t="shared" si="40"/>
        <v>7.3000000000001827E-2</v>
      </c>
      <c r="J850">
        <v>0.35</v>
      </c>
      <c r="K850">
        <f t="shared" si="41"/>
        <v>0.25550000000000633</v>
      </c>
    </row>
    <row r="851" spans="1:11" x14ac:dyDescent="0.3">
      <c r="A851" s="1" t="s">
        <v>3078</v>
      </c>
      <c r="B851" s="5">
        <v>2292.2310000000002</v>
      </c>
      <c r="C851" s="2">
        <v>0.13950000000000001</v>
      </c>
      <c r="D851" s="1">
        <v>848</v>
      </c>
      <c r="E851" s="1" t="s">
        <v>1547</v>
      </c>
      <c r="F851" s="4">
        <v>2292975</v>
      </c>
      <c r="G851" s="23">
        <f t="shared" si="39"/>
        <v>0.74399999999968713</v>
      </c>
      <c r="H851">
        <v>0.1</v>
      </c>
      <c r="I851">
        <f t="shared" si="40"/>
        <v>7.4399999999968713E-2</v>
      </c>
      <c r="J851">
        <v>0.35</v>
      </c>
      <c r="K851">
        <f t="shared" si="41"/>
        <v>0.2603999999998905</v>
      </c>
    </row>
    <row r="852" spans="1:11" x14ac:dyDescent="0.3">
      <c r="A852" s="1" t="s">
        <v>3079</v>
      </c>
      <c r="B852" s="5">
        <v>2292.37</v>
      </c>
      <c r="C852" s="2">
        <v>0.13950000000000001</v>
      </c>
      <c r="D852" s="1">
        <v>849</v>
      </c>
      <c r="E852" s="1" t="s">
        <v>1548</v>
      </c>
      <c r="F852" s="4">
        <v>2293138</v>
      </c>
      <c r="G852" s="23">
        <f t="shared" si="39"/>
        <v>0.7680000000000291</v>
      </c>
      <c r="H852">
        <v>0.1</v>
      </c>
      <c r="I852">
        <f t="shared" si="40"/>
        <v>7.6800000000002921E-2</v>
      </c>
      <c r="J852">
        <v>0.35</v>
      </c>
      <c r="K852">
        <f t="shared" si="41"/>
        <v>0.26880000000001014</v>
      </c>
    </row>
    <row r="853" spans="1:11" x14ac:dyDescent="0.3">
      <c r="A853" s="1" t="s">
        <v>3080</v>
      </c>
      <c r="B853" s="5">
        <v>2292.5100000000002</v>
      </c>
      <c r="C853" s="2">
        <v>0.13950000000000001</v>
      </c>
      <c r="D853" s="1">
        <v>850</v>
      </c>
      <c r="E853" s="1" t="s">
        <v>1549</v>
      </c>
      <c r="F853" s="4">
        <v>2293301</v>
      </c>
      <c r="G853" s="23">
        <f t="shared" si="39"/>
        <v>0.7909999999997126</v>
      </c>
      <c r="H853">
        <v>0.1</v>
      </c>
      <c r="I853">
        <f t="shared" si="40"/>
        <v>7.9099999999971263E-2</v>
      </c>
      <c r="J853">
        <v>0.35</v>
      </c>
      <c r="K853">
        <f t="shared" si="41"/>
        <v>0.2768499999998994</v>
      </c>
    </row>
    <row r="854" spans="1:11" x14ac:dyDescent="0.3">
      <c r="A854" s="1" t="s">
        <v>3081</v>
      </c>
      <c r="B854" s="5">
        <v>2292.6489999999999</v>
      </c>
      <c r="C854" s="2">
        <v>0.13950000000000001</v>
      </c>
      <c r="D854" s="1">
        <v>851</v>
      </c>
      <c r="E854" s="1" t="s">
        <v>1550</v>
      </c>
      <c r="F854" s="4">
        <v>2293465</v>
      </c>
      <c r="G854" s="23">
        <f t="shared" si="39"/>
        <v>0.8160000000002583</v>
      </c>
      <c r="H854">
        <v>0.1</v>
      </c>
      <c r="I854">
        <f t="shared" si="40"/>
        <v>8.1600000000025832E-2</v>
      </c>
      <c r="J854">
        <v>0.35</v>
      </c>
      <c r="K854">
        <f t="shared" si="41"/>
        <v>0.28560000000009039</v>
      </c>
    </row>
    <row r="855" spans="1:11" x14ac:dyDescent="0.3">
      <c r="A855" s="1" t="s">
        <v>3082</v>
      </c>
      <c r="B855" s="5">
        <v>2292.7890000000002</v>
      </c>
      <c r="C855" s="2">
        <v>0.13950000000000001</v>
      </c>
      <c r="D855" s="1">
        <v>852</v>
      </c>
      <c r="E855" s="1" t="s">
        <v>1551</v>
      </c>
      <c r="F855" s="4">
        <v>2293630</v>
      </c>
      <c r="G855" s="23">
        <f t="shared" si="39"/>
        <v>0.8409999999998945</v>
      </c>
      <c r="H855">
        <v>0.1</v>
      </c>
      <c r="I855">
        <f t="shared" si="40"/>
        <v>8.4099999999989461E-2</v>
      </c>
      <c r="J855">
        <v>0.35</v>
      </c>
      <c r="K855">
        <f t="shared" si="41"/>
        <v>0.29434999999996303</v>
      </c>
    </row>
    <row r="856" spans="1:11" x14ac:dyDescent="0.3">
      <c r="A856" s="1" t="s">
        <v>3083</v>
      </c>
      <c r="B856" s="5">
        <v>2292.9279999999999</v>
      </c>
      <c r="C856" s="2">
        <v>0.13950000000000001</v>
      </c>
      <c r="D856" s="1">
        <v>853</v>
      </c>
      <c r="E856" s="1" t="s">
        <v>1552</v>
      </c>
      <c r="F856" s="4">
        <v>2293795</v>
      </c>
      <c r="G856" s="23">
        <f t="shared" ref="G856:G919" si="42">(F856/1000-B856)</f>
        <v>0.86700000000018917</v>
      </c>
      <c r="H856">
        <v>0.1</v>
      </c>
      <c r="I856">
        <f t="shared" ref="I856:I919" si="43">+H856*G856</f>
        <v>8.6700000000018929E-2</v>
      </c>
      <c r="J856">
        <v>0.35</v>
      </c>
      <c r="K856">
        <f t="shared" ref="K856:K919" si="44">+G856*J856</f>
        <v>0.30345000000006617</v>
      </c>
    </row>
    <row r="857" spans="1:11" x14ac:dyDescent="0.3">
      <c r="A857" s="1" t="s">
        <v>3084</v>
      </c>
      <c r="B857" s="5">
        <v>2293.0680000000002</v>
      </c>
      <c r="C857" s="2">
        <v>0.13950000000000001</v>
      </c>
      <c r="D857" s="1">
        <v>854</v>
      </c>
      <c r="E857" s="1" t="s">
        <v>1553</v>
      </c>
      <c r="F857" s="4">
        <v>2293961</v>
      </c>
      <c r="G857" s="23">
        <f t="shared" si="42"/>
        <v>0.89299999999957436</v>
      </c>
      <c r="H857">
        <v>0.1</v>
      </c>
      <c r="I857">
        <f t="shared" si="43"/>
        <v>8.9299999999957441E-2</v>
      </c>
      <c r="J857">
        <v>0.35</v>
      </c>
      <c r="K857">
        <f t="shared" si="44"/>
        <v>0.312549999999851</v>
      </c>
    </row>
    <row r="858" spans="1:11" x14ac:dyDescent="0.3">
      <c r="A858" s="1" t="s">
        <v>3085</v>
      </c>
      <c r="B858" s="5">
        <v>2293.2069999999999</v>
      </c>
      <c r="C858" s="2">
        <v>0.13950000000000001</v>
      </c>
      <c r="D858" s="1">
        <v>855</v>
      </c>
      <c r="E858" s="1" t="s">
        <v>1554</v>
      </c>
      <c r="F858" s="4">
        <v>2294109</v>
      </c>
      <c r="G858" s="23">
        <f t="shared" si="42"/>
        <v>0.90200000000004366</v>
      </c>
      <c r="H858">
        <v>0.1</v>
      </c>
      <c r="I858">
        <f t="shared" si="43"/>
        <v>9.0200000000004374E-2</v>
      </c>
      <c r="J858">
        <v>0.35</v>
      </c>
      <c r="K858">
        <f t="shared" si="44"/>
        <v>0.31570000000001525</v>
      </c>
    </row>
    <row r="859" spans="1:11" x14ac:dyDescent="0.3">
      <c r="A859" s="1" t="s">
        <v>3086</v>
      </c>
      <c r="B859" s="5">
        <v>2293.3470000000002</v>
      </c>
      <c r="C859" s="2">
        <v>0.13950000000000001</v>
      </c>
      <c r="D859" s="1">
        <v>856</v>
      </c>
      <c r="E859" s="1" t="s">
        <v>1555</v>
      </c>
      <c r="F859" s="4">
        <v>2294249</v>
      </c>
      <c r="G859" s="23">
        <f t="shared" si="42"/>
        <v>0.90199999999958891</v>
      </c>
      <c r="H859">
        <v>0.1</v>
      </c>
      <c r="I859">
        <f t="shared" si="43"/>
        <v>9.0199999999958896E-2</v>
      </c>
      <c r="J859">
        <v>0.35</v>
      </c>
      <c r="K859">
        <f t="shared" si="44"/>
        <v>0.3156999999998561</v>
      </c>
    </row>
    <row r="860" spans="1:11" x14ac:dyDescent="0.3">
      <c r="A860" s="1" t="s">
        <v>3087</v>
      </c>
      <c r="B860" s="5">
        <v>2293.4859999999999</v>
      </c>
      <c r="C860" s="2">
        <v>0.13950000000000001</v>
      </c>
      <c r="D860" s="1">
        <v>857</v>
      </c>
      <c r="E860" s="1" t="s">
        <v>1556</v>
      </c>
      <c r="F860" s="4">
        <v>2294390</v>
      </c>
      <c r="G860" s="23">
        <f t="shared" si="42"/>
        <v>0.90399999999999636</v>
      </c>
      <c r="H860">
        <v>0.1</v>
      </c>
      <c r="I860">
        <f t="shared" si="43"/>
        <v>9.0399999999999647E-2</v>
      </c>
      <c r="J860">
        <v>0.35</v>
      </c>
      <c r="K860">
        <f t="shared" si="44"/>
        <v>0.31639999999999868</v>
      </c>
    </row>
    <row r="861" spans="1:11" x14ac:dyDescent="0.3">
      <c r="A861" s="1" t="s">
        <v>3088</v>
      </c>
      <c r="B861" s="5">
        <v>2293.6260000000002</v>
      </c>
      <c r="C861" s="2">
        <v>0.13950000000000001</v>
      </c>
      <c r="D861" s="1">
        <v>858</v>
      </c>
      <c r="E861" s="1" t="s">
        <v>1557</v>
      </c>
      <c r="F861" s="4">
        <v>2294533</v>
      </c>
      <c r="G861" s="23">
        <f t="shared" si="42"/>
        <v>0.90699999999969805</v>
      </c>
      <c r="H861">
        <v>0.1</v>
      </c>
      <c r="I861">
        <f t="shared" si="43"/>
        <v>9.0699999999969805E-2</v>
      </c>
      <c r="J861">
        <v>0.35</v>
      </c>
      <c r="K861">
        <f t="shared" si="44"/>
        <v>0.31744999999989432</v>
      </c>
    </row>
    <row r="862" spans="1:11" x14ac:dyDescent="0.3">
      <c r="A862" s="1" t="s">
        <v>3089</v>
      </c>
      <c r="B862" s="5">
        <v>2293.7649999999999</v>
      </c>
      <c r="C862" s="2">
        <v>0.13950000000000001</v>
      </c>
      <c r="D862" s="1">
        <v>859</v>
      </c>
      <c r="E862" s="1" t="s">
        <v>1558</v>
      </c>
      <c r="F862" s="4">
        <v>2294683</v>
      </c>
      <c r="G862" s="23">
        <f t="shared" si="42"/>
        <v>0.91800000000012005</v>
      </c>
      <c r="H862">
        <v>0.1</v>
      </c>
      <c r="I862">
        <f t="shared" si="43"/>
        <v>9.1800000000012011E-2</v>
      </c>
      <c r="J862">
        <v>0.35</v>
      </c>
      <c r="K862">
        <f t="shared" si="44"/>
        <v>0.321300000000042</v>
      </c>
    </row>
    <row r="863" spans="1:11" x14ac:dyDescent="0.3">
      <c r="A863" s="1" t="s">
        <v>3090</v>
      </c>
      <c r="B863" s="5">
        <v>2293.9050000000002</v>
      </c>
      <c r="C863" s="2">
        <v>0.13950000000000001</v>
      </c>
      <c r="D863" s="1">
        <v>860</v>
      </c>
      <c r="E863" s="1" t="s">
        <v>1559</v>
      </c>
      <c r="F863" s="4">
        <v>2294833</v>
      </c>
      <c r="G863" s="23">
        <f t="shared" si="42"/>
        <v>0.92799999999988358</v>
      </c>
      <c r="H863">
        <v>0.1</v>
      </c>
      <c r="I863">
        <f t="shared" si="43"/>
        <v>9.2799999999988364E-2</v>
      </c>
      <c r="J863">
        <v>0.35</v>
      </c>
      <c r="K863">
        <f t="shared" si="44"/>
        <v>0.32479999999995923</v>
      </c>
    </row>
    <row r="864" spans="1:11" x14ac:dyDescent="0.3">
      <c r="A864" s="1" t="s">
        <v>3091</v>
      </c>
      <c r="B864" s="5">
        <v>2294.0439999999999</v>
      </c>
      <c r="C864" s="2">
        <v>0.13950000000000001</v>
      </c>
      <c r="D864" s="1">
        <v>861</v>
      </c>
      <c r="E864" s="1" t="s">
        <v>1560</v>
      </c>
      <c r="F864" s="4">
        <v>2294979</v>
      </c>
      <c r="G864" s="23">
        <f t="shared" si="42"/>
        <v>0.93499999999994543</v>
      </c>
      <c r="H864">
        <v>0.1</v>
      </c>
      <c r="I864">
        <f t="shared" si="43"/>
        <v>9.3499999999994546E-2</v>
      </c>
      <c r="J864">
        <v>0.35</v>
      </c>
      <c r="K864">
        <f t="shared" si="44"/>
        <v>0.32724999999998089</v>
      </c>
    </row>
    <row r="865" spans="1:11" x14ac:dyDescent="0.3">
      <c r="A865" s="1" t="s">
        <v>3092</v>
      </c>
      <c r="B865" s="5">
        <v>2294.1840000000002</v>
      </c>
      <c r="C865" s="2">
        <v>0.13950000000000001</v>
      </c>
      <c r="D865" s="1">
        <v>862</v>
      </c>
      <c r="E865" s="1" t="s">
        <v>1561</v>
      </c>
      <c r="F865" s="4">
        <v>2295180</v>
      </c>
      <c r="G865" s="23">
        <f t="shared" si="42"/>
        <v>0.99599999999963984</v>
      </c>
      <c r="H865">
        <v>0.1</v>
      </c>
      <c r="I865">
        <f t="shared" si="43"/>
        <v>9.9599999999963995E-2</v>
      </c>
      <c r="J865">
        <v>0.35</v>
      </c>
      <c r="K865">
        <f t="shared" si="44"/>
        <v>0.3485999999998739</v>
      </c>
    </row>
    <row r="866" spans="1:11" x14ac:dyDescent="0.3">
      <c r="A866" s="1" t="s">
        <v>3093</v>
      </c>
      <c r="B866" s="5">
        <v>2294.3229999999999</v>
      </c>
      <c r="C866" s="2">
        <v>0.13950000000000001</v>
      </c>
      <c r="D866" s="1">
        <v>863</v>
      </c>
      <c r="E866" s="1" t="s">
        <v>1562</v>
      </c>
      <c r="F866" s="4">
        <v>2295380</v>
      </c>
      <c r="G866" s="23">
        <f t="shared" si="42"/>
        <v>1.0570000000002437</v>
      </c>
      <c r="H866">
        <v>0.1</v>
      </c>
      <c r="I866">
        <f t="shared" si="43"/>
        <v>0.10570000000002439</v>
      </c>
      <c r="J866">
        <v>0.35</v>
      </c>
      <c r="K866">
        <f t="shared" si="44"/>
        <v>0.36995000000008527</v>
      </c>
    </row>
    <row r="867" spans="1:11" x14ac:dyDescent="0.3">
      <c r="A867" s="1" t="s">
        <v>3094</v>
      </c>
      <c r="B867" s="5">
        <v>2294.4630000000002</v>
      </c>
      <c r="C867" s="2">
        <v>0.13950000000000001</v>
      </c>
      <c r="D867" s="1">
        <v>864</v>
      </c>
      <c r="E867" s="1" t="s">
        <v>1563</v>
      </c>
      <c r="F867" s="4">
        <v>2295617</v>
      </c>
      <c r="G867" s="23">
        <f t="shared" si="42"/>
        <v>1.1539999999999964</v>
      </c>
      <c r="H867">
        <v>0.1</v>
      </c>
      <c r="I867">
        <f t="shared" si="43"/>
        <v>0.11539999999999964</v>
      </c>
      <c r="J867">
        <v>0.35</v>
      </c>
      <c r="K867">
        <f t="shared" si="44"/>
        <v>0.4038999999999987</v>
      </c>
    </row>
    <row r="868" spans="1:11" x14ac:dyDescent="0.3">
      <c r="A868" s="1" t="s">
        <v>3095</v>
      </c>
      <c r="B868" s="5">
        <v>2294.6019999999999</v>
      </c>
      <c r="C868" s="2">
        <v>0.13950000000000001</v>
      </c>
      <c r="D868" s="1">
        <v>865</v>
      </c>
      <c r="E868" s="1" t="s">
        <v>1564</v>
      </c>
      <c r="F868" s="4">
        <v>2295866</v>
      </c>
      <c r="G868" s="23">
        <f t="shared" si="42"/>
        <v>1.2640000000001237</v>
      </c>
      <c r="H868">
        <v>0.1</v>
      </c>
      <c r="I868">
        <f t="shared" si="43"/>
        <v>0.12640000000001236</v>
      </c>
      <c r="J868">
        <v>0.35</v>
      </c>
      <c r="K868">
        <f t="shared" si="44"/>
        <v>0.44240000000004326</v>
      </c>
    </row>
    <row r="869" spans="1:11" x14ac:dyDescent="0.3">
      <c r="A869" s="1" t="s">
        <v>3096</v>
      </c>
      <c r="B869" s="5">
        <v>2294.7420000000002</v>
      </c>
      <c r="C869" s="2">
        <v>0.13950000000000001</v>
      </c>
      <c r="D869" s="1">
        <v>866</v>
      </c>
      <c r="E869" s="1" t="s">
        <v>1565</v>
      </c>
      <c r="F869" s="4">
        <v>2296060</v>
      </c>
      <c r="G869" s="23">
        <f t="shared" si="42"/>
        <v>1.3179999999997563</v>
      </c>
      <c r="H869">
        <v>0.1</v>
      </c>
      <c r="I869">
        <f t="shared" si="43"/>
        <v>0.13179999999997563</v>
      </c>
      <c r="J869">
        <v>0.35</v>
      </c>
      <c r="K869">
        <f t="shared" si="44"/>
        <v>0.46129999999991467</v>
      </c>
    </row>
    <row r="870" spans="1:11" x14ac:dyDescent="0.3">
      <c r="A870" s="1" t="s">
        <v>3097</v>
      </c>
      <c r="B870" s="5">
        <v>2294.8809999999999</v>
      </c>
      <c r="C870" s="2">
        <v>0.13950000000000001</v>
      </c>
      <c r="D870" s="1">
        <v>867</v>
      </c>
      <c r="E870" s="1" t="s">
        <v>1566</v>
      </c>
      <c r="F870" s="4">
        <v>2296213</v>
      </c>
      <c r="G870" s="23">
        <f t="shared" si="42"/>
        <v>1.3320000000003347</v>
      </c>
      <c r="H870">
        <v>0.1</v>
      </c>
      <c r="I870">
        <f t="shared" si="43"/>
        <v>0.13320000000003349</v>
      </c>
      <c r="J870">
        <v>0.35</v>
      </c>
      <c r="K870">
        <f t="shared" si="44"/>
        <v>0.46620000000011713</v>
      </c>
    </row>
    <row r="871" spans="1:11" x14ac:dyDescent="0.3">
      <c r="A871" s="1" t="s">
        <v>3098</v>
      </c>
      <c r="B871" s="5">
        <v>2295.0210000000002</v>
      </c>
      <c r="C871" s="2">
        <v>0.13950000000000001</v>
      </c>
      <c r="D871" s="1">
        <v>868</v>
      </c>
      <c r="E871" s="1" t="s">
        <v>1567</v>
      </c>
      <c r="F871" s="4">
        <v>2296354</v>
      </c>
      <c r="G871" s="23">
        <f t="shared" si="42"/>
        <v>1.3329999999996289</v>
      </c>
      <c r="H871">
        <v>0.1</v>
      </c>
      <c r="I871">
        <f t="shared" si="43"/>
        <v>0.13329999999996289</v>
      </c>
      <c r="J871">
        <v>0.35</v>
      </c>
      <c r="K871">
        <f t="shared" si="44"/>
        <v>0.46654999999987007</v>
      </c>
    </row>
    <row r="872" spans="1:11" x14ac:dyDescent="0.3">
      <c r="A872" s="1" t="s">
        <v>3099</v>
      </c>
      <c r="B872" s="5">
        <v>2295.16</v>
      </c>
      <c r="C872" s="2">
        <v>0.13950000000000001</v>
      </c>
      <c r="D872" s="1">
        <v>869</v>
      </c>
      <c r="E872" s="1" t="s">
        <v>1568</v>
      </c>
      <c r="F872" s="4">
        <v>2296527</v>
      </c>
      <c r="G872" s="23">
        <f t="shared" si="42"/>
        <v>1.3670000000001892</v>
      </c>
      <c r="H872">
        <v>0.1</v>
      </c>
      <c r="I872">
        <f t="shared" si="43"/>
        <v>0.13670000000001892</v>
      </c>
      <c r="J872">
        <v>0.35</v>
      </c>
      <c r="K872">
        <f t="shared" si="44"/>
        <v>0.47845000000006616</v>
      </c>
    </row>
    <row r="873" spans="1:11" x14ac:dyDescent="0.3">
      <c r="A873" s="1" t="s">
        <v>3100</v>
      </c>
      <c r="B873" s="5">
        <v>2295.3000000000002</v>
      </c>
      <c r="C873" s="2">
        <v>0.13950000000000001</v>
      </c>
      <c r="D873" s="1">
        <v>870</v>
      </c>
      <c r="E873" s="1" t="s">
        <v>1569</v>
      </c>
      <c r="F873" s="4">
        <v>2296749</v>
      </c>
      <c r="G873" s="23">
        <f t="shared" si="42"/>
        <v>1.4489999999996144</v>
      </c>
      <c r="H873">
        <v>0.1</v>
      </c>
      <c r="I873">
        <f t="shared" si="43"/>
        <v>0.14489999999996145</v>
      </c>
      <c r="J873">
        <v>0.35</v>
      </c>
      <c r="K873">
        <f t="shared" si="44"/>
        <v>0.50714999999986499</v>
      </c>
    </row>
    <row r="874" spans="1:11" x14ac:dyDescent="0.3">
      <c r="A874" s="1" t="s">
        <v>3101</v>
      </c>
      <c r="B874" s="5">
        <v>2295.4389999999999</v>
      </c>
      <c r="C874" s="2">
        <v>0.13950000000000001</v>
      </c>
      <c r="D874" s="1">
        <v>871</v>
      </c>
      <c r="E874" s="1" t="s">
        <v>1570</v>
      </c>
      <c r="F874" s="4">
        <v>2296933</v>
      </c>
      <c r="G874" s="23">
        <f t="shared" si="42"/>
        <v>1.4940000000001419</v>
      </c>
      <c r="H874">
        <v>0.1</v>
      </c>
      <c r="I874">
        <f t="shared" si="43"/>
        <v>0.14940000000001419</v>
      </c>
      <c r="J874">
        <v>0.35</v>
      </c>
      <c r="K874">
        <f t="shared" si="44"/>
        <v>0.52290000000004966</v>
      </c>
    </row>
    <row r="875" spans="1:11" x14ac:dyDescent="0.3">
      <c r="A875" s="1" t="s">
        <v>3102</v>
      </c>
      <c r="B875" s="5">
        <v>2295.5790000000002</v>
      </c>
      <c r="C875" s="2">
        <v>0.13950000000000001</v>
      </c>
      <c r="D875" s="1">
        <v>872</v>
      </c>
      <c r="E875" s="1" t="s">
        <v>1571</v>
      </c>
      <c r="F875" s="4">
        <v>2297076</v>
      </c>
      <c r="G875" s="23">
        <f t="shared" si="42"/>
        <v>1.4969999999998436</v>
      </c>
      <c r="H875">
        <v>0.1</v>
      </c>
      <c r="I875">
        <f t="shared" si="43"/>
        <v>0.14969999999998437</v>
      </c>
      <c r="J875">
        <v>0.35</v>
      </c>
      <c r="K875">
        <f t="shared" si="44"/>
        <v>0.52394999999994518</v>
      </c>
    </row>
    <row r="876" spans="1:11" x14ac:dyDescent="0.3">
      <c r="A876" s="1" t="s">
        <v>3103</v>
      </c>
      <c r="B876" s="5">
        <v>2295.7179999999998</v>
      </c>
      <c r="C876" s="2">
        <v>0.13950000000000001</v>
      </c>
      <c r="D876" s="1">
        <v>873</v>
      </c>
      <c r="E876" s="1" t="s">
        <v>1572</v>
      </c>
      <c r="F876" s="4">
        <v>2297201</v>
      </c>
      <c r="G876" s="23">
        <f t="shared" si="42"/>
        <v>1.4830000000001746</v>
      </c>
      <c r="H876">
        <v>0.1</v>
      </c>
      <c r="I876">
        <f t="shared" si="43"/>
        <v>0.14830000000001747</v>
      </c>
      <c r="J876">
        <v>0.35</v>
      </c>
      <c r="K876">
        <f t="shared" si="44"/>
        <v>0.51905000000006107</v>
      </c>
    </row>
    <row r="877" spans="1:11" x14ac:dyDescent="0.3">
      <c r="A877" s="1" t="s">
        <v>3104</v>
      </c>
      <c r="B877" s="5">
        <v>2295.8580000000002</v>
      </c>
      <c r="C877" s="2">
        <v>0.13950000000000001</v>
      </c>
      <c r="D877" s="1">
        <v>874</v>
      </c>
      <c r="E877" s="1" t="s">
        <v>1573</v>
      </c>
      <c r="F877" s="4">
        <v>2297317</v>
      </c>
      <c r="G877" s="23">
        <f t="shared" si="42"/>
        <v>1.4589999999998327</v>
      </c>
      <c r="H877">
        <v>0.1</v>
      </c>
      <c r="I877">
        <f t="shared" si="43"/>
        <v>0.14589999999998327</v>
      </c>
      <c r="J877">
        <v>0.35</v>
      </c>
      <c r="K877">
        <f t="shared" si="44"/>
        <v>0.51064999999994143</v>
      </c>
    </row>
    <row r="878" spans="1:11" x14ac:dyDescent="0.3">
      <c r="A878" s="1" t="s">
        <v>3105</v>
      </c>
      <c r="B878" s="5">
        <v>2295.998</v>
      </c>
      <c r="C878" s="2">
        <v>0.13950000000000001</v>
      </c>
      <c r="D878" s="1">
        <v>875</v>
      </c>
      <c r="E878" s="1" t="s">
        <v>1574</v>
      </c>
      <c r="F878" s="4">
        <v>2297437</v>
      </c>
      <c r="G878" s="23">
        <f t="shared" si="42"/>
        <v>1.4389999999998508</v>
      </c>
      <c r="H878">
        <v>0.1</v>
      </c>
      <c r="I878">
        <f t="shared" si="43"/>
        <v>0.1438999999999851</v>
      </c>
      <c r="J878">
        <v>0.35</v>
      </c>
      <c r="K878">
        <f t="shared" si="44"/>
        <v>0.50364999999994775</v>
      </c>
    </row>
    <row r="879" spans="1:11" x14ac:dyDescent="0.3">
      <c r="A879" s="1" t="s">
        <v>3106</v>
      </c>
      <c r="B879" s="5">
        <v>2296.1370000000002</v>
      </c>
      <c r="C879" s="2">
        <v>0.13950000000000001</v>
      </c>
      <c r="D879" s="1">
        <v>876</v>
      </c>
      <c r="E879" s="1" t="s">
        <v>1575</v>
      </c>
      <c r="F879" s="4">
        <v>2297609</v>
      </c>
      <c r="G879" s="23">
        <f t="shared" si="42"/>
        <v>1.4719999999997526</v>
      </c>
      <c r="H879">
        <v>0.1</v>
      </c>
      <c r="I879">
        <f t="shared" si="43"/>
        <v>0.14719999999997527</v>
      </c>
      <c r="J879">
        <v>0.35</v>
      </c>
      <c r="K879">
        <f t="shared" si="44"/>
        <v>0.51519999999991339</v>
      </c>
    </row>
    <row r="880" spans="1:11" x14ac:dyDescent="0.3">
      <c r="A880" s="1" t="s">
        <v>3107</v>
      </c>
      <c r="B880" s="5">
        <v>2296.277</v>
      </c>
      <c r="C880" s="2">
        <v>0.13950000000000001</v>
      </c>
      <c r="D880" s="1">
        <v>877</v>
      </c>
      <c r="E880" s="1" t="s">
        <v>1576</v>
      </c>
      <c r="F880" s="4">
        <v>2297763</v>
      </c>
      <c r="G880" s="23">
        <f t="shared" si="42"/>
        <v>1.4859999999998763</v>
      </c>
      <c r="H880">
        <v>0.1</v>
      </c>
      <c r="I880">
        <f t="shared" si="43"/>
        <v>0.14859999999998763</v>
      </c>
      <c r="J880">
        <v>0.35</v>
      </c>
      <c r="K880">
        <f t="shared" si="44"/>
        <v>0.52009999999995671</v>
      </c>
    </row>
    <row r="881" spans="1:11" x14ac:dyDescent="0.3">
      <c r="A881" s="1" t="s">
        <v>3108</v>
      </c>
      <c r="B881" s="5">
        <v>2296.4160000000002</v>
      </c>
      <c r="C881" s="2">
        <v>0.13950000000000001</v>
      </c>
      <c r="D881" s="1">
        <v>878</v>
      </c>
      <c r="E881" s="1" t="s">
        <v>1577</v>
      </c>
      <c r="F881" s="4">
        <v>2297914</v>
      </c>
      <c r="G881" s="23">
        <f t="shared" si="42"/>
        <v>1.4980000000000473</v>
      </c>
      <c r="H881">
        <v>0.1</v>
      </c>
      <c r="I881">
        <f t="shared" si="43"/>
        <v>0.14980000000000473</v>
      </c>
      <c r="J881">
        <v>0.35</v>
      </c>
      <c r="K881">
        <f t="shared" si="44"/>
        <v>0.52430000000001653</v>
      </c>
    </row>
    <row r="882" spans="1:11" x14ac:dyDescent="0.3">
      <c r="A882" s="1" t="s">
        <v>3109</v>
      </c>
      <c r="B882" s="5">
        <v>2296.556</v>
      </c>
      <c r="C882" s="2">
        <v>0.13950000000000001</v>
      </c>
      <c r="D882" s="1">
        <v>879</v>
      </c>
      <c r="E882" s="1" t="s">
        <v>1578</v>
      </c>
      <c r="F882" s="4">
        <v>2298049</v>
      </c>
      <c r="G882" s="23">
        <f t="shared" si="42"/>
        <v>1.4929999999999382</v>
      </c>
      <c r="H882">
        <v>0.1</v>
      </c>
      <c r="I882">
        <f t="shared" si="43"/>
        <v>0.14929999999999383</v>
      </c>
      <c r="J882">
        <v>0.35</v>
      </c>
      <c r="K882">
        <f t="shared" si="44"/>
        <v>0.52254999999997831</v>
      </c>
    </row>
    <row r="883" spans="1:11" x14ac:dyDescent="0.3">
      <c r="A883" s="1" t="s">
        <v>3110</v>
      </c>
      <c r="B883" s="5">
        <v>2296.6950000000002</v>
      </c>
      <c r="C883" s="2">
        <v>0.13950000000000001</v>
      </c>
      <c r="D883" s="1">
        <v>880</v>
      </c>
      <c r="E883" s="1" t="s">
        <v>1579</v>
      </c>
      <c r="F883" s="4">
        <v>2298139</v>
      </c>
      <c r="G883" s="23">
        <f t="shared" si="42"/>
        <v>1.44399999999996</v>
      </c>
      <c r="H883">
        <v>0.1</v>
      </c>
      <c r="I883">
        <f t="shared" si="43"/>
        <v>0.144399999999996</v>
      </c>
      <c r="J883">
        <v>0.35</v>
      </c>
      <c r="K883">
        <f t="shared" si="44"/>
        <v>0.50539999999998597</v>
      </c>
    </row>
    <row r="884" spans="1:11" x14ac:dyDescent="0.3">
      <c r="A884" s="1" t="s">
        <v>3111</v>
      </c>
      <c r="B884" s="5">
        <v>2296.835</v>
      </c>
      <c r="C884" s="2">
        <v>0.13950000000000001</v>
      </c>
      <c r="D884" s="1">
        <v>881</v>
      </c>
      <c r="E884" s="1" t="s">
        <v>1580</v>
      </c>
      <c r="F884" s="4">
        <v>2298211</v>
      </c>
      <c r="G884" s="23">
        <f t="shared" si="42"/>
        <v>1.375999999999749</v>
      </c>
      <c r="H884">
        <v>0.1</v>
      </c>
      <c r="I884">
        <f t="shared" si="43"/>
        <v>0.13759999999997491</v>
      </c>
      <c r="J884">
        <v>0.35</v>
      </c>
      <c r="K884">
        <f t="shared" si="44"/>
        <v>0.4815999999999121</v>
      </c>
    </row>
    <row r="885" spans="1:11" x14ac:dyDescent="0.3">
      <c r="A885" s="1" t="s">
        <v>3112</v>
      </c>
      <c r="B885" s="5">
        <v>2296.9740000000002</v>
      </c>
      <c r="C885" s="2">
        <v>0.13950000000000001</v>
      </c>
      <c r="D885" s="1">
        <v>882</v>
      </c>
      <c r="E885" s="1" t="s">
        <v>1581</v>
      </c>
      <c r="F885" s="4">
        <v>2298263</v>
      </c>
      <c r="G885" s="23">
        <f t="shared" si="42"/>
        <v>1.2889999999997599</v>
      </c>
      <c r="H885">
        <v>0.1</v>
      </c>
      <c r="I885">
        <f t="shared" si="43"/>
        <v>0.12889999999997601</v>
      </c>
      <c r="J885">
        <v>0.35</v>
      </c>
      <c r="K885">
        <f t="shared" si="44"/>
        <v>0.45114999999991595</v>
      </c>
    </row>
    <row r="886" spans="1:11" x14ac:dyDescent="0.3">
      <c r="A886" s="1" t="s">
        <v>3113</v>
      </c>
      <c r="B886" s="5">
        <v>2297.114</v>
      </c>
      <c r="C886" s="2">
        <v>0.13950000000000001</v>
      </c>
      <c r="D886" s="1">
        <v>883</v>
      </c>
      <c r="E886" s="1" t="s">
        <v>1582</v>
      </c>
      <c r="F886" s="4">
        <v>2298316</v>
      </c>
      <c r="G886" s="23">
        <f t="shared" si="42"/>
        <v>1.2019999999997708</v>
      </c>
      <c r="H886">
        <v>0.1</v>
      </c>
      <c r="I886">
        <f t="shared" si="43"/>
        <v>0.12019999999997709</v>
      </c>
      <c r="J886">
        <v>0.35</v>
      </c>
      <c r="K886">
        <f t="shared" si="44"/>
        <v>0.42069999999991975</v>
      </c>
    </row>
    <row r="887" spans="1:11" x14ac:dyDescent="0.3">
      <c r="A887" s="1" t="s">
        <v>3114</v>
      </c>
      <c r="B887" s="5">
        <v>2297.2530000000002</v>
      </c>
      <c r="C887" s="2">
        <v>0.13950000000000001</v>
      </c>
      <c r="D887" s="1">
        <v>884</v>
      </c>
      <c r="E887" s="1" t="s">
        <v>1583</v>
      </c>
      <c r="F887" s="4">
        <v>2298382</v>
      </c>
      <c r="G887" s="23">
        <f t="shared" si="42"/>
        <v>1.1289999999999054</v>
      </c>
      <c r="H887">
        <v>0.1</v>
      </c>
      <c r="I887">
        <f t="shared" si="43"/>
        <v>0.11289999999999055</v>
      </c>
      <c r="J887">
        <v>0.35</v>
      </c>
      <c r="K887">
        <f t="shared" si="44"/>
        <v>0.39514999999996686</v>
      </c>
    </row>
    <row r="888" spans="1:11" x14ac:dyDescent="0.3">
      <c r="A888" s="1" t="s">
        <v>3115</v>
      </c>
      <c r="B888" s="5">
        <v>2297.393</v>
      </c>
      <c r="C888" s="2">
        <v>0.13950000000000001</v>
      </c>
      <c r="D888" s="1">
        <v>885</v>
      </c>
      <c r="E888" s="1" t="s">
        <v>1584</v>
      </c>
      <c r="F888" s="4">
        <v>2298445</v>
      </c>
      <c r="G888" s="23">
        <f t="shared" si="42"/>
        <v>1.0520000000001346</v>
      </c>
      <c r="H888">
        <v>0.1</v>
      </c>
      <c r="I888">
        <f t="shared" si="43"/>
        <v>0.10520000000001346</v>
      </c>
      <c r="J888">
        <v>0.35</v>
      </c>
      <c r="K888">
        <f t="shared" si="44"/>
        <v>0.3682000000000471</v>
      </c>
    </row>
    <row r="889" spans="1:11" x14ac:dyDescent="0.3">
      <c r="A889" s="1" t="s">
        <v>3116</v>
      </c>
      <c r="B889" s="5">
        <v>2297.5320000000002</v>
      </c>
      <c r="C889" s="2">
        <v>0.13950000000000001</v>
      </c>
      <c r="D889" s="1">
        <v>886</v>
      </c>
      <c r="E889" s="1" t="s">
        <v>1585</v>
      </c>
      <c r="F889" s="4">
        <v>2298508</v>
      </c>
      <c r="G889" s="23">
        <f t="shared" si="42"/>
        <v>0.97599999999965803</v>
      </c>
      <c r="H889">
        <v>0.1</v>
      </c>
      <c r="I889">
        <f t="shared" si="43"/>
        <v>9.7599999999965811E-2</v>
      </c>
      <c r="J889">
        <v>0.35</v>
      </c>
      <c r="K889">
        <f t="shared" si="44"/>
        <v>0.34159999999988028</v>
      </c>
    </row>
    <row r="890" spans="1:11" x14ac:dyDescent="0.3">
      <c r="A890" s="1" t="s">
        <v>3117</v>
      </c>
      <c r="B890" s="5">
        <v>2297.672</v>
      </c>
      <c r="C890" s="2">
        <v>0.13950000000000001</v>
      </c>
      <c r="D890" s="1">
        <v>887</v>
      </c>
      <c r="E890" s="1" t="s">
        <v>1586</v>
      </c>
      <c r="F890" s="4">
        <v>2298572</v>
      </c>
      <c r="G890" s="23">
        <f t="shared" si="42"/>
        <v>0.90000000000009095</v>
      </c>
      <c r="H890">
        <v>0.1</v>
      </c>
      <c r="I890">
        <f t="shared" si="43"/>
        <v>9.00000000000091E-2</v>
      </c>
      <c r="J890">
        <v>0.35</v>
      </c>
      <c r="K890">
        <f t="shared" si="44"/>
        <v>0.31500000000003181</v>
      </c>
    </row>
    <row r="891" spans="1:11" x14ac:dyDescent="0.3">
      <c r="A891" s="1" t="s">
        <v>3118</v>
      </c>
      <c r="B891" s="5">
        <v>2297.8110000000001</v>
      </c>
      <c r="C891" s="2">
        <v>0.13950000000000001</v>
      </c>
      <c r="D891" s="1">
        <v>888</v>
      </c>
      <c r="E891" s="1" t="s">
        <v>1587</v>
      </c>
      <c r="F891" s="4">
        <v>2298636</v>
      </c>
      <c r="G891" s="23">
        <f t="shared" si="42"/>
        <v>0.8249999999998181</v>
      </c>
      <c r="H891">
        <v>0.1</v>
      </c>
      <c r="I891">
        <f t="shared" si="43"/>
        <v>8.249999999998181E-2</v>
      </c>
      <c r="J891">
        <v>0.35</v>
      </c>
      <c r="K891">
        <f t="shared" si="44"/>
        <v>0.28874999999993634</v>
      </c>
    </row>
    <row r="892" spans="1:11" x14ac:dyDescent="0.3">
      <c r="A892" s="1" t="s">
        <v>3119</v>
      </c>
      <c r="B892" s="5">
        <v>2297.951</v>
      </c>
      <c r="C892" s="2">
        <v>0.13950000000000001</v>
      </c>
      <c r="D892" s="1">
        <v>889</v>
      </c>
      <c r="E892" s="1" t="s">
        <v>1588</v>
      </c>
      <c r="F892" s="4">
        <v>2298718</v>
      </c>
      <c r="G892" s="23">
        <f t="shared" si="42"/>
        <v>0.76699999999982538</v>
      </c>
      <c r="H892">
        <v>0.1</v>
      </c>
      <c r="I892">
        <f t="shared" si="43"/>
        <v>7.6699999999982546E-2</v>
      </c>
      <c r="J892">
        <v>0.35</v>
      </c>
      <c r="K892">
        <f t="shared" si="44"/>
        <v>0.26844999999993885</v>
      </c>
    </row>
    <row r="893" spans="1:11" x14ac:dyDescent="0.3">
      <c r="A893" s="1" t="s">
        <v>3120</v>
      </c>
      <c r="B893" s="5">
        <v>2298.09</v>
      </c>
      <c r="C893" s="2">
        <v>0.13950000000000001</v>
      </c>
      <c r="D893" s="1">
        <v>890</v>
      </c>
      <c r="E893" s="1" t="s">
        <v>1589</v>
      </c>
      <c r="F893" s="4">
        <v>2298806</v>
      </c>
      <c r="G893" s="23">
        <f t="shared" si="42"/>
        <v>0.7159999999998945</v>
      </c>
      <c r="H893">
        <v>0.1</v>
      </c>
      <c r="I893">
        <f t="shared" si="43"/>
        <v>7.159999999998945E-2</v>
      </c>
      <c r="J893">
        <v>0.35</v>
      </c>
      <c r="K893">
        <f t="shared" si="44"/>
        <v>0.25059999999996307</v>
      </c>
    </row>
    <row r="894" spans="1:11" x14ac:dyDescent="0.3">
      <c r="A894" s="1" t="s">
        <v>3121</v>
      </c>
      <c r="B894" s="5">
        <v>2298.23</v>
      </c>
      <c r="C894" s="2">
        <v>0.13950000000000001</v>
      </c>
      <c r="D894" s="1">
        <v>891</v>
      </c>
      <c r="E894" s="1" t="s">
        <v>1590</v>
      </c>
      <c r="F894" s="4">
        <v>2298895</v>
      </c>
      <c r="G894" s="23">
        <f t="shared" si="42"/>
        <v>0.66499999999996362</v>
      </c>
      <c r="H894">
        <v>0.1</v>
      </c>
      <c r="I894">
        <f t="shared" si="43"/>
        <v>6.6499999999996368E-2</v>
      </c>
      <c r="J894">
        <v>0.35</v>
      </c>
      <c r="K894">
        <f t="shared" si="44"/>
        <v>0.23274999999998724</v>
      </c>
    </row>
    <row r="895" spans="1:11" x14ac:dyDescent="0.3">
      <c r="A895" s="1" t="s">
        <v>3122</v>
      </c>
      <c r="B895" s="5">
        <v>2298.3690000000001</v>
      </c>
      <c r="C895" s="2">
        <v>0.13950000000000001</v>
      </c>
      <c r="D895" s="1">
        <v>892</v>
      </c>
      <c r="E895" s="1" t="s">
        <v>1591</v>
      </c>
      <c r="F895" s="4">
        <v>2298981</v>
      </c>
      <c r="G895" s="23">
        <f t="shared" si="42"/>
        <v>0.61200000000008004</v>
      </c>
      <c r="H895">
        <v>0.1</v>
      </c>
      <c r="I895">
        <f t="shared" si="43"/>
        <v>6.1200000000008005E-2</v>
      </c>
      <c r="J895">
        <v>0.35</v>
      </c>
      <c r="K895">
        <f t="shared" si="44"/>
        <v>0.21420000000002801</v>
      </c>
    </row>
    <row r="896" spans="1:11" x14ac:dyDescent="0.3">
      <c r="A896" s="1" t="s">
        <v>3123</v>
      </c>
      <c r="B896" s="5">
        <v>2298.509</v>
      </c>
      <c r="C896" s="2">
        <v>0.13950000000000001</v>
      </c>
      <c r="D896" s="1">
        <v>893</v>
      </c>
      <c r="E896" s="1" t="s">
        <v>1592</v>
      </c>
      <c r="F896" s="4">
        <v>2299049</v>
      </c>
      <c r="G896" s="23">
        <f t="shared" si="42"/>
        <v>0.53999999999996362</v>
      </c>
      <c r="H896">
        <v>0.1</v>
      </c>
      <c r="I896">
        <f t="shared" si="43"/>
        <v>5.3999999999996363E-2</v>
      </c>
      <c r="J896">
        <v>0.35</v>
      </c>
      <c r="K896">
        <f t="shared" si="44"/>
        <v>0.18899999999998726</v>
      </c>
    </row>
    <row r="897" spans="1:11" x14ac:dyDescent="0.3">
      <c r="A897" s="1" t="s">
        <v>3124</v>
      </c>
      <c r="B897" s="5">
        <v>2298.5729999999999</v>
      </c>
      <c r="C897" s="2">
        <v>-4.6199999999999998E-2</v>
      </c>
      <c r="D897" s="1">
        <v>894</v>
      </c>
      <c r="E897" s="1" t="s">
        <v>1593</v>
      </c>
      <c r="F897" s="4">
        <v>2299075</v>
      </c>
      <c r="G897" s="23">
        <f t="shared" si="42"/>
        <v>0.50199999999995271</v>
      </c>
      <c r="H897">
        <v>0.1</v>
      </c>
      <c r="I897">
        <f t="shared" si="43"/>
        <v>5.0199999999995276E-2</v>
      </c>
      <c r="J897">
        <v>0.35</v>
      </c>
      <c r="K897">
        <f t="shared" si="44"/>
        <v>0.17569999999998342</v>
      </c>
    </row>
    <row r="898" spans="1:11" x14ac:dyDescent="0.3">
      <c r="A898" s="1" t="s">
        <v>3125</v>
      </c>
      <c r="B898" s="5">
        <v>2298.527</v>
      </c>
      <c r="C898" s="2">
        <v>-4.6199999999999998E-2</v>
      </c>
      <c r="D898" s="1">
        <v>895</v>
      </c>
      <c r="E898" s="1" t="s">
        <v>1594</v>
      </c>
      <c r="F898" s="4">
        <v>2299044</v>
      </c>
      <c r="G898" s="23">
        <f t="shared" si="42"/>
        <v>0.51699999999982538</v>
      </c>
      <c r="H898">
        <v>0.1</v>
      </c>
      <c r="I898">
        <f t="shared" si="43"/>
        <v>5.1699999999982538E-2</v>
      </c>
      <c r="J898">
        <v>0.35</v>
      </c>
      <c r="K898">
        <f t="shared" si="44"/>
        <v>0.18094999999993888</v>
      </c>
    </row>
    <row r="899" spans="1:11" x14ac:dyDescent="0.3">
      <c r="A899" s="1" t="s">
        <v>3126</v>
      </c>
      <c r="B899" s="5">
        <v>2298.4810000000002</v>
      </c>
      <c r="C899" s="2">
        <v>-4.6199999999999998E-2</v>
      </c>
      <c r="D899" s="1">
        <v>896</v>
      </c>
      <c r="E899" s="1" t="s">
        <v>1595</v>
      </c>
      <c r="F899" s="4">
        <v>2299013</v>
      </c>
      <c r="G899" s="23">
        <f t="shared" si="42"/>
        <v>0.53199999999969805</v>
      </c>
      <c r="H899">
        <v>0.1</v>
      </c>
      <c r="I899">
        <f t="shared" si="43"/>
        <v>5.3199999999969806E-2</v>
      </c>
      <c r="J899">
        <v>0.35</v>
      </c>
      <c r="K899">
        <f t="shared" si="44"/>
        <v>0.18619999999989431</v>
      </c>
    </row>
    <row r="900" spans="1:11" x14ac:dyDescent="0.3">
      <c r="A900" s="1" t="s">
        <v>3127</v>
      </c>
      <c r="B900" s="5">
        <v>2298.4349999999999</v>
      </c>
      <c r="C900" s="2">
        <v>-4.6199999999999998E-2</v>
      </c>
      <c r="D900" s="1">
        <v>897</v>
      </c>
      <c r="E900" s="1" t="s">
        <v>1596</v>
      </c>
      <c r="F900" s="4">
        <v>2298979</v>
      </c>
      <c r="G900" s="23">
        <f t="shared" si="42"/>
        <v>0.54399999999986903</v>
      </c>
      <c r="H900">
        <v>0.1</v>
      </c>
      <c r="I900">
        <f t="shared" si="43"/>
        <v>5.4399999999986903E-2</v>
      </c>
      <c r="J900">
        <v>0.35</v>
      </c>
      <c r="K900">
        <f t="shared" si="44"/>
        <v>0.19039999999995416</v>
      </c>
    </row>
    <row r="901" spans="1:11" x14ac:dyDescent="0.3">
      <c r="A901" s="1" t="s">
        <v>3128</v>
      </c>
      <c r="B901" s="5">
        <v>2298.3890000000001</v>
      </c>
      <c r="C901" s="2">
        <v>-4.6199999999999998E-2</v>
      </c>
      <c r="D901" s="1">
        <v>898</v>
      </c>
      <c r="E901" s="1" t="s">
        <v>1597</v>
      </c>
      <c r="F901" s="4">
        <v>2298942</v>
      </c>
      <c r="G901" s="23">
        <f t="shared" si="42"/>
        <v>0.55299999999988358</v>
      </c>
      <c r="H901">
        <v>0.1</v>
      </c>
      <c r="I901">
        <f t="shared" si="43"/>
        <v>5.5299999999988358E-2</v>
      </c>
      <c r="J901">
        <v>0.35</v>
      </c>
      <c r="K901">
        <f t="shared" si="44"/>
        <v>0.19354999999995925</v>
      </c>
    </row>
    <row r="902" spans="1:11" x14ac:dyDescent="0.3">
      <c r="A902" s="1" t="s">
        <v>3129</v>
      </c>
      <c r="B902" s="5">
        <v>2298.3420000000001</v>
      </c>
      <c r="C902" s="2">
        <v>-4.6199999999999998E-2</v>
      </c>
      <c r="D902" s="1">
        <v>899</v>
      </c>
      <c r="E902" s="1" t="s">
        <v>1598</v>
      </c>
      <c r="F902" s="4">
        <v>2298904</v>
      </c>
      <c r="G902" s="23">
        <f t="shared" si="42"/>
        <v>0.56199999999989814</v>
      </c>
      <c r="H902">
        <v>0.1</v>
      </c>
      <c r="I902">
        <f t="shared" si="43"/>
        <v>5.6199999999989814E-2</v>
      </c>
      <c r="J902">
        <v>0.35</v>
      </c>
      <c r="K902">
        <f t="shared" si="44"/>
        <v>0.19669999999996435</v>
      </c>
    </row>
    <row r="903" spans="1:11" x14ac:dyDescent="0.3">
      <c r="A903" s="1" t="s">
        <v>3130</v>
      </c>
      <c r="B903" s="5">
        <v>2298.2959999999998</v>
      </c>
      <c r="C903" s="2">
        <v>-4.6199999999999998E-2</v>
      </c>
      <c r="D903" s="1">
        <v>900</v>
      </c>
      <c r="E903" s="1" t="s">
        <v>1599</v>
      </c>
      <c r="F903" s="4">
        <v>2298866</v>
      </c>
      <c r="G903" s="23">
        <f t="shared" si="42"/>
        <v>0.57000000000016371</v>
      </c>
      <c r="H903">
        <v>0.1</v>
      </c>
      <c r="I903">
        <f t="shared" si="43"/>
        <v>5.7000000000016371E-2</v>
      </c>
      <c r="J903">
        <v>0.35</v>
      </c>
      <c r="K903">
        <f t="shared" si="44"/>
        <v>0.1995000000000573</v>
      </c>
    </row>
    <row r="904" spans="1:11" x14ac:dyDescent="0.3">
      <c r="A904" s="1" t="s">
        <v>3131</v>
      </c>
      <c r="B904" s="5">
        <v>2298.25</v>
      </c>
      <c r="C904" s="2">
        <v>-4.6199999999999998E-2</v>
      </c>
      <c r="D904" s="1">
        <v>901</v>
      </c>
      <c r="E904" s="1" t="s">
        <v>1600</v>
      </c>
      <c r="F904" s="4">
        <v>2298829</v>
      </c>
      <c r="G904" s="23">
        <f t="shared" si="42"/>
        <v>0.57900000000017826</v>
      </c>
      <c r="H904">
        <v>0.1</v>
      </c>
      <c r="I904">
        <f t="shared" si="43"/>
        <v>5.7900000000017826E-2</v>
      </c>
      <c r="J904">
        <v>0.35</v>
      </c>
      <c r="K904">
        <f t="shared" si="44"/>
        <v>0.20265000000006239</v>
      </c>
    </row>
    <row r="905" spans="1:11" x14ac:dyDescent="0.3">
      <c r="A905" s="1" t="s">
        <v>3132</v>
      </c>
      <c r="B905" s="5">
        <v>2298.2040000000002</v>
      </c>
      <c r="C905" s="2">
        <v>-4.6199999999999998E-2</v>
      </c>
      <c r="D905" s="1">
        <v>902</v>
      </c>
      <c r="E905" s="1" t="s">
        <v>1601</v>
      </c>
      <c r="F905" s="4">
        <v>2298798</v>
      </c>
      <c r="G905" s="23">
        <f t="shared" si="42"/>
        <v>0.59399999999959618</v>
      </c>
      <c r="H905">
        <v>0.1</v>
      </c>
      <c r="I905">
        <f t="shared" si="43"/>
        <v>5.9399999999959624E-2</v>
      </c>
      <c r="J905">
        <v>0.35</v>
      </c>
      <c r="K905">
        <f t="shared" si="44"/>
        <v>0.20789999999985864</v>
      </c>
    </row>
    <row r="906" spans="1:11" x14ac:dyDescent="0.3">
      <c r="A906" s="1" t="s">
        <v>3133</v>
      </c>
      <c r="B906" s="5">
        <v>2298.1579999999999</v>
      </c>
      <c r="C906" s="2">
        <v>-4.6199999999999998E-2</v>
      </c>
      <c r="D906" s="1">
        <v>903</v>
      </c>
      <c r="E906" s="1" t="s">
        <v>1602</v>
      </c>
      <c r="F906" s="4">
        <v>2298763</v>
      </c>
      <c r="G906" s="23">
        <f t="shared" si="42"/>
        <v>0.60500000000001819</v>
      </c>
      <c r="H906">
        <v>0.1</v>
      </c>
      <c r="I906">
        <f t="shared" si="43"/>
        <v>6.0500000000001823E-2</v>
      </c>
      <c r="J906">
        <v>0.35</v>
      </c>
      <c r="K906">
        <f t="shared" si="44"/>
        <v>0.21175000000000635</v>
      </c>
    </row>
    <row r="907" spans="1:11" x14ac:dyDescent="0.3">
      <c r="A907" s="1" t="s">
        <v>3134</v>
      </c>
      <c r="B907" s="5">
        <v>2298.1109999999999</v>
      </c>
      <c r="C907" s="2">
        <v>-4.6199999999999998E-2</v>
      </c>
      <c r="D907" s="1">
        <v>904</v>
      </c>
      <c r="E907" s="1" t="s">
        <v>1603</v>
      </c>
      <c r="F907" s="4">
        <v>2298727</v>
      </c>
      <c r="G907" s="23">
        <f t="shared" si="42"/>
        <v>0.61599999999998545</v>
      </c>
      <c r="H907">
        <v>0.1</v>
      </c>
      <c r="I907">
        <f t="shared" si="43"/>
        <v>6.1599999999998545E-2</v>
      </c>
      <c r="J907">
        <v>0.35</v>
      </c>
      <c r="K907">
        <f t="shared" si="44"/>
        <v>0.21559999999999491</v>
      </c>
    </row>
    <row r="908" spans="1:11" x14ac:dyDescent="0.3">
      <c r="A908" s="1" t="s">
        <v>3135</v>
      </c>
      <c r="B908" s="5">
        <v>2298.0650000000001</v>
      </c>
      <c r="C908" s="2">
        <v>-4.6199999999999998E-2</v>
      </c>
      <c r="D908" s="1">
        <v>905</v>
      </c>
      <c r="E908" s="1" t="s">
        <v>1604</v>
      </c>
      <c r="F908" s="4">
        <v>2298690</v>
      </c>
      <c r="G908" s="23">
        <f t="shared" si="42"/>
        <v>0.625</v>
      </c>
      <c r="H908">
        <v>0.1</v>
      </c>
      <c r="I908">
        <f t="shared" si="43"/>
        <v>6.25E-2</v>
      </c>
      <c r="J908">
        <v>0.35</v>
      </c>
      <c r="K908">
        <f t="shared" si="44"/>
        <v>0.21875</v>
      </c>
    </row>
    <row r="909" spans="1:11" x14ac:dyDescent="0.3">
      <c r="A909" s="1" t="s">
        <v>3136</v>
      </c>
      <c r="B909" s="5">
        <v>2298.0189999999998</v>
      </c>
      <c r="C909" s="2">
        <v>-4.6199999999999998E-2</v>
      </c>
      <c r="D909" s="1">
        <v>906</v>
      </c>
      <c r="E909" s="1" t="s">
        <v>1605</v>
      </c>
      <c r="F909" s="4">
        <v>2298652</v>
      </c>
      <c r="G909" s="23">
        <f t="shared" si="42"/>
        <v>0.63300000000026557</v>
      </c>
      <c r="H909">
        <v>0.1</v>
      </c>
      <c r="I909">
        <f t="shared" si="43"/>
        <v>6.3300000000026557E-2</v>
      </c>
      <c r="J909">
        <v>0.35</v>
      </c>
      <c r="K909">
        <f t="shared" si="44"/>
        <v>0.22155000000009292</v>
      </c>
    </row>
    <row r="910" spans="1:11" x14ac:dyDescent="0.3">
      <c r="A910" s="1" t="s">
        <v>3137</v>
      </c>
      <c r="B910" s="5">
        <v>2297.973</v>
      </c>
      <c r="C910" s="2">
        <v>-4.6199999999999998E-2</v>
      </c>
      <c r="D910" s="1">
        <v>907</v>
      </c>
      <c r="E910" s="1" t="s">
        <v>1606</v>
      </c>
      <c r="F910" s="4">
        <v>2298578</v>
      </c>
      <c r="G910" s="23">
        <f t="shared" si="42"/>
        <v>0.60500000000001819</v>
      </c>
      <c r="H910">
        <v>0.1</v>
      </c>
      <c r="I910">
        <f t="shared" si="43"/>
        <v>6.0500000000001823E-2</v>
      </c>
      <c r="J910">
        <v>0.35</v>
      </c>
      <c r="K910">
        <f t="shared" si="44"/>
        <v>0.21175000000000635</v>
      </c>
    </row>
    <row r="911" spans="1:11" x14ac:dyDescent="0.3">
      <c r="A911" s="1" t="s">
        <v>3138</v>
      </c>
      <c r="B911" s="5">
        <v>2297.9270000000001</v>
      </c>
      <c r="C911" s="2">
        <v>-4.6199999999999998E-2</v>
      </c>
      <c r="D911" s="1">
        <v>908</v>
      </c>
      <c r="E911" s="1" t="s">
        <v>1607</v>
      </c>
      <c r="F911" s="4">
        <v>2298545</v>
      </c>
      <c r="G911" s="23">
        <f t="shared" si="42"/>
        <v>0.61799999999993815</v>
      </c>
      <c r="H911">
        <v>0.1</v>
      </c>
      <c r="I911">
        <f t="shared" si="43"/>
        <v>6.1799999999993818E-2</v>
      </c>
      <c r="J911">
        <v>0.35</v>
      </c>
      <c r="K911">
        <f t="shared" si="44"/>
        <v>0.21629999999997834</v>
      </c>
    </row>
    <row r="912" spans="1:11" x14ac:dyDescent="0.3">
      <c r="A912" s="1" t="s">
        <v>3139</v>
      </c>
      <c r="B912" s="5">
        <v>2297.88</v>
      </c>
      <c r="C912" s="2">
        <v>-4.6199999999999998E-2</v>
      </c>
      <c r="D912" s="1">
        <v>909</v>
      </c>
      <c r="E912" s="1" t="s">
        <v>1608</v>
      </c>
      <c r="F912" s="4">
        <v>2298496</v>
      </c>
      <c r="G912" s="23">
        <f t="shared" si="42"/>
        <v>0.61599999999998545</v>
      </c>
      <c r="H912">
        <v>0.1</v>
      </c>
      <c r="I912">
        <f t="shared" si="43"/>
        <v>6.1599999999998545E-2</v>
      </c>
      <c r="J912">
        <v>0.35</v>
      </c>
      <c r="K912">
        <f t="shared" si="44"/>
        <v>0.21559999999999491</v>
      </c>
    </row>
    <row r="913" spans="1:11" x14ac:dyDescent="0.3">
      <c r="A913" s="1" t="s">
        <v>3140</v>
      </c>
      <c r="B913" s="5">
        <v>2297.8339999999998</v>
      </c>
      <c r="C913" s="2">
        <v>-4.6199999999999998E-2</v>
      </c>
      <c r="D913" s="1">
        <v>910</v>
      </c>
      <c r="E913" s="1" t="s">
        <v>1609</v>
      </c>
      <c r="F913" s="4">
        <v>2298436</v>
      </c>
      <c r="G913" s="23">
        <f t="shared" si="42"/>
        <v>0.6020000000003165</v>
      </c>
      <c r="H913">
        <v>0.1</v>
      </c>
      <c r="I913">
        <f t="shared" si="43"/>
        <v>6.0200000000031652E-2</v>
      </c>
      <c r="J913">
        <v>0.35</v>
      </c>
      <c r="K913">
        <f t="shared" si="44"/>
        <v>0.21070000000011077</v>
      </c>
    </row>
    <row r="914" spans="1:11" x14ac:dyDescent="0.3">
      <c r="A914" s="1" t="s">
        <v>3141</v>
      </c>
      <c r="B914" s="5">
        <v>2297.788</v>
      </c>
      <c r="C914" s="2">
        <v>-4.6199999999999998E-2</v>
      </c>
      <c r="D914" s="1">
        <v>911</v>
      </c>
      <c r="E914" s="1" t="s">
        <v>1610</v>
      </c>
      <c r="F914" s="4">
        <v>2298355</v>
      </c>
      <c r="G914" s="23">
        <f t="shared" si="42"/>
        <v>0.56700000000000728</v>
      </c>
      <c r="H914">
        <v>0.1</v>
      </c>
      <c r="I914">
        <f t="shared" si="43"/>
        <v>5.6700000000000729E-2</v>
      </c>
      <c r="J914">
        <v>0.35</v>
      </c>
      <c r="K914">
        <f t="shared" si="44"/>
        <v>0.19845000000000254</v>
      </c>
    </row>
    <row r="915" spans="1:11" x14ac:dyDescent="0.3">
      <c r="A915" s="1" t="s">
        <v>3142</v>
      </c>
      <c r="B915" s="5">
        <v>2297.7420000000002</v>
      </c>
      <c r="C915" s="2">
        <v>-4.6199999999999998E-2</v>
      </c>
      <c r="D915" s="1">
        <v>912</v>
      </c>
      <c r="E915" s="1" t="s">
        <v>1611</v>
      </c>
      <c r="F915" s="4">
        <v>2298268</v>
      </c>
      <c r="G915" s="23">
        <f t="shared" si="42"/>
        <v>0.52599999999983993</v>
      </c>
      <c r="H915">
        <v>0.1</v>
      </c>
      <c r="I915">
        <f t="shared" si="43"/>
        <v>5.2599999999983993E-2</v>
      </c>
      <c r="J915">
        <v>0.35</v>
      </c>
      <c r="K915">
        <f t="shared" si="44"/>
        <v>0.18409999999994398</v>
      </c>
    </row>
    <row r="916" spans="1:11" x14ac:dyDescent="0.3">
      <c r="A916" s="1" t="s">
        <v>3143</v>
      </c>
      <c r="B916" s="5">
        <v>2297.6950000000002</v>
      </c>
      <c r="C916" s="2">
        <v>-4.6199999999999998E-2</v>
      </c>
      <c r="D916" s="1">
        <v>913</v>
      </c>
      <c r="E916" s="1" t="s">
        <v>1612</v>
      </c>
      <c r="F916" s="4">
        <v>2298197</v>
      </c>
      <c r="G916" s="23">
        <f t="shared" si="42"/>
        <v>0.50199999999995271</v>
      </c>
      <c r="H916">
        <v>0.1</v>
      </c>
      <c r="I916">
        <f t="shared" si="43"/>
        <v>5.0199999999995276E-2</v>
      </c>
      <c r="J916">
        <v>0.35</v>
      </c>
      <c r="K916">
        <f t="shared" si="44"/>
        <v>0.17569999999998342</v>
      </c>
    </row>
    <row r="917" spans="1:11" x14ac:dyDescent="0.3">
      <c r="A917" s="1" t="s">
        <v>3144</v>
      </c>
      <c r="B917" s="5">
        <v>2297.6489999999999</v>
      </c>
      <c r="C917" s="2">
        <v>-4.6199999999999998E-2</v>
      </c>
      <c r="D917" s="1">
        <v>914</v>
      </c>
      <c r="E917" s="1" t="s">
        <v>1613</v>
      </c>
      <c r="F917" s="4">
        <v>2298143</v>
      </c>
      <c r="G917" s="23">
        <f t="shared" si="42"/>
        <v>0.49400000000014188</v>
      </c>
      <c r="H917">
        <v>0.1</v>
      </c>
      <c r="I917">
        <f>+H917*G917</f>
        <v>4.940000000001419E-2</v>
      </c>
      <c r="J917">
        <v>0.35</v>
      </c>
      <c r="K917">
        <f t="shared" si="44"/>
        <v>0.17290000000004965</v>
      </c>
    </row>
    <row r="918" spans="1:11" x14ac:dyDescent="0.3">
      <c r="A918" s="1" t="s">
        <v>3145</v>
      </c>
      <c r="B918" s="5">
        <v>2297.6030000000001</v>
      </c>
      <c r="C918" s="2">
        <v>-4.6199999999999998E-2</v>
      </c>
      <c r="D918" s="1">
        <v>915</v>
      </c>
      <c r="E918" s="1" t="s">
        <v>1614</v>
      </c>
      <c r="F918" s="4">
        <v>2298088</v>
      </c>
      <c r="G918" s="23">
        <f t="shared" si="42"/>
        <v>0.48500000000012733</v>
      </c>
      <c r="H918">
        <v>0.1</v>
      </c>
      <c r="I918">
        <f t="shared" si="43"/>
        <v>4.8500000000012734E-2</v>
      </c>
      <c r="J918">
        <v>0.35</v>
      </c>
      <c r="K918">
        <f t="shared" si="44"/>
        <v>0.16975000000004456</v>
      </c>
    </row>
    <row r="919" spans="1:11" x14ac:dyDescent="0.3">
      <c r="A919" s="1" t="s">
        <v>3146</v>
      </c>
      <c r="B919" s="5">
        <v>2297.5569999999998</v>
      </c>
      <c r="C919" s="2">
        <v>-4.6199999999999998E-2</v>
      </c>
      <c r="D919" s="1">
        <v>916</v>
      </c>
      <c r="E919" s="1" t="s">
        <v>1615</v>
      </c>
      <c r="F919" s="4">
        <v>2298032</v>
      </c>
      <c r="G919" s="23">
        <f t="shared" si="42"/>
        <v>0.4750000000003638</v>
      </c>
      <c r="H919">
        <v>0.1</v>
      </c>
      <c r="I919">
        <f t="shared" si="43"/>
        <v>4.7500000000036381E-2</v>
      </c>
      <c r="J919">
        <v>0.35</v>
      </c>
      <c r="K919">
        <f t="shared" si="44"/>
        <v>0.16625000000012732</v>
      </c>
    </row>
    <row r="920" spans="1:11" x14ac:dyDescent="0.3">
      <c r="A920" s="1" t="s">
        <v>3147</v>
      </c>
      <c r="B920" s="5">
        <v>2297.511</v>
      </c>
      <c r="C920" s="2">
        <v>-4.6199999999999998E-2</v>
      </c>
      <c r="D920" s="1">
        <v>917</v>
      </c>
      <c r="E920" s="1" t="s">
        <v>1616</v>
      </c>
      <c r="F920" s="4">
        <v>2297944</v>
      </c>
      <c r="G920" s="23">
        <f t="shared" ref="G920:G921" si="45">(F920/1000-B920)</f>
        <v>0.43299999999999272</v>
      </c>
      <c r="H920">
        <v>0.1</v>
      </c>
      <c r="I920">
        <f t="shared" ref="I920:I921" si="46">+H920*G920</f>
        <v>4.3299999999999277E-2</v>
      </c>
      <c r="J920">
        <v>0.35</v>
      </c>
      <c r="K920">
        <f t="shared" ref="K920:K921" si="47">+G920*J920</f>
        <v>0.15154999999999744</v>
      </c>
    </row>
    <row r="921" spans="1:11" x14ac:dyDescent="0.3">
      <c r="A921" s="1" t="s">
        <v>3148</v>
      </c>
      <c r="B921" s="5">
        <v>2297.5</v>
      </c>
      <c r="C921" s="2">
        <v>-4.6199999999999998E-2</v>
      </c>
      <c r="D921" s="1">
        <v>918</v>
      </c>
      <c r="E921" s="1" t="s">
        <v>2997</v>
      </c>
      <c r="F921" s="4">
        <v>2297919</v>
      </c>
      <c r="G921" s="23">
        <f t="shared" si="45"/>
        <v>0.41899999999986903</v>
      </c>
      <c r="H921">
        <v>0.1</v>
      </c>
      <c r="I921">
        <f t="shared" si="46"/>
        <v>4.1899999999986906E-2</v>
      </c>
      <c r="J921">
        <v>0.35</v>
      </c>
      <c r="K921">
        <f t="shared" si="47"/>
        <v>0.14664999999995415</v>
      </c>
    </row>
    <row r="922" spans="1:11" x14ac:dyDescent="0.3">
      <c r="I922">
        <f>SUM(I3:I921)</f>
        <v>56.391700000000149</v>
      </c>
      <c r="K922">
        <f>SUM(K3:K921)</f>
        <v>197.37095000000016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3"/>
  <sheetViews>
    <sheetView showGridLines="0" topLeftCell="A49" workbookViewId="0">
      <selection sqref="A1:D1"/>
    </sheetView>
  </sheetViews>
  <sheetFormatPr baseColWidth="10" defaultRowHeight="14.4" x14ac:dyDescent="0.3"/>
  <sheetData>
    <row r="1" spans="1:11" x14ac:dyDescent="0.3">
      <c r="A1">
        <v>1644</v>
      </c>
    </row>
    <row r="2" spans="1:11" x14ac:dyDescent="0.3">
      <c r="A2" s="27">
        <v>1644.009</v>
      </c>
      <c r="B2" s="28">
        <v>-8.1720000000000001E-2</v>
      </c>
      <c r="C2" s="29">
        <v>2342.9071358399829</v>
      </c>
      <c r="D2" s="30">
        <v>425</v>
      </c>
      <c r="E2" s="30"/>
      <c r="F2" s="31">
        <v>2342.9071358399829</v>
      </c>
      <c r="G2" s="32">
        <v>0</v>
      </c>
      <c r="H2" s="27">
        <v>0.45</v>
      </c>
      <c r="I2" s="27">
        <v>0</v>
      </c>
    </row>
    <row r="3" spans="1:11" s="9" customFormat="1" ht="28.8" x14ac:dyDescent="0.3">
      <c r="A3" s="9" t="s">
        <v>1958</v>
      </c>
      <c r="B3" s="21" t="s">
        <v>1959</v>
      </c>
      <c r="C3" s="22" t="s">
        <v>1960</v>
      </c>
      <c r="D3" s="9" t="s">
        <v>2</v>
      </c>
      <c r="E3" s="9" t="s">
        <v>684</v>
      </c>
      <c r="F3" s="9" t="s">
        <v>2006</v>
      </c>
      <c r="G3" s="9" t="s">
        <v>2844</v>
      </c>
      <c r="H3" s="9" t="s">
        <v>2845</v>
      </c>
      <c r="I3" s="9" t="s">
        <v>3007</v>
      </c>
      <c r="J3" s="9" t="s">
        <v>2845</v>
      </c>
      <c r="K3" s="9" t="s">
        <v>3007</v>
      </c>
    </row>
    <row r="4" spans="1:11" x14ac:dyDescent="0.3">
      <c r="A4">
        <f>+A1+1</f>
        <v>1645</v>
      </c>
      <c r="B4" s="18">
        <v>-6.6159999999999997E-2</v>
      </c>
      <c r="C4" s="20">
        <f>+C2+(A4-A2)*B4</f>
        <v>2342.8415712799829</v>
      </c>
      <c r="D4" s="1">
        <v>426</v>
      </c>
      <c r="E4" s="1" t="s">
        <v>2403</v>
      </c>
      <c r="F4" s="1">
        <v>2343.502</v>
      </c>
      <c r="G4" s="23">
        <f t="shared" ref="G4:G67" si="0">+F4-C4</f>
        <v>0.6604287200170802</v>
      </c>
      <c r="H4">
        <v>0.1</v>
      </c>
      <c r="I4">
        <f>+H4*G4</f>
        <v>6.6042872001708025E-2</v>
      </c>
      <c r="J4">
        <v>0.35</v>
      </c>
      <c r="K4">
        <f>+G4*J4</f>
        <v>0.23115005200597805</v>
      </c>
    </row>
    <row r="5" spans="1:11" x14ac:dyDescent="0.3">
      <c r="A5">
        <f t="shared" ref="A5:A36" si="1">+A4+1</f>
        <v>1646</v>
      </c>
      <c r="B5" s="18">
        <v>-6.6159999999999997E-2</v>
      </c>
      <c r="C5" s="20">
        <f>+C4+(A5-A4)*B5</f>
        <v>2342.775411279983</v>
      </c>
      <c r="D5" s="1">
        <v>427</v>
      </c>
      <c r="E5" s="1" t="s">
        <v>2404</v>
      </c>
      <c r="F5" s="1">
        <v>2343.5070000000001</v>
      </c>
      <c r="G5" s="23">
        <f t="shared" si="0"/>
        <v>0.73158872001704367</v>
      </c>
      <c r="H5">
        <v>0.1</v>
      </c>
      <c r="I5">
        <f t="shared" ref="I5:I67" si="2">+H5*G5</f>
        <v>7.3158872001704373E-2</v>
      </c>
      <c r="J5">
        <v>0.35</v>
      </c>
      <c r="K5">
        <f t="shared" ref="K5:K68" si="3">+G5*J5</f>
        <v>0.25605605200596526</v>
      </c>
    </row>
    <row r="6" spans="1:11" x14ac:dyDescent="0.3">
      <c r="A6">
        <f t="shared" si="1"/>
        <v>1647</v>
      </c>
      <c r="B6" s="18">
        <v>-6.6159999999999997E-2</v>
      </c>
      <c r="C6" s="20">
        <f>+C5+(A6-A5)*B6</f>
        <v>2342.7092512799832</v>
      </c>
      <c r="D6" s="1">
        <v>428</v>
      </c>
      <c r="E6" s="1" t="s">
        <v>2405</v>
      </c>
      <c r="F6" s="1">
        <v>2343.5140000000001</v>
      </c>
      <c r="G6" s="23">
        <f t="shared" si="0"/>
        <v>0.80474872001695985</v>
      </c>
      <c r="H6">
        <v>0.1</v>
      </c>
      <c r="I6">
        <f t="shared" si="2"/>
        <v>8.0474872001695993E-2</v>
      </c>
      <c r="J6">
        <v>0.35</v>
      </c>
      <c r="K6">
        <f t="shared" si="3"/>
        <v>0.28166205200593591</v>
      </c>
    </row>
    <row r="7" spans="1:11" x14ac:dyDescent="0.3">
      <c r="A7">
        <f t="shared" si="1"/>
        <v>1648</v>
      </c>
      <c r="B7" s="18">
        <v>-6.6159999999999997E-2</v>
      </c>
      <c r="C7" s="20">
        <f t="shared" ref="C7:C67" si="4">+C6+(A7-A6)*B7</f>
        <v>2342.6430912799833</v>
      </c>
      <c r="D7" s="1">
        <v>429</v>
      </c>
      <c r="E7" s="1" t="s">
        <v>2406</v>
      </c>
      <c r="F7" s="1">
        <v>2343.52</v>
      </c>
      <c r="G7" s="23">
        <f t="shared" si="0"/>
        <v>0.87690872001667231</v>
      </c>
      <c r="H7">
        <v>0.1</v>
      </c>
      <c r="I7">
        <f t="shared" si="2"/>
        <v>8.7690872001667239E-2</v>
      </c>
      <c r="J7">
        <v>0.35</v>
      </c>
      <c r="K7">
        <f t="shared" si="3"/>
        <v>0.30691805200583527</v>
      </c>
    </row>
    <row r="8" spans="1:11" x14ac:dyDescent="0.3">
      <c r="A8">
        <f t="shared" si="1"/>
        <v>1649</v>
      </c>
      <c r="B8" s="18">
        <v>-6.6159999999999997E-2</v>
      </c>
      <c r="C8" s="20">
        <f t="shared" si="4"/>
        <v>2342.5769312799835</v>
      </c>
      <c r="D8" s="1">
        <v>430</v>
      </c>
      <c r="E8" s="1" t="s">
        <v>2407</v>
      </c>
      <c r="F8" s="1">
        <v>2343.5050000000001</v>
      </c>
      <c r="G8" s="23">
        <f t="shared" si="0"/>
        <v>0.92806872001665397</v>
      </c>
      <c r="H8">
        <v>0.1</v>
      </c>
      <c r="I8">
        <f t="shared" si="2"/>
        <v>9.2806872001665403E-2</v>
      </c>
      <c r="J8">
        <v>0.35</v>
      </c>
      <c r="K8">
        <f t="shared" si="3"/>
        <v>0.32482405200582887</v>
      </c>
    </row>
    <row r="9" spans="1:11" x14ac:dyDescent="0.3">
      <c r="A9">
        <f t="shared" si="1"/>
        <v>1650</v>
      </c>
      <c r="B9" s="18">
        <v>-6.6159999999999997E-2</v>
      </c>
      <c r="C9" s="20">
        <f t="shared" si="4"/>
        <v>2342.5107712799836</v>
      </c>
      <c r="D9" s="1">
        <v>431</v>
      </c>
      <c r="E9" s="1" t="s">
        <v>1982</v>
      </c>
      <c r="F9" s="1">
        <v>2343.491</v>
      </c>
      <c r="G9" s="23">
        <f t="shared" si="0"/>
        <v>0.98022872001638461</v>
      </c>
      <c r="H9">
        <v>0.1</v>
      </c>
      <c r="I9">
        <f t="shared" si="2"/>
        <v>9.8022872001638464E-2</v>
      </c>
      <c r="J9">
        <v>0.35</v>
      </c>
      <c r="K9">
        <f t="shared" si="3"/>
        <v>0.3430800520057346</v>
      </c>
    </row>
    <row r="10" spans="1:11" x14ac:dyDescent="0.3">
      <c r="A10">
        <f t="shared" si="1"/>
        <v>1651</v>
      </c>
      <c r="B10" s="18">
        <v>-6.6159999999999997E-2</v>
      </c>
      <c r="C10" s="20">
        <f t="shared" si="4"/>
        <v>2342.4446112799837</v>
      </c>
      <c r="D10" s="1">
        <v>432</v>
      </c>
      <c r="E10" s="1" t="s">
        <v>2408</v>
      </c>
      <c r="F10" s="1">
        <v>2343.4720000000002</v>
      </c>
      <c r="G10" s="23">
        <f t="shared" si="0"/>
        <v>1.0273887200164609</v>
      </c>
      <c r="H10">
        <v>0.1</v>
      </c>
      <c r="I10">
        <f t="shared" si="2"/>
        <v>0.10273887200164609</v>
      </c>
      <c r="J10">
        <v>0.35</v>
      </c>
      <c r="K10">
        <f t="shared" si="3"/>
        <v>0.35958605200576127</v>
      </c>
    </row>
    <row r="11" spans="1:11" x14ac:dyDescent="0.3">
      <c r="A11">
        <f t="shared" si="1"/>
        <v>1652</v>
      </c>
      <c r="B11" s="18">
        <v>-6.6159999999999997E-2</v>
      </c>
      <c r="C11" s="20">
        <f t="shared" si="4"/>
        <v>2342.3784512799839</v>
      </c>
      <c r="D11" s="1">
        <v>433</v>
      </c>
      <c r="E11" s="1" t="s">
        <v>2409</v>
      </c>
      <c r="F11" s="1">
        <v>2343.4409999999998</v>
      </c>
      <c r="G11" s="23">
        <f t="shared" si="0"/>
        <v>1.0625487200159114</v>
      </c>
      <c r="H11">
        <v>0.1</v>
      </c>
      <c r="I11">
        <f t="shared" si="2"/>
        <v>0.10625487200159114</v>
      </c>
      <c r="J11">
        <v>0.35</v>
      </c>
      <c r="K11">
        <f t="shared" si="3"/>
        <v>0.37189205200556896</v>
      </c>
    </row>
    <row r="12" spans="1:11" x14ac:dyDescent="0.3">
      <c r="A12">
        <f t="shared" si="1"/>
        <v>1653</v>
      </c>
      <c r="B12" s="18">
        <v>-6.6159999999999997E-2</v>
      </c>
      <c r="C12" s="20">
        <f t="shared" si="4"/>
        <v>2342.312291279984</v>
      </c>
      <c r="D12" s="1">
        <v>434</v>
      </c>
      <c r="E12" s="1" t="s">
        <v>2410</v>
      </c>
      <c r="F12" s="1">
        <v>2343.4079999999999</v>
      </c>
      <c r="G12" s="23">
        <f t="shared" si="0"/>
        <v>1.0957087200158639</v>
      </c>
      <c r="H12">
        <v>0.1</v>
      </c>
      <c r="I12">
        <f t="shared" si="2"/>
        <v>0.1095708720015864</v>
      </c>
      <c r="J12">
        <v>0.35</v>
      </c>
      <c r="K12">
        <f t="shared" si="3"/>
        <v>0.38349805200555237</v>
      </c>
    </row>
    <row r="13" spans="1:11" x14ac:dyDescent="0.3">
      <c r="A13">
        <f t="shared" si="1"/>
        <v>1654</v>
      </c>
      <c r="B13" s="18">
        <v>-6.6159999999999997E-2</v>
      </c>
      <c r="C13" s="20">
        <f t="shared" si="4"/>
        <v>2342.2461312799842</v>
      </c>
      <c r="D13" s="1">
        <v>435</v>
      </c>
      <c r="E13" s="1" t="s">
        <v>2411</v>
      </c>
      <c r="F13" s="1">
        <v>2343.3719999999998</v>
      </c>
      <c r="G13" s="23">
        <f t="shared" si="0"/>
        <v>1.1258687200156601</v>
      </c>
      <c r="H13">
        <v>0.1</v>
      </c>
      <c r="I13">
        <f t="shared" si="2"/>
        <v>0.11258687200156602</v>
      </c>
      <c r="J13">
        <v>0.35</v>
      </c>
      <c r="K13">
        <f t="shared" si="3"/>
        <v>0.39405405200548099</v>
      </c>
    </row>
    <row r="14" spans="1:11" x14ac:dyDescent="0.3">
      <c r="A14">
        <f t="shared" si="1"/>
        <v>1655</v>
      </c>
      <c r="B14" s="18">
        <v>-6.6159999999999997E-2</v>
      </c>
      <c r="C14" s="20">
        <f t="shared" si="4"/>
        <v>2342.1799712799843</v>
      </c>
      <c r="D14" s="1">
        <v>436</v>
      </c>
      <c r="E14" s="1" t="s">
        <v>2412</v>
      </c>
      <c r="F14" s="1">
        <v>2343.3240000000001</v>
      </c>
      <c r="G14" s="23">
        <f t="shared" si="0"/>
        <v>1.14402872001574</v>
      </c>
      <c r="H14">
        <v>0.1</v>
      </c>
      <c r="I14">
        <f t="shared" si="2"/>
        <v>0.11440287200157401</v>
      </c>
      <c r="J14">
        <v>0.35</v>
      </c>
      <c r="K14">
        <f t="shared" si="3"/>
        <v>0.40041005200550894</v>
      </c>
    </row>
    <row r="15" spans="1:11" x14ac:dyDescent="0.3">
      <c r="A15">
        <f t="shared" si="1"/>
        <v>1656</v>
      </c>
      <c r="B15" s="18">
        <v>-6.6159999999999997E-2</v>
      </c>
      <c r="C15" s="20">
        <f t="shared" si="4"/>
        <v>2342.1138112799845</v>
      </c>
      <c r="D15" s="1">
        <v>437</v>
      </c>
      <c r="E15" s="1" t="s">
        <v>2413</v>
      </c>
      <c r="F15" s="1">
        <v>2343.2829999999999</v>
      </c>
      <c r="G15" s="23">
        <f t="shared" si="0"/>
        <v>1.169188720015427</v>
      </c>
      <c r="H15">
        <v>0.1</v>
      </c>
      <c r="I15">
        <f t="shared" si="2"/>
        <v>0.1169188720015427</v>
      </c>
      <c r="J15">
        <v>0.35</v>
      </c>
      <c r="K15">
        <f t="shared" si="3"/>
        <v>0.4092160520053994</v>
      </c>
    </row>
    <row r="16" spans="1:11" x14ac:dyDescent="0.3">
      <c r="A16">
        <f t="shared" si="1"/>
        <v>1657</v>
      </c>
      <c r="B16" s="18">
        <v>-6.6159999999999997E-2</v>
      </c>
      <c r="C16" s="20">
        <f t="shared" si="4"/>
        <v>2342.0476512799846</v>
      </c>
      <c r="D16" s="1">
        <v>438</v>
      </c>
      <c r="E16" s="1" t="s">
        <v>2414</v>
      </c>
      <c r="F16" s="1">
        <v>2343.252</v>
      </c>
      <c r="G16" s="23">
        <f t="shared" si="0"/>
        <v>1.2043487200153322</v>
      </c>
      <c r="H16">
        <v>0.1</v>
      </c>
      <c r="I16">
        <f t="shared" si="2"/>
        <v>0.12043487200153323</v>
      </c>
      <c r="J16">
        <v>0.35</v>
      </c>
      <c r="K16">
        <f t="shared" si="3"/>
        <v>0.42152205200536624</v>
      </c>
    </row>
    <row r="17" spans="1:11" x14ac:dyDescent="0.3">
      <c r="A17">
        <f t="shared" si="1"/>
        <v>1658</v>
      </c>
      <c r="B17" s="18">
        <v>-6.6159999999999997E-2</v>
      </c>
      <c r="C17" s="20">
        <f t="shared" si="4"/>
        <v>2341.9814912799848</v>
      </c>
      <c r="D17" s="1">
        <v>439</v>
      </c>
      <c r="E17" s="1" t="s">
        <v>2415</v>
      </c>
      <c r="F17" s="1">
        <v>2343.2150000000001</v>
      </c>
      <c r="G17" s="23">
        <f t="shared" si="0"/>
        <v>1.2335087200153794</v>
      </c>
      <c r="H17">
        <v>0.1</v>
      </c>
      <c r="I17">
        <f t="shared" si="2"/>
        <v>0.12335087200153794</v>
      </c>
      <c r="J17">
        <v>0.35</v>
      </c>
      <c r="K17">
        <f t="shared" si="3"/>
        <v>0.43172805200538278</v>
      </c>
    </row>
    <row r="18" spans="1:11" x14ac:dyDescent="0.3">
      <c r="A18">
        <f t="shared" si="1"/>
        <v>1659</v>
      </c>
      <c r="B18" s="18">
        <v>-6.6159999999999997E-2</v>
      </c>
      <c r="C18" s="20">
        <f t="shared" si="4"/>
        <v>2341.9153312799849</v>
      </c>
      <c r="D18" s="1">
        <v>440</v>
      </c>
      <c r="E18" s="1" t="s">
        <v>2416</v>
      </c>
      <c r="F18" s="1">
        <v>2343.165</v>
      </c>
      <c r="G18" s="23">
        <f t="shared" si="0"/>
        <v>1.2496687200150518</v>
      </c>
      <c r="H18">
        <v>0.1</v>
      </c>
      <c r="I18">
        <f t="shared" si="2"/>
        <v>0.12496687200150519</v>
      </c>
      <c r="J18">
        <v>0.35</v>
      </c>
      <c r="K18">
        <f t="shared" si="3"/>
        <v>0.43738405200526809</v>
      </c>
    </row>
    <row r="19" spans="1:11" x14ac:dyDescent="0.3">
      <c r="A19">
        <f t="shared" si="1"/>
        <v>1660</v>
      </c>
      <c r="B19" s="18">
        <v>-6.6159999999999997E-2</v>
      </c>
      <c r="C19" s="20">
        <f t="shared" si="4"/>
        <v>2341.8491712799851</v>
      </c>
      <c r="D19" s="1">
        <v>441</v>
      </c>
      <c r="E19" s="1" t="s">
        <v>2417</v>
      </c>
      <c r="F19" s="1">
        <v>2343.1239999999998</v>
      </c>
      <c r="G19" s="23">
        <f t="shared" si="0"/>
        <v>1.2748287200147388</v>
      </c>
      <c r="H19">
        <v>0.1</v>
      </c>
      <c r="I19">
        <f t="shared" si="2"/>
        <v>0.12748287200147387</v>
      </c>
      <c r="J19">
        <v>0.35</v>
      </c>
      <c r="K19">
        <f t="shared" si="3"/>
        <v>0.44619005200515854</v>
      </c>
    </row>
    <row r="20" spans="1:11" x14ac:dyDescent="0.3">
      <c r="A20">
        <f t="shared" si="1"/>
        <v>1661</v>
      </c>
      <c r="B20" s="18">
        <v>-6.6159999999999997E-2</v>
      </c>
      <c r="C20" s="20">
        <f t="shared" si="4"/>
        <v>2341.7830112799852</v>
      </c>
      <c r="D20" s="1">
        <v>442</v>
      </c>
      <c r="E20" s="1" t="s">
        <v>2418</v>
      </c>
      <c r="F20" s="1">
        <v>2343.0830000000001</v>
      </c>
      <c r="G20" s="23">
        <f t="shared" si="0"/>
        <v>1.2999887200148805</v>
      </c>
      <c r="H20">
        <v>0.1</v>
      </c>
      <c r="I20">
        <f t="shared" si="2"/>
        <v>0.12999887200148805</v>
      </c>
      <c r="J20">
        <v>0.35</v>
      </c>
      <c r="K20">
        <f t="shared" si="3"/>
        <v>0.45499605200520815</v>
      </c>
    </row>
    <row r="21" spans="1:11" x14ac:dyDescent="0.3">
      <c r="A21">
        <f t="shared" si="1"/>
        <v>1662</v>
      </c>
      <c r="B21" s="18">
        <v>-6.6159999999999997E-2</v>
      </c>
      <c r="C21" s="20">
        <f t="shared" si="4"/>
        <v>2341.7168512799853</v>
      </c>
      <c r="D21" s="1">
        <v>443</v>
      </c>
      <c r="E21" s="1" t="s">
        <v>2419</v>
      </c>
      <c r="F21" s="1">
        <v>2343.0320000000002</v>
      </c>
      <c r="G21" s="23">
        <f t="shared" si="0"/>
        <v>1.315148720014804</v>
      </c>
      <c r="H21">
        <v>0.1</v>
      </c>
      <c r="I21">
        <f t="shared" si="2"/>
        <v>0.1315148720014804</v>
      </c>
      <c r="J21">
        <v>0.35</v>
      </c>
      <c r="K21">
        <f t="shared" si="3"/>
        <v>0.46030205200518137</v>
      </c>
    </row>
    <row r="22" spans="1:11" x14ac:dyDescent="0.3">
      <c r="A22">
        <f t="shared" si="1"/>
        <v>1663</v>
      </c>
      <c r="B22" s="18">
        <v>-6.6159999999999997E-2</v>
      </c>
      <c r="C22" s="20">
        <f t="shared" si="4"/>
        <v>2341.6506912799855</v>
      </c>
      <c r="D22" s="1">
        <v>444</v>
      </c>
      <c r="E22" s="1" t="s">
        <v>2420</v>
      </c>
      <c r="F22" s="1">
        <v>2342.9899999999998</v>
      </c>
      <c r="G22" s="23">
        <f t="shared" si="0"/>
        <v>1.3393087200142872</v>
      </c>
      <c r="H22">
        <v>0.1</v>
      </c>
      <c r="I22">
        <f t="shared" si="2"/>
        <v>0.13393087200142872</v>
      </c>
      <c r="J22">
        <v>0.35</v>
      </c>
      <c r="K22">
        <f t="shared" si="3"/>
        <v>0.46875805200500048</v>
      </c>
    </row>
    <row r="23" spans="1:11" x14ac:dyDescent="0.3">
      <c r="A23">
        <f t="shared" si="1"/>
        <v>1664</v>
      </c>
      <c r="B23" s="18">
        <v>-6.6159999999999997E-2</v>
      </c>
      <c r="C23" s="20">
        <f t="shared" si="4"/>
        <v>2341.5845312799856</v>
      </c>
      <c r="D23" s="1">
        <v>445</v>
      </c>
      <c r="E23" s="1" t="s">
        <v>2421</v>
      </c>
      <c r="F23" s="1">
        <v>2342.9769999999999</v>
      </c>
      <c r="G23" s="23">
        <f t="shared" si="0"/>
        <v>1.3924687200142216</v>
      </c>
      <c r="H23">
        <v>0.1</v>
      </c>
      <c r="I23">
        <f t="shared" si="2"/>
        <v>0.13924687200142216</v>
      </c>
      <c r="J23">
        <v>0.35</v>
      </c>
      <c r="K23">
        <f t="shared" si="3"/>
        <v>0.48736405200497751</v>
      </c>
    </row>
    <row r="24" spans="1:11" x14ac:dyDescent="0.3">
      <c r="A24">
        <f t="shared" si="1"/>
        <v>1665</v>
      </c>
      <c r="B24" s="18">
        <v>-6.6159999999999997E-2</v>
      </c>
      <c r="C24" s="20">
        <f t="shared" si="4"/>
        <v>2341.5183712799858</v>
      </c>
      <c r="D24" s="1">
        <v>446</v>
      </c>
      <c r="E24" s="1" t="s">
        <v>2422</v>
      </c>
      <c r="F24" s="1">
        <v>2342.9609999999998</v>
      </c>
      <c r="G24" s="23">
        <f t="shared" si="0"/>
        <v>1.4426287200139996</v>
      </c>
      <c r="H24">
        <v>0.1</v>
      </c>
      <c r="I24">
        <f t="shared" si="2"/>
        <v>0.14426287200139995</v>
      </c>
      <c r="J24">
        <v>0.35</v>
      </c>
      <c r="K24">
        <f t="shared" si="3"/>
        <v>0.50492005200489987</v>
      </c>
    </row>
    <row r="25" spans="1:11" x14ac:dyDescent="0.3">
      <c r="A25">
        <f t="shared" si="1"/>
        <v>1666</v>
      </c>
      <c r="B25" s="18">
        <v>-6.6159999999999997E-2</v>
      </c>
      <c r="C25" s="20">
        <f t="shared" si="4"/>
        <v>2341.4522112799859</v>
      </c>
      <c r="D25" s="1">
        <v>447</v>
      </c>
      <c r="E25" s="1" t="s">
        <v>2423</v>
      </c>
      <c r="F25" s="1">
        <v>2342.9389999999999</v>
      </c>
      <c r="G25" s="23">
        <f t="shared" si="0"/>
        <v>1.4867887200139194</v>
      </c>
      <c r="H25">
        <v>0.1</v>
      </c>
      <c r="I25">
        <f t="shared" si="2"/>
        <v>0.14867887200139193</v>
      </c>
      <c r="J25">
        <v>0.35</v>
      </c>
      <c r="K25">
        <f t="shared" si="3"/>
        <v>0.5203760520048718</v>
      </c>
    </row>
    <row r="26" spans="1:11" x14ac:dyDescent="0.3">
      <c r="A26">
        <f t="shared" si="1"/>
        <v>1667</v>
      </c>
      <c r="B26" s="18">
        <v>-6.6159999999999997E-2</v>
      </c>
      <c r="C26" s="20">
        <f t="shared" si="4"/>
        <v>2341.3860512799861</v>
      </c>
      <c r="D26" s="1">
        <v>448</v>
      </c>
      <c r="E26" s="1" t="s">
        <v>2424</v>
      </c>
      <c r="F26" s="1">
        <v>2342.9209999999998</v>
      </c>
      <c r="G26" s="23">
        <f t="shared" si="0"/>
        <v>1.5349487200137446</v>
      </c>
      <c r="H26">
        <v>0.1</v>
      </c>
      <c r="I26">
        <f t="shared" si="2"/>
        <v>0.15349487200137446</v>
      </c>
      <c r="J26">
        <v>0.35</v>
      </c>
      <c r="K26">
        <f t="shared" si="3"/>
        <v>0.53723205200481061</v>
      </c>
    </row>
    <row r="27" spans="1:11" x14ac:dyDescent="0.3">
      <c r="A27">
        <f t="shared" si="1"/>
        <v>1668</v>
      </c>
      <c r="B27" s="18">
        <v>-6.6159999999999997E-2</v>
      </c>
      <c r="C27" s="20">
        <f t="shared" si="4"/>
        <v>2341.3198912799862</v>
      </c>
      <c r="D27" s="1">
        <v>449</v>
      </c>
      <c r="E27" s="1" t="s">
        <v>2425</v>
      </c>
      <c r="F27" s="1">
        <v>2342.904</v>
      </c>
      <c r="G27" s="23">
        <f t="shared" si="0"/>
        <v>1.5841087200137736</v>
      </c>
      <c r="H27">
        <v>0.1</v>
      </c>
      <c r="I27">
        <f t="shared" si="2"/>
        <v>0.15841087200137738</v>
      </c>
      <c r="J27">
        <v>0.35</v>
      </c>
      <c r="K27">
        <f t="shared" si="3"/>
        <v>0.55443805200482066</v>
      </c>
    </row>
    <row r="28" spans="1:11" x14ac:dyDescent="0.3">
      <c r="A28">
        <f t="shared" si="1"/>
        <v>1669</v>
      </c>
      <c r="B28" s="18">
        <v>-6.6159999999999997E-2</v>
      </c>
      <c r="C28" s="20">
        <f t="shared" si="4"/>
        <v>2341.2537312799864</v>
      </c>
      <c r="D28" s="1">
        <v>450</v>
      </c>
      <c r="E28" s="1" t="s">
        <v>2426</v>
      </c>
      <c r="F28" s="1">
        <v>2342.877</v>
      </c>
      <c r="G28" s="23">
        <f t="shared" si="0"/>
        <v>1.6232687200135842</v>
      </c>
      <c r="H28">
        <v>0.1</v>
      </c>
      <c r="I28">
        <f t="shared" si="2"/>
        <v>0.16232687200135842</v>
      </c>
      <c r="J28">
        <v>0.35</v>
      </c>
      <c r="K28">
        <f t="shared" si="3"/>
        <v>0.56814405200475449</v>
      </c>
    </row>
    <row r="29" spans="1:11" x14ac:dyDescent="0.3">
      <c r="A29">
        <f t="shared" si="1"/>
        <v>1670</v>
      </c>
      <c r="B29" s="18">
        <v>-6.6159999999999997E-2</v>
      </c>
      <c r="C29" s="20">
        <f t="shared" si="4"/>
        <v>2341.1875712799865</v>
      </c>
      <c r="D29" s="1">
        <v>451</v>
      </c>
      <c r="E29" s="1" t="s">
        <v>2427</v>
      </c>
      <c r="F29" s="1">
        <v>2342.8440000000001</v>
      </c>
      <c r="G29" s="23">
        <f t="shared" si="0"/>
        <v>1.6564287200135368</v>
      </c>
      <c r="H29">
        <v>0.1</v>
      </c>
      <c r="I29">
        <f t="shared" si="2"/>
        <v>0.16564287200135369</v>
      </c>
      <c r="J29">
        <v>0.35</v>
      </c>
      <c r="K29">
        <f t="shared" si="3"/>
        <v>0.57975005200473784</v>
      </c>
    </row>
    <row r="30" spans="1:11" x14ac:dyDescent="0.3">
      <c r="A30">
        <f t="shared" si="1"/>
        <v>1671</v>
      </c>
      <c r="B30" s="18">
        <v>-6.6159999999999997E-2</v>
      </c>
      <c r="C30" s="20">
        <f t="shared" si="4"/>
        <v>2341.1214112799867</v>
      </c>
      <c r="D30" s="1">
        <v>452</v>
      </c>
      <c r="E30" s="1" t="s">
        <v>2428</v>
      </c>
      <c r="F30" s="1">
        <v>2342.8110000000001</v>
      </c>
      <c r="G30" s="23">
        <f t="shared" si="0"/>
        <v>1.6895887200134894</v>
      </c>
      <c r="H30">
        <v>0.1</v>
      </c>
      <c r="I30">
        <f t="shared" si="2"/>
        <v>0.16895887200134896</v>
      </c>
      <c r="J30">
        <v>0.35</v>
      </c>
      <c r="K30">
        <f t="shared" si="3"/>
        <v>0.59135605200472119</v>
      </c>
    </row>
    <row r="31" spans="1:11" x14ac:dyDescent="0.3">
      <c r="A31">
        <f t="shared" si="1"/>
        <v>1672</v>
      </c>
      <c r="B31" s="18">
        <v>-6.6159999999999997E-2</v>
      </c>
      <c r="C31" s="20">
        <f t="shared" si="4"/>
        <v>2341.0552512799868</v>
      </c>
      <c r="D31" s="1">
        <v>453</v>
      </c>
      <c r="E31" s="1" t="s">
        <v>2429</v>
      </c>
      <c r="F31" s="1">
        <v>2342.759</v>
      </c>
      <c r="G31" s="23">
        <f t="shared" si="0"/>
        <v>1.7037487200132091</v>
      </c>
      <c r="H31">
        <v>0.1</v>
      </c>
      <c r="I31">
        <f t="shared" si="2"/>
        <v>0.17037487200132093</v>
      </c>
      <c r="J31">
        <v>0.35</v>
      </c>
      <c r="K31">
        <f t="shared" si="3"/>
        <v>0.59631205200462312</v>
      </c>
    </row>
    <row r="32" spans="1:11" x14ac:dyDescent="0.3">
      <c r="A32">
        <f t="shared" si="1"/>
        <v>1673</v>
      </c>
      <c r="B32" s="18">
        <v>-6.6159999999999997E-2</v>
      </c>
      <c r="C32" s="20">
        <f t="shared" si="4"/>
        <v>2340.989091279987</v>
      </c>
      <c r="D32" s="1">
        <v>454</v>
      </c>
      <c r="E32" s="1" t="s">
        <v>2430</v>
      </c>
      <c r="F32" s="1">
        <v>2342.7040000000002</v>
      </c>
      <c r="G32" s="23">
        <f t="shared" si="0"/>
        <v>1.7149087200132271</v>
      </c>
      <c r="H32">
        <v>0.1</v>
      </c>
      <c r="I32">
        <f t="shared" si="2"/>
        <v>0.17149087200132274</v>
      </c>
      <c r="J32">
        <v>0.35</v>
      </c>
      <c r="K32">
        <f t="shared" si="3"/>
        <v>0.60021805200462941</v>
      </c>
    </row>
    <row r="33" spans="1:11" x14ac:dyDescent="0.3">
      <c r="A33">
        <f t="shared" si="1"/>
        <v>1674</v>
      </c>
      <c r="B33" s="18">
        <v>-6.6159999999999997E-2</v>
      </c>
      <c r="C33" s="20">
        <f t="shared" si="4"/>
        <v>2340.9229312799871</v>
      </c>
      <c r="D33" s="1">
        <v>455</v>
      </c>
      <c r="E33" s="1" t="s">
        <v>2431</v>
      </c>
      <c r="F33" s="1">
        <v>2342.6559999999999</v>
      </c>
      <c r="G33" s="23">
        <f t="shared" si="0"/>
        <v>1.7330687200128523</v>
      </c>
      <c r="H33">
        <v>0.1</v>
      </c>
      <c r="I33">
        <f t="shared" si="2"/>
        <v>0.17330687200128525</v>
      </c>
      <c r="J33">
        <v>0.35</v>
      </c>
      <c r="K33">
        <f t="shared" si="3"/>
        <v>0.60657405200449821</v>
      </c>
    </row>
    <row r="34" spans="1:11" x14ac:dyDescent="0.3">
      <c r="A34">
        <f t="shared" si="1"/>
        <v>1675</v>
      </c>
      <c r="B34" s="18">
        <v>-6.6159999999999997E-2</v>
      </c>
      <c r="C34" s="20">
        <f t="shared" si="4"/>
        <v>2340.8567712799872</v>
      </c>
      <c r="D34" s="1">
        <v>456</v>
      </c>
      <c r="E34" s="1" t="s">
        <v>1983</v>
      </c>
      <c r="F34" s="1">
        <v>2342.5859999999998</v>
      </c>
      <c r="G34" s="23">
        <f t="shared" si="0"/>
        <v>1.7292287200125429</v>
      </c>
      <c r="H34">
        <v>0.1</v>
      </c>
      <c r="I34">
        <f t="shared" si="2"/>
        <v>0.17292287200125431</v>
      </c>
      <c r="J34">
        <v>0.35</v>
      </c>
      <c r="K34">
        <f t="shared" si="3"/>
        <v>0.60523005200438995</v>
      </c>
    </row>
    <row r="35" spans="1:11" x14ac:dyDescent="0.3">
      <c r="A35">
        <f t="shared" si="1"/>
        <v>1676</v>
      </c>
      <c r="B35" s="18">
        <v>-6.6159999999999997E-2</v>
      </c>
      <c r="C35" s="20">
        <f t="shared" si="4"/>
        <v>2340.7906112799874</v>
      </c>
      <c r="D35" s="1">
        <v>457</v>
      </c>
      <c r="E35" s="1" t="s">
        <v>2432</v>
      </c>
      <c r="F35" s="1">
        <v>2342.5149999999999</v>
      </c>
      <c r="G35" s="23">
        <f t="shared" si="0"/>
        <v>1.7243887200124846</v>
      </c>
      <c r="H35">
        <v>0.1</v>
      </c>
      <c r="I35">
        <f t="shared" si="2"/>
        <v>0.17243887200124847</v>
      </c>
      <c r="J35">
        <v>0.35</v>
      </c>
      <c r="K35">
        <f t="shared" si="3"/>
        <v>0.60353605200436955</v>
      </c>
    </row>
    <row r="36" spans="1:11" x14ac:dyDescent="0.3">
      <c r="A36">
        <f t="shared" si="1"/>
        <v>1677</v>
      </c>
      <c r="B36" s="18">
        <v>-6.6159999999999997E-2</v>
      </c>
      <c r="C36" s="20">
        <f t="shared" si="4"/>
        <v>2340.7244512799875</v>
      </c>
      <c r="D36" s="1">
        <v>458</v>
      </c>
      <c r="E36" s="1" t="s">
        <v>2433</v>
      </c>
      <c r="F36" s="1">
        <v>2342.4479999999999</v>
      </c>
      <c r="G36" s="23">
        <f t="shared" si="0"/>
        <v>1.7235487200123316</v>
      </c>
      <c r="H36">
        <v>0.1</v>
      </c>
      <c r="I36">
        <f t="shared" si="2"/>
        <v>0.17235487200123317</v>
      </c>
      <c r="J36">
        <v>0.35</v>
      </c>
      <c r="K36">
        <f t="shared" si="3"/>
        <v>0.60324205200431602</v>
      </c>
    </row>
    <row r="37" spans="1:11" x14ac:dyDescent="0.3">
      <c r="A37">
        <f t="shared" ref="A37:A68" si="5">+A36+1</f>
        <v>1678</v>
      </c>
      <c r="B37" s="18">
        <v>-6.6159999999999997E-2</v>
      </c>
      <c r="C37" s="20">
        <f t="shared" si="4"/>
        <v>2340.6582912799877</v>
      </c>
      <c r="D37" s="1">
        <v>459</v>
      </c>
      <c r="E37" s="1" t="s">
        <v>2434</v>
      </c>
      <c r="F37" s="1">
        <v>2342.3969999999999</v>
      </c>
      <c r="G37" s="23">
        <f t="shared" si="0"/>
        <v>1.7387087200122551</v>
      </c>
      <c r="H37">
        <v>0.1</v>
      </c>
      <c r="I37">
        <f t="shared" si="2"/>
        <v>0.17387087200122553</v>
      </c>
      <c r="J37">
        <v>0.35</v>
      </c>
      <c r="K37">
        <f t="shared" si="3"/>
        <v>0.60854805200428919</v>
      </c>
    </row>
    <row r="38" spans="1:11" x14ac:dyDescent="0.3">
      <c r="A38">
        <f t="shared" si="5"/>
        <v>1679</v>
      </c>
      <c r="B38" s="18">
        <v>-6.6159999999999997E-2</v>
      </c>
      <c r="C38" s="20">
        <f t="shared" si="4"/>
        <v>2340.5921312799878</v>
      </c>
      <c r="D38" s="1">
        <v>460</v>
      </c>
      <c r="E38" s="1" t="s">
        <v>2435</v>
      </c>
      <c r="F38" s="1">
        <v>2342.337</v>
      </c>
      <c r="G38" s="23">
        <f t="shared" si="0"/>
        <v>1.744868720012164</v>
      </c>
      <c r="H38">
        <v>0.1</v>
      </c>
      <c r="I38">
        <f t="shared" si="2"/>
        <v>0.1744868720012164</v>
      </c>
      <c r="J38">
        <v>0.35</v>
      </c>
      <c r="K38">
        <f t="shared" si="3"/>
        <v>0.61070405200425737</v>
      </c>
    </row>
    <row r="39" spans="1:11" x14ac:dyDescent="0.3">
      <c r="A39">
        <f t="shared" si="5"/>
        <v>1680</v>
      </c>
      <c r="B39" s="18">
        <v>-6.6159999999999997E-2</v>
      </c>
      <c r="C39" s="20">
        <f t="shared" si="4"/>
        <v>2340.525971279988</v>
      </c>
      <c r="D39" s="1">
        <v>461</v>
      </c>
      <c r="E39" s="1" t="s">
        <v>2436</v>
      </c>
      <c r="F39" s="1">
        <v>2342.2170000000001</v>
      </c>
      <c r="G39" s="23">
        <f t="shared" si="0"/>
        <v>1.6910287200121275</v>
      </c>
      <c r="H39">
        <v>0.1</v>
      </c>
      <c r="I39">
        <f t="shared" si="2"/>
        <v>0.16910287200121277</v>
      </c>
      <c r="J39">
        <v>0.35</v>
      </c>
      <c r="K39">
        <f t="shared" si="3"/>
        <v>0.59186005200424452</v>
      </c>
    </row>
    <row r="40" spans="1:11" x14ac:dyDescent="0.3">
      <c r="A40">
        <f t="shared" si="5"/>
        <v>1681</v>
      </c>
      <c r="B40" s="18">
        <v>-6.6159999999999997E-2</v>
      </c>
      <c r="C40" s="20">
        <f t="shared" si="4"/>
        <v>2340.4598112799881</v>
      </c>
      <c r="D40" s="1">
        <v>462</v>
      </c>
      <c r="E40" s="1" t="s">
        <v>2437</v>
      </c>
      <c r="F40" s="1">
        <v>2342.0970000000002</v>
      </c>
      <c r="G40" s="23">
        <f t="shared" si="0"/>
        <v>1.6371887200120909</v>
      </c>
      <c r="H40">
        <v>0.1</v>
      </c>
      <c r="I40">
        <f t="shared" si="2"/>
        <v>0.1637188720012091</v>
      </c>
      <c r="J40">
        <v>0.35</v>
      </c>
      <c r="K40">
        <f t="shared" si="3"/>
        <v>0.57301605200423178</v>
      </c>
    </row>
    <row r="41" spans="1:11" x14ac:dyDescent="0.3">
      <c r="A41">
        <f t="shared" si="5"/>
        <v>1682</v>
      </c>
      <c r="B41" s="18">
        <v>-6.6159999999999997E-2</v>
      </c>
      <c r="C41" s="20">
        <f t="shared" si="4"/>
        <v>2340.3936512799883</v>
      </c>
      <c r="D41" s="1">
        <v>463</v>
      </c>
      <c r="E41" s="1" t="s">
        <v>2438</v>
      </c>
      <c r="F41" s="1">
        <v>2341.9949999999999</v>
      </c>
      <c r="G41" s="23">
        <f t="shared" si="0"/>
        <v>1.6013487200116288</v>
      </c>
      <c r="H41">
        <v>0.1</v>
      </c>
      <c r="I41">
        <f t="shared" si="2"/>
        <v>0.16013487200116289</v>
      </c>
      <c r="J41">
        <v>0.35</v>
      </c>
      <c r="K41">
        <f t="shared" si="3"/>
        <v>0.56047205200407002</v>
      </c>
    </row>
    <row r="42" spans="1:11" x14ac:dyDescent="0.3">
      <c r="A42">
        <f t="shared" si="5"/>
        <v>1683</v>
      </c>
      <c r="B42" s="18">
        <v>-6.6159999999999997E-2</v>
      </c>
      <c r="C42" s="20">
        <f t="shared" si="4"/>
        <v>2340.3274912799884</v>
      </c>
      <c r="D42" s="1">
        <v>464</v>
      </c>
      <c r="E42" s="1" t="s">
        <v>2439</v>
      </c>
      <c r="F42" s="1">
        <v>2341.9569999999999</v>
      </c>
      <c r="G42" s="23">
        <f t="shared" si="0"/>
        <v>1.6295087200114722</v>
      </c>
      <c r="H42">
        <v>0.1</v>
      </c>
      <c r="I42">
        <f t="shared" si="2"/>
        <v>0.16295087200114722</v>
      </c>
      <c r="J42">
        <v>0.35</v>
      </c>
      <c r="K42">
        <f t="shared" si="3"/>
        <v>0.57032805200401526</v>
      </c>
    </row>
    <row r="43" spans="1:11" x14ac:dyDescent="0.3">
      <c r="A43">
        <f t="shared" si="5"/>
        <v>1684</v>
      </c>
      <c r="B43" s="18">
        <v>-6.6159999999999997E-2</v>
      </c>
      <c r="C43" s="20">
        <f t="shared" si="4"/>
        <v>2340.2613312799886</v>
      </c>
      <c r="D43" s="1">
        <v>465</v>
      </c>
      <c r="E43" s="1" t="s">
        <v>2440</v>
      </c>
      <c r="F43" s="1">
        <v>2341.92</v>
      </c>
      <c r="G43" s="23">
        <f t="shared" si="0"/>
        <v>1.6586687200115193</v>
      </c>
      <c r="H43">
        <v>0.1</v>
      </c>
      <c r="I43">
        <f t="shared" si="2"/>
        <v>0.16586687200115194</v>
      </c>
      <c r="J43">
        <v>0.35</v>
      </c>
      <c r="K43">
        <f t="shared" si="3"/>
        <v>0.58053405200403174</v>
      </c>
    </row>
    <row r="44" spans="1:11" x14ac:dyDescent="0.3">
      <c r="A44">
        <f t="shared" si="5"/>
        <v>1685</v>
      </c>
      <c r="B44" s="18">
        <v>-6.6159999999999997E-2</v>
      </c>
      <c r="C44" s="20">
        <f t="shared" si="4"/>
        <v>2340.1951712799887</v>
      </c>
      <c r="D44" s="1">
        <v>466</v>
      </c>
      <c r="E44" s="1" t="s">
        <v>2441</v>
      </c>
      <c r="F44" s="1">
        <v>2341.8820000000001</v>
      </c>
      <c r="G44" s="23">
        <f t="shared" si="0"/>
        <v>1.6868287200113627</v>
      </c>
      <c r="H44">
        <v>0.1</v>
      </c>
      <c r="I44">
        <f t="shared" si="2"/>
        <v>0.1686828720011363</v>
      </c>
      <c r="J44">
        <v>0.35</v>
      </c>
      <c r="K44">
        <f t="shared" si="3"/>
        <v>0.59039005200397687</v>
      </c>
    </row>
    <row r="45" spans="1:11" x14ac:dyDescent="0.3">
      <c r="A45">
        <f t="shared" si="5"/>
        <v>1686</v>
      </c>
      <c r="B45" s="18">
        <v>-6.6159999999999997E-2</v>
      </c>
      <c r="C45" s="20">
        <f t="shared" si="4"/>
        <v>2340.1290112799888</v>
      </c>
      <c r="D45" s="1">
        <v>467</v>
      </c>
      <c r="E45" s="1" t="s">
        <v>2442</v>
      </c>
      <c r="F45" s="1">
        <v>2341.8440000000001</v>
      </c>
      <c r="G45" s="23">
        <f t="shared" si="0"/>
        <v>1.7149887200112062</v>
      </c>
      <c r="H45">
        <v>0.1</v>
      </c>
      <c r="I45">
        <f t="shared" si="2"/>
        <v>0.17149887200112063</v>
      </c>
      <c r="J45">
        <v>0.35</v>
      </c>
      <c r="K45">
        <f t="shared" si="3"/>
        <v>0.60024605200392211</v>
      </c>
    </row>
    <row r="46" spans="1:11" x14ac:dyDescent="0.3">
      <c r="A46">
        <f t="shared" si="5"/>
        <v>1687</v>
      </c>
      <c r="B46" s="18">
        <v>-6.6159999999999997E-2</v>
      </c>
      <c r="C46" s="20">
        <f t="shared" si="4"/>
        <v>2340.062851279989</v>
      </c>
      <c r="D46" s="1">
        <v>468</v>
      </c>
      <c r="E46" s="1" t="s">
        <v>2443</v>
      </c>
      <c r="F46" s="1">
        <v>2341.806</v>
      </c>
      <c r="G46" s="23">
        <f t="shared" si="0"/>
        <v>1.7431487200110496</v>
      </c>
      <c r="H46">
        <v>0.1</v>
      </c>
      <c r="I46">
        <f t="shared" si="2"/>
        <v>0.17431487200110496</v>
      </c>
      <c r="J46">
        <v>0.35</v>
      </c>
      <c r="K46">
        <f t="shared" si="3"/>
        <v>0.61010205200386736</v>
      </c>
    </row>
    <row r="47" spans="1:11" x14ac:dyDescent="0.3">
      <c r="A47">
        <f t="shared" si="5"/>
        <v>1688</v>
      </c>
      <c r="B47" s="18">
        <v>-6.6159999999999997E-2</v>
      </c>
      <c r="C47" s="20">
        <f t="shared" si="4"/>
        <v>2339.9966912799891</v>
      </c>
      <c r="D47" s="1">
        <v>469</v>
      </c>
      <c r="E47" s="1" t="s">
        <v>1984</v>
      </c>
      <c r="F47" s="1">
        <v>2341.7689999999998</v>
      </c>
      <c r="G47" s="23">
        <f t="shared" si="0"/>
        <v>1.772308720010642</v>
      </c>
      <c r="H47">
        <v>0.1</v>
      </c>
      <c r="I47">
        <f t="shared" si="2"/>
        <v>0.17723087200106422</v>
      </c>
      <c r="J47">
        <v>0.35</v>
      </c>
      <c r="K47">
        <f t="shared" si="3"/>
        <v>0.62030805200372463</v>
      </c>
    </row>
    <row r="48" spans="1:11" x14ac:dyDescent="0.3">
      <c r="A48">
        <f t="shared" si="5"/>
        <v>1689</v>
      </c>
      <c r="B48" s="18">
        <v>-6.6159999999999997E-2</v>
      </c>
      <c r="C48" s="20">
        <f t="shared" si="4"/>
        <v>2339.9305312799893</v>
      </c>
      <c r="D48" s="1">
        <v>470</v>
      </c>
      <c r="E48" s="1" t="s">
        <v>2444</v>
      </c>
      <c r="F48" s="1">
        <v>2341.712</v>
      </c>
      <c r="G48" s="23">
        <f t="shared" si="0"/>
        <v>1.7814687200107073</v>
      </c>
      <c r="H48">
        <v>0.1</v>
      </c>
      <c r="I48">
        <f t="shared" si="2"/>
        <v>0.17814687200107074</v>
      </c>
      <c r="J48">
        <v>0.35</v>
      </c>
      <c r="K48">
        <f t="shared" si="3"/>
        <v>0.62351405200374754</v>
      </c>
    </row>
    <row r="49" spans="1:11" x14ac:dyDescent="0.3">
      <c r="A49">
        <f t="shared" si="5"/>
        <v>1690</v>
      </c>
      <c r="B49" s="18">
        <v>-6.6159999999999997E-2</v>
      </c>
      <c r="C49" s="20">
        <f t="shared" si="4"/>
        <v>2339.8643712799894</v>
      </c>
      <c r="D49" s="1">
        <v>471</v>
      </c>
      <c r="E49" s="1" t="s">
        <v>2445</v>
      </c>
      <c r="F49" s="1">
        <v>2341.6570000000002</v>
      </c>
      <c r="G49" s="23">
        <f t="shared" si="0"/>
        <v>1.7926287200107254</v>
      </c>
      <c r="H49">
        <v>0.1</v>
      </c>
      <c r="I49">
        <f t="shared" si="2"/>
        <v>0.17926287200107255</v>
      </c>
      <c r="J49">
        <v>0.35</v>
      </c>
      <c r="K49">
        <f t="shared" si="3"/>
        <v>0.62742005200375384</v>
      </c>
    </row>
    <row r="50" spans="1:11" x14ac:dyDescent="0.3">
      <c r="A50">
        <f t="shared" si="5"/>
        <v>1691</v>
      </c>
      <c r="B50" s="18">
        <v>-6.6159999999999997E-2</v>
      </c>
      <c r="C50" s="20">
        <f t="shared" si="4"/>
        <v>2339.7982112799896</v>
      </c>
      <c r="D50" s="1">
        <v>472</v>
      </c>
      <c r="E50" s="1" t="s">
        <v>2446</v>
      </c>
      <c r="F50" s="1">
        <v>2341.6019999999999</v>
      </c>
      <c r="G50" s="23">
        <f t="shared" si="0"/>
        <v>1.8037887200102887</v>
      </c>
      <c r="H50">
        <v>0.1</v>
      </c>
      <c r="I50">
        <f t="shared" si="2"/>
        <v>0.18037887200102887</v>
      </c>
      <c r="J50">
        <v>0.35</v>
      </c>
      <c r="K50">
        <f t="shared" si="3"/>
        <v>0.63132605200360103</v>
      </c>
    </row>
    <row r="51" spans="1:11" x14ac:dyDescent="0.3">
      <c r="A51">
        <f t="shared" si="5"/>
        <v>1692</v>
      </c>
      <c r="B51" s="18">
        <v>-6.6159999999999997E-2</v>
      </c>
      <c r="C51" s="20">
        <f t="shared" si="4"/>
        <v>2339.7320512799897</v>
      </c>
      <c r="D51" s="1">
        <v>473</v>
      </c>
      <c r="E51" s="1" t="s">
        <v>2447</v>
      </c>
      <c r="F51" s="1">
        <v>2341.5479999999998</v>
      </c>
      <c r="G51" s="23">
        <f t="shared" si="0"/>
        <v>1.8159487200100557</v>
      </c>
      <c r="H51">
        <v>0.1</v>
      </c>
      <c r="I51">
        <f t="shared" si="2"/>
        <v>0.18159487200100558</v>
      </c>
      <c r="J51">
        <v>0.35</v>
      </c>
      <c r="K51">
        <f t="shared" si="3"/>
        <v>0.63558205200351947</v>
      </c>
    </row>
    <row r="52" spans="1:11" x14ac:dyDescent="0.3">
      <c r="A52">
        <f t="shared" si="5"/>
        <v>1693</v>
      </c>
      <c r="B52" s="18">
        <v>-6.6159999999999997E-2</v>
      </c>
      <c r="C52" s="20">
        <f t="shared" si="4"/>
        <v>2339.6658912799899</v>
      </c>
      <c r="D52" s="1">
        <v>474</v>
      </c>
      <c r="E52" s="1" t="s">
        <v>2448</v>
      </c>
      <c r="F52" s="1">
        <v>2341.4940000000001</v>
      </c>
      <c r="G52" s="23">
        <f t="shared" si="0"/>
        <v>1.8281087200102775</v>
      </c>
      <c r="H52">
        <v>0.1</v>
      </c>
      <c r="I52">
        <f t="shared" si="2"/>
        <v>0.18281087200102775</v>
      </c>
      <c r="J52">
        <v>0.35</v>
      </c>
      <c r="K52">
        <f t="shared" si="3"/>
        <v>0.63983805200359711</v>
      </c>
    </row>
    <row r="53" spans="1:11" x14ac:dyDescent="0.3">
      <c r="A53">
        <f t="shared" si="5"/>
        <v>1694</v>
      </c>
      <c r="B53" s="18">
        <v>-6.6159999999999997E-2</v>
      </c>
      <c r="C53" s="20">
        <f t="shared" si="4"/>
        <v>2339.59973127999</v>
      </c>
      <c r="D53" s="1">
        <v>475</v>
      </c>
      <c r="E53" s="1" t="s">
        <v>2449</v>
      </c>
      <c r="F53" s="1">
        <v>2341.424</v>
      </c>
      <c r="G53" s="23">
        <f t="shared" si="0"/>
        <v>1.8242687200099681</v>
      </c>
      <c r="H53">
        <v>0.1</v>
      </c>
      <c r="I53">
        <f t="shared" si="2"/>
        <v>0.18242687200099683</v>
      </c>
      <c r="J53">
        <v>0.35</v>
      </c>
      <c r="K53">
        <f t="shared" si="3"/>
        <v>0.63849405200348874</v>
      </c>
    </row>
    <row r="54" spans="1:11" x14ac:dyDescent="0.3">
      <c r="A54">
        <f t="shared" si="5"/>
        <v>1695</v>
      </c>
      <c r="B54" s="18">
        <v>-6.6159999999999997E-2</v>
      </c>
      <c r="C54" s="20">
        <f t="shared" si="4"/>
        <v>2339.5335712799902</v>
      </c>
      <c r="D54" s="1">
        <v>476</v>
      </c>
      <c r="E54" s="1" t="s">
        <v>2450</v>
      </c>
      <c r="F54" s="1">
        <v>2341.346</v>
      </c>
      <c r="G54" s="23">
        <f t="shared" si="0"/>
        <v>1.8124287200098479</v>
      </c>
      <c r="H54">
        <v>0.1</v>
      </c>
      <c r="I54">
        <f t="shared" si="2"/>
        <v>0.18124287200098479</v>
      </c>
      <c r="J54">
        <v>0.35</v>
      </c>
      <c r="K54">
        <f t="shared" si="3"/>
        <v>0.63435005200344674</v>
      </c>
    </row>
    <row r="55" spans="1:11" x14ac:dyDescent="0.3">
      <c r="A55">
        <f t="shared" si="5"/>
        <v>1696</v>
      </c>
      <c r="B55" s="18">
        <v>-6.6159999999999997E-2</v>
      </c>
      <c r="C55" s="20">
        <f t="shared" si="4"/>
        <v>2339.4674112799903</v>
      </c>
      <c r="D55" s="1">
        <v>477</v>
      </c>
      <c r="E55" s="1" t="s">
        <v>2451</v>
      </c>
      <c r="F55" s="1">
        <v>2341.288</v>
      </c>
      <c r="G55" s="23">
        <f t="shared" si="0"/>
        <v>1.8205887200097095</v>
      </c>
      <c r="H55">
        <v>0.1</v>
      </c>
      <c r="I55">
        <f t="shared" si="2"/>
        <v>0.18205887200097096</v>
      </c>
      <c r="J55">
        <v>0.35</v>
      </c>
      <c r="K55">
        <f t="shared" si="3"/>
        <v>0.6372060520033983</v>
      </c>
    </row>
    <row r="56" spans="1:11" x14ac:dyDescent="0.3">
      <c r="A56">
        <f t="shared" si="5"/>
        <v>1697</v>
      </c>
      <c r="B56" s="18">
        <v>-6.6159999999999997E-2</v>
      </c>
      <c r="C56" s="20">
        <f t="shared" si="4"/>
        <v>2339.4012512799904</v>
      </c>
      <c r="D56" s="1">
        <v>478</v>
      </c>
      <c r="E56" s="1" t="s">
        <v>2452</v>
      </c>
      <c r="F56" s="1">
        <v>2341.232</v>
      </c>
      <c r="G56" s="23">
        <f t="shared" si="0"/>
        <v>1.8307487200095238</v>
      </c>
      <c r="H56">
        <v>0.1</v>
      </c>
      <c r="I56">
        <f t="shared" si="2"/>
        <v>0.1830748720009524</v>
      </c>
      <c r="J56">
        <v>0.35</v>
      </c>
      <c r="K56">
        <f t="shared" si="3"/>
        <v>0.64076205200333325</v>
      </c>
    </row>
    <row r="57" spans="1:11" x14ac:dyDescent="0.3">
      <c r="A57">
        <f t="shared" si="5"/>
        <v>1698</v>
      </c>
      <c r="B57" s="18">
        <v>-6.6159999999999997E-2</v>
      </c>
      <c r="C57" s="20">
        <f t="shared" si="4"/>
        <v>2339.3350912799906</v>
      </c>
      <c r="D57" s="1">
        <v>479</v>
      </c>
      <c r="E57" s="1" t="s">
        <v>2453</v>
      </c>
      <c r="F57" s="1">
        <v>2341.1759999999999</v>
      </c>
      <c r="G57" s="23">
        <f t="shared" si="0"/>
        <v>1.8409087200093381</v>
      </c>
      <c r="H57">
        <v>0.1</v>
      </c>
      <c r="I57">
        <f t="shared" si="2"/>
        <v>0.18409087200093383</v>
      </c>
      <c r="J57">
        <v>0.35</v>
      </c>
      <c r="K57">
        <f t="shared" si="3"/>
        <v>0.6443180520032683</v>
      </c>
    </row>
    <row r="58" spans="1:11" x14ac:dyDescent="0.3">
      <c r="A58">
        <f t="shared" si="5"/>
        <v>1699</v>
      </c>
      <c r="B58" s="18">
        <v>-6.6159999999999997E-2</v>
      </c>
      <c r="C58" s="20">
        <f t="shared" si="4"/>
        <v>2339.2689312799907</v>
      </c>
      <c r="D58" s="1">
        <v>480</v>
      </c>
      <c r="E58" s="1" t="s">
        <v>2454</v>
      </c>
      <c r="F58" s="1">
        <v>2341.1149999999998</v>
      </c>
      <c r="G58" s="23">
        <f t="shared" si="0"/>
        <v>1.8460687200090433</v>
      </c>
      <c r="H58">
        <v>0.1</v>
      </c>
      <c r="I58">
        <f t="shared" si="2"/>
        <v>0.18460687200090434</v>
      </c>
      <c r="J58">
        <v>0.35</v>
      </c>
      <c r="K58">
        <f t="shared" si="3"/>
        <v>0.64612405200316514</v>
      </c>
    </row>
    <row r="59" spans="1:11" x14ac:dyDescent="0.3">
      <c r="A59">
        <f t="shared" si="5"/>
        <v>1700</v>
      </c>
      <c r="B59" s="18">
        <v>-6.6159999999999997E-2</v>
      </c>
      <c r="C59" s="20">
        <f t="shared" si="4"/>
        <v>2339.2027712799909</v>
      </c>
      <c r="D59" s="1">
        <v>481</v>
      </c>
      <c r="E59" s="1" t="s">
        <v>1985</v>
      </c>
      <c r="F59" s="1">
        <v>2341.0300000000002</v>
      </c>
      <c r="G59" s="23">
        <f t="shared" si="0"/>
        <v>1.827228720009316</v>
      </c>
      <c r="H59">
        <v>0.1</v>
      </c>
      <c r="I59">
        <f t="shared" si="2"/>
        <v>0.18272287200093162</v>
      </c>
      <c r="J59">
        <v>0.35</v>
      </c>
      <c r="K59">
        <f t="shared" si="3"/>
        <v>0.63953005200326052</v>
      </c>
    </row>
    <row r="60" spans="1:11" x14ac:dyDescent="0.3">
      <c r="A60">
        <f t="shared" si="5"/>
        <v>1701</v>
      </c>
      <c r="B60" s="18">
        <v>-6.6159999999999997E-2</v>
      </c>
      <c r="C60" s="20">
        <f t="shared" si="4"/>
        <v>2339.136611279991</v>
      </c>
      <c r="D60" s="1">
        <v>482</v>
      </c>
      <c r="E60" s="1" t="s">
        <v>2455</v>
      </c>
      <c r="F60" s="1">
        <v>2340.9589999999998</v>
      </c>
      <c r="G60" s="23">
        <f t="shared" si="0"/>
        <v>1.8223887200088029</v>
      </c>
      <c r="H60">
        <v>0.1</v>
      </c>
      <c r="I60">
        <f t="shared" si="2"/>
        <v>0.18223887200088029</v>
      </c>
      <c r="J60">
        <v>0.35</v>
      </c>
      <c r="K60">
        <f t="shared" si="3"/>
        <v>0.63783605200308102</v>
      </c>
    </row>
    <row r="61" spans="1:11" x14ac:dyDescent="0.3">
      <c r="A61">
        <f t="shared" si="5"/>
        <v>1702</v>
      </c>
      <c r="B61" s="18">
        <v>-6.6159999999999997E-2</v>
      </c>
      <c r="C61" s="20">
        <f t="shared" si="4"/>
        <v>2339.0704512799912</v>
      </c>
      <c r="D61" s="1">
        <v>483</v>
      </c>
      <c r="E61" s="1" t="s">
        <v>2456</v>
      </c>
      <c r="F61" s="1">
        <v>2340.8980000000001</v>
      </c>
      <c r="G61" s="23">
        <f t="shared" si="0"/>
        <v>1.8275487200089628</v>
      </c>
      <c r="H61">
        <v>0.1</v>
      </c>
      <c r="I61">
        <f t="shared" si="2"/>
        <v>0.1827548720008963</v>
      </c>
      <c r="J61">
        <v>0.35</v>
      </c>
      <c r="K61">
        <f t="shared" si="3"/>
        <v>0.63964205200313695</v>
      </c>
    </row>
    <row r="62" spans="1:11" x14ac:dyDescent="0.3">
      <c r="A62">
        <f t="shared" si="5"/>
        <v>1703</v>
      </c>
      <c r="B62" s="18">
        <v>-6.6159999999999997E-2</v>
      </c>
      <c r="C62" s="20">
        <f t="shared" si="4"/>
        <v>2339.0042912799913</v>
      </c>
      <c r="D62" s="1">
        <v>484</v>
      </c>
      <c r="E62" s="1" t="s">
        <v>2457</v>
      </c>
      <c r="F62" s="1">
        <v>2340.8420000000001</v>
      </c>
      <c r="G62" s="23">
        <f t="shared" si="0"/>
        <v>1.8377087200087772</v>
      </c>
      <c r="H62">
        <v>0.1</v>
      </c>
      <c r="I62">
        <f t="shared" si="2"/>
        <v>0.18377087200087772</v>
      </c>
      <c r="J62">
        <v>0.35</v>
      </c>
      <c r="K62">
        <f t="shared" si="3"/>
        <v>0.64319805200307201</v>
      </c>
    </row>
    <row r="63" spans="1:11" x14ac:dyDescent="0.3">
      <c r="A63">
        <f t="shared" si="5"/>
        <v>1704</v>
      </c>
      <c r="B63" s="18">
        <v>-6.6159999999999997E-2</v>
      </c>
      <c r="C63" s="20">
        <f t="shared" si="4"/>
        <v>2338.9381312799915</v>
      </c>
      <c r="D63" s="1">
        <v>485</v>
      </c>
      <c r="E63" s="1" t="s">
        <v>2458</v>
      </c>
      <c r="F63" s="1">
        <v>2340.7910000000002</v>
      </c>
      <c r="G63" s="23">
        <f t="shared" si="0"/>
        <v>1.8528687200087006</v>
      </c>
      <c r="H63">
        <v>0.1</v>
      </c>
      <c r="I63">
        <f t="shared" si="2"/>
        <v>0.18528687200087007</v>
      </c>
      <c r="J63">
        <v>0.35</v>
      </c>
      <c r="K63">
        <f t="shared" si="3"/>
        <v>0.64850405200304517</v>
      </c>
    </row>
    <row r="64" spans="1:11" x14ac:dyDescent="0.3">
      <c r="A64">
        <f t="shared" si="5"/>
        <v>1705</v>
      </c>
      <c r="B64" s="18">
        <v>-6.6159999999999997E-2</v>
      </c>
      <c r="C64" s="20">
        <f t="shared" si="4"/>
        <v>2338.8719712799916</v>
      </c>
      <c r="D64" s="1">
        <v>486</v>
      </c>
      <c r="E64" s="1" t="s">
        <v>2459</v>
      </c>
      <c r="F64" s="1">
        <v>2340.739</v>
      </c>
      <c r="G64" s="23">
        <f t="shared" si="0"/>
        <v>1.8670287200084204</v>
      </c>
      <c r="H64">
        <v>0.1</v>
      </c>
      <c r="I64">
        <f t="shared" si="2"/>
        <v>0.18670287200084204</v>
      </c>
      <c r="J64">
        <v>0.35</v>
      </c>
      <c r="K64">
        <f t="shared" si="3"/>
        <v>0.6534600520029471</v>
      </c>
    </row>
    <row r="65" spans="1:11" x14ac:dyDescent="0.3">
      <c r="A65">
        <f t="shared" si="5"/>
        <v>1706</v>
      </c>
      <c r="B65" s="18">
        <v>-6.6159999999999997E-2</v>
      </c>
      <c r="C65" s="20">
        <f t="shared" si="4"/>
        <v>2338.8058112799918</v>
      </c>
      <c r="D65" s="1">
        <v>487</v>
      </c>
      <c r="E65" s="1" t="s">
        <v>2460</v>
      </c>
      <c r="F65" s="1">
        <v>2340.6869999999999</v>
      </c>
      <c r="G65" s="23">
        <f t="shared" si="0"/>
        <v>1.8811887200081401</v>
      </c>
      <c r="H65">
        <v>0.1</v>
      </c>
      <c r="I65">
        <f t="shared" si="2"/>
        <v>0.18811887200081401</v>
      </c>
      <c r="J65">
        <v>0.35</v>
      </c>
      <c r="K65">
        <f t="shared" si="3"/>
        <v>0.65841605200284903</v>
      </c>
    </row>
    <row r="66" spans="1:11" x14ac:dyDescent="0.3">
      <c r="A66">
        <f t="shared" si="5"/>
        <v>1707</v>
      </c>
      <c r="B66" s="18">
        <v>-6.6159999999999997E-2</v>
      </c>
      <c r="C66" s="20">
        <f t="shared" si="4"/>
        <v>2338.7396512799919</v>
      </c>
      <c r="D66" s="1">
        <v>488</v>
      </c>
      <c r="E66" s="1" t="s">
        <v>2461</v>
      </c>
      <c r="F66" s="1">
        <v>2340.6439999999998</v>
      </c>
      <c r="G66" s="23">
        <f t="shared" si="0"/>
        <v>1.9043487200078744</v>
      </c>
      <c r="H66">
        <v>0.1</v>
      </c>
      <c r="I66">
        <f t="shared" si="2"/>
        <v>0.19043487200078746</v>
      </c>
      <c r="J66">
        <v>0.35</v>
      </c>
      <c r="K66">
        <f t="shared" si="3"/>
        <v>0.66652205200275594</v>
      </c>
    </row>
    <row r="67" spans="1:11" x14ac:dyDescent="0.3">
      <c r="A67">
        <f t="shared" si="5"/>
        <v>1708</v>
      </c>
      <c r="B67" s="18">
        <v>-6.6159999999999997E-2</v>
      </c>
      <c r="C67" s="20">
        <f t="shared" si="4"/>
        <v>2338.673491279992</v>
      </c>
      <c r="D67" s="1">
        <v>489</v>
      </c>
      <c r="E67" s="1" t="s">
        <v>2462</v>
      </c>
      <c r="F67" s="1">
        <v>2340.605</v>
      </c>
      <c r="G67" s="23">
        <f t="shared" si="0"/>
        <v>1.9315087200079688</v>
      </c>
      <c r="H67">
        <v>0.1</v>
      </c>
      <c r="I67">
        <f t="shared" si="2"/>
        <v>0.19315087200079689</v>
      </c>
      <c r="J67">
        <v>0.35</v>
      </c>
      <c r="K67">
        <f t="shared" si="3"/>
        <v>0.67602805200278904</v>
      </c>
    </row>
    <row r="68" spans="1:11" x14ac:dyDescent="0.3">
      <c r="A68">
        <f t="shared" si="5"/>
        <v>1709</v>
      </c>
      <c r="B68" s="18">
        <v>-6.6159999999999997E-2</v>
      </c>
      <c r="C68" s="20">
        <f t="shared" ref="C68:C131" si="6">+C67+(A68-A67)*B68</f>
        <v>2338.6073312799922</v>
      </c>
      <c r="D68" s="1">
        <v>490</v>
      </c>
      <c r="E68" s="1" t="s">
        <v>2463</v>
      </c>
      <c r="F68" s="1">
        <v>2340.567</v>
      </c>
      <c r="G68" s="23">
        <f t="shared" ref="G68:G131" si="7">+F68-C68</f>
        <v>1.9596687200078122</v>
      </c>
      <c r="H68">
        <v>0.1</v>
      </c>
      <c r="I68">
        <f t="shared" ref="I68:I131" si="8">+H68*G68</f>
        <v>0.19596687200078122</v>
      </c>
      <c r="J68">
        <v>0.35</v>
      </c>
      <c r="K68">
        <f t="shared" si="3"/>
        <v>0.68588405200273428</v>
      </c>
    </row>
    <row r="69" spans="1:11" x14ac:dyDescent="0.3">
      <c r="A69">
        <f t="shared" ref="A69:A100" si="9">+A68+1</f>
        <v>1710</v>
      </c>
      <c r="B69" s="18">
        <v>-6.6159999999999997E-2</v>
      </c>
      <c r="C69" s="20">
        <f t="shared" si="6"/>
        <v>2338.5411712799923</v>
      </c>
      <c r="D69" s="1">
        <v>491</v>
      </c>
      <c r="E69" s="1" t="s">
        <v>2464</v>
      </c>
      <c r="F69" s="1">
        <v>2340.529</v>
      </c>
      <c r="G69" s="23">
        <f t="shared" si="7"/>
        <v>1.9878287200076556</v>
      </c>
      <c r="H69">
        <v>0.1</v>
      </c>
      <c r="I69">
        <f t="shared" si="8"/>
        <v>0.19878287200076558</v>
      </c>
      <c r="J69">
        <v>0.35</v>
      </c>
      <c r="K69">
        <f t="shared" ref="K69:K132" si="10">+G69*J69</f>
        <v>0.69574005200267941</v>
      </c>
    </row>
    <row r="70" spans="1:11" x14ac:dyDescent="0.3">
      <c r="A70">
        <f t="shared" si="9"/>
        <v>1711</v>
      </c>
      <c r="B70" s="18">
        <v>-6.6159999999999997E-2</v>
      </c>
      <c r="C70" s="20">
        <f t="shared" si="6"/>
        <v>2338.4750112799925</v>
      </c>
      <c r="D70" s="1">
        <v>492</v>
      </c>
      <c r="E70" s="1" t="s">
        <v>2465</v>
      </c>
      <c r="F70" s="1">
        <v>2340.4989999999998</v>
      </c>
      <c r="G70" s="23">
        <f t="shared" si="7"/>
        <v>2.0239887200073099</v>
      </c>
      <c r="H70">
        <v>0.1</v>
      </c>
      <c r="I70">
        <f t="shared" si="8"/>
        <v>0.20239887200073101</v>
      </c>
      <c r="J70">
        <v>0.35</v>
      </c>
      <c r="K70">
        <f t="shared" si="10"/>
        <v>0.7083960520025584</v>
      </c>
    </row>
    <row r="71" spans="1:11" x14ac:dyDescent="0.3">
      <c r="A71">
        <f t="shared" si="9"/>
        <v>1712</v>
      </c>
      <c r="B71" s="18">
        <v>-6.6159999999999997E-2</v>
      </c>
      <c r="C71" s="20">
        <f t="shared" si="6"/>
        <v>2338.4088512799926</v>
      </c>
      <c r="D71" s="1">
        <v>493</v>
      </c>
      <c r="E71" s="1" t="s">
        <v>2466</v>
      </c>
      <c r="F71" s="1">
        <v>2340.4690000000001</v>
      </c>
      <c r="G71" s="23">
        <f t="shared" si="7"/>
        <v>2.0601487200074189</v>
      </c>
      <c r="H71">
        <v>0.1</v>
      </c>
      <c r="I71">
        <f t="shared" si="8"/>
        <v>0.20601487200074189</v>
      </c>
      <c r="J71">
        <v>0.35</v>
      </c>
      <c r="K71">
        <f t="shared" si="10"/>
        <v>0.72105205200259659</v>
      </c>
    </row>
    <row r="72" spans="1:11" x14ac:dyDescent="0.3">
      <c r="A72">
        <f t="shared" si="9"/>
        <v>1713</v>
      </c>
      <c r="B72" s="18">
        <v>-6.6159999999999997E-2</v>
      </c>
      <c r="C72" s="20">
        <f t="shared" si="6"/>
        <v>2338.3426912799928</v>
      </c>
      <c r="D72" s="1">
        <v>494</v>
      </c>
      <c r="E72" s="1" t="s">
        <v>2467</v>
      </c>
      <c r="F72" s="1">
        <v>2340.4389999999999</v>
      </c>
      <c r="G72" s="23">
        <f t="shared" si="7"/>
        <v>2.0963087200070731</v>
      </c>
      <c r="H72">
        <v>0.1</v>
      </c>
      <c r="I72">
        <f t="shared" si="8"/>
        <v>0.20963087200070732</v>
      </c>
      <c r="J72">
        <v>0.35</v>
      </c>
      <c r="K72">
        <f t="shared" si="10"/>
        <v>0.73370805200247557</v>
      </c>
    </row>
    <row r="73" spans="1:11" x14ac:dyDescent="0.3">
      <c r="A73">
        <f t="shared" si="9"/>
        <v>1714</v>
      </c>
      <c r="B73" s="18">
        <v>-6.6159999999999997E-2</v>
      </c>
      <c r="C73" s="20">
        <f t="shared" si="6"/>
        <v>2338.2765312799929</v>
      </c>
      <c r="D73" s="1">
        <v>495</v>
      </c>
      <c r="E73" s="1" t="s">
        <v>2468</v>
      </c>
      <c r="F73" s="1">
        <v>2340.4079999999999</v>
      </c>
      <c r="G73" s="23">
        <f t="shared" si="7"/>
        <v>2.1314687200069784</v>
      </c>
      <c r="H73">
        <v>0.1</v>
      </c>
      <c r="I73">
        <f t="shared" si="8"/>
        <v>0.21314687200069785</v>
      </c>
      <c r="J73">
        <v>0.35</v>
      </c>
      <c r="K73">
        <f t="shared" si="10"/>
        <v>0.74601405200244242</v>
      </c>
    </row>
    <row r="74" spans="1:11" x14ac:dyDescent="0.3">
      <c r="A74">
        <f t="shared" si="9"/>
        <v>1715</v>
      </c>
      <c r="B74" s="18">
        <v>-6.6159999999999997E-2</v>
      </c>
      <c r="C74" s="20">
        <f t="shared" si="6"/>
        <v>2338.2103712799931</v>
      </c>
      <c r="D74" s="1">
        <v>496</v>
      </c>
      <c r="E74" s="1" t="s">
        <v>2469</v>
      </c>
      <c r="F74" s="1">
        <v>2340.3719999999998</v>
      </c>
      <c r="G74" s="23">
        <f t="shared" si="7"/>
        <v>2.1616287200067745</v>
      </c>
      <c r="H74">
        <v>0.1</v>
      </c>
      <c r="I74">
        <f t="shared" si="8"/>
        <v>0.21616287200067746</v>
      </c>
      <c r="J74">
        <v>0.35</v>
      </c>
      <c r="K74">
        <f t="shared" si="10"/>
        <v>0.75657005200237104</v>
      </c>
    </row>
    <row r="75" spans="1:11" x14ac:dyDescent="0.3">
      <c r="A75">
        <f t="shared" si="9"/>
        <v>1716</v>
      </c>
      <c r="B75" s="18">
        <v>-6.6159999999999997E-2</v>
      </c>
      <c r="C75" s="20">
        <f t="shared" si="6"/>
        <v>2338.1442112799932</v>
      </c>
      <c r="D75" s="1">
        <v>497</v>
      </c>
      <c r="E75" s="1" t="s">
        <v>2470</v>
      </c>
      <c r="F75" s="1">
        <v>2340.337</v>
      </c>
      <c r="G75" s="23">
        <f t="shared" si="7"/>
        <v>2.1927887200067744</v>
      </c>
      <c r="H75">
        <v>0.1</v>
      </c>
      <c r="I75">
        <f t="shared" si="8"/>
        <v>0.21927887200067744</v>
      </c>
      <c r="J75">
        <v>0.35</v>
      </c>
      <c r="K75">
        <f t="shared" si="10"/>
        <v>0.76747605200237101</v>
      </c>
    </row>
    <row r="76" spans="1:11" x14ac:dyDescent="0.3">
      <c r="A76">
        <f t="shared" si="9"/>
        <v>1717</v>
      </c>
      <c r="B76" s="18">
        <v>-6.6159999999999997E-2</v>
      </c>
      <c r="C76" s="20">
        <f t="shared" si="6"/>
        <v>2338.0780512799934</v>
      </c>
      <c r="D76" s="1">
        <v>498</v>
      </c>
      <c r="E76" s="1" t="s">
        <v>2471</v>
      </c>
      <c r="F76" s="1">
        <v>2340.3040000000001</v>
      </c>
      <c r="G76" s="23">
        <f t="shared" si="7"/>
        <v>2.2259487200067269</v>
      </c>
      <c r="H76">
        <v>0.1</v>
      </c>
      <c r="I76">
        <f t="shared" si="8"/>
        <v>0.22259487200067271</v>
      </c>
      <c r="J76">
        <v>0.35</v>
      </c>
      <c r="K76">
        <f t="shared" si="10"/>
        <v>0.77908205200235436</v>
      </c>
    </row>
    <row r="77" spans="1:11" x14ac:dyDescent="0.3">
      <c r="A77">
        <f t="shared" si="9"/>
        <v>1718</v>
      </c>
      <c r="B77" s="18">
        <v>-6.6159999999999997E-2</v>
      </c>
      <c r="C77" s="20">
        <f t="shared" si="6"/>
        <v>2338.0118912799935</v>
      </c>
      <c r="D77" s="1">
        <v>499</v>
      </c>
      <c r="E77" s="1" t="s">
        <v>2472</v>
      </c>
      <c r="F77" s="1">
        <v>2340.2669999999998</v>
      </c>
      <c r="G77" s="23">
        <f t="shared" si="7"/>
        <v>2.2551087200063193</v>
      </c>
      <c r="H77">
        <v>0.1</v>
      </c>
      <c r="I77">
        <f t="shared" si="8"/>
        <v>0.22551087200063194</v>
      </c>
      <c r="J77">
        <v>0.35</v>
      </c>
      <c r="K77">
        <f t="shared" si="10"/>
        <v>0.78928805200221175</v>
      </c>
    </row>
    <row r="78" spans="1:11" x14ac:dyDescent="0.3">
      <c r="A78">
        <f t="shared" si="9"/>
        <v>1719</v>
      </c>
      <c r="B78" s="18">
        <v>-6.6159999999999997E-2</v>
      </c>
      <c r="C78" s="20">
        <f t="shared" si="6"/>
        <v>2337.9457312799937</v>
      </c>
      <c r="D78" s="1">
        <v>500</v>
      </c>
      <c r="E78" s="1" t="s">
        <v>2473</v>
      </c>
      <c r="F78" s="1">
        <v>2340.2249999999999</v>
      </c>
      <c r="G78" s="23">
        <f t="shared" si="7"/>
        <v>2.2792687200062574</v>
      </c>
      <c r="H78">
        <v>0.1</v>
      </c>
      <c r="I78">
        <f t="shared" si="8"/>
        <v>0.22792687200062575</v>
      </c>
      <c r="J78">
        <v>0.35</v>
      </c>
      <c r="K78">
        <f t="shared" si="10"/>
        <v>0.79774405200219001</v>
      </c>
    </row>
    <row r="79" spans="1:11" x14ac:dyDescent="0.3">
      <c r="A79">
        <f t="shared" si="9"/>
        <v>1720</v>
      </c>
      <c r="B79" s="18">
        <v>-6.6159999999999997E-2</v>
      </c>
      <c r="C79" s="20">
        <f t="shared" si="6"/>
        <v>2337.8795712799938</v>
      </c>
      <c r="D79" s="1">
        <v>501</v>
      </c>
      <c r="E79" s="1" t="s">
        <v>2474</v>
      </c>
      <c r="F79" s="1">
        <v>2340.1819999999998</v>
      </c>
      <c r="G79" s="23">
        <f t="shared" si="7"/>
        <v>2.3024287200059916</v>
      </c>
      <c r="H79">
        <v>0.1</v>
      </c>
      <c r="I79">
        <f t="shared" si="8"/>
        <v>0.23024287200059917</v>
      </c>
      <c r="J79">
        <v>0.35</v>
      </c>
      <c r="K79">
        <f t="shared" si="10"/>
        <v>0.80585005200209703</v>
      </c>
    </row>
    <row r="80" spans="1:11" x14ac:dyDescent="0.3">
      <c r="A80">
        <f t="shared" si="9"/>
        <v>1721</v>
      </c>
      <c r="B80" s="18">
        <v>-6.6159999999999997E-2</v>
      </c>
      <c r="C80" s="20">
        <f t="shared" si="6"/>
        <v>2337.8134112799939</v>
      </c>
      <c r="D80" s="1">
        <v>502</v>
      </c>
      <c r="E80" s="1" t="s">
        <v>2475</v>
      </c>
      <c r="F80" s="1">
        <v>2340.14</v>
      </c>
      <c r="G80" s="23">
        <f t="shared" si="7"/>
        <v>2.3265887200059296</v>
      </c>
      <c r="H80">
        <v>0.1</v>
      </c>
      <c r="I80">
        <f t="shared" si="8"/>
        <v>0.23265887200059299</v>
      </c>
      <c r="J80">
        <v>0.35</v>
      </c>
      <c r="K80">
        <f t="shared" si="10"/>
        <v>0.81430605200207529</v>
      </c>
    </row>
    <row r="81" spans="1:11" x14ac:dyDescent="0.3">
      <c r="A81">
        <f t="shared" si="9"/>
        <v>1722</v>
      </c>
      <c r="B81" s="18">
        <v>-6.6159999999999997E-2</v>
      </c>
      <c r="C81" s="20">
        <f t="shared" si="6"/>
        <v>2337.7472512799941</v>
      </c>
      <c r="D81" s="1">
        <v>503</v>
      </c>
      <c r="E81" s="1" t="s">
        <v>2476</v>
      </c>
      <c r="F81" s="1">
        <v>2340.098</v>
      </c>
      <c r="G81" s="23">
        <f t="shared" si="7"/>
        <v>2.3507487200058677</v>
      </c>
      <c r="H81">
        <v>0.1</v>
      </c>
      <c r="I81">
        <f t="shared" si="8"/>
        <v>0.23507487200058677</v>
      </c>
      <c r="J81">
        <v>0.35</v>
      </c>
      <c r="K81">
        <f t="shared" si="10"/>
        <v>0.82276205200205366</v>
      </c>
    </row>
    <row r="82" spans="1:11" x14ac:dyDescent="0.3">
      <c r="A82">
        <f t="shared" si="9"/>
        <v>1723</v>
      </c>
      <c r="B82" s="18">
        <v>-6.6159999999999997E-2</v>
      </c>
      <c r="C82" s="20">
        <f t="shared" si="6"/>
        <v>2337.6810912799942</v>
      </c>
      <c r="D82" s="1">
        <v>504</v>
      </c>
      <c r="E82" s="1" t="s">
        <v>2477</v>
      </c>
      <c r="F82" s="1">
        <v>2340.09</v>
      </c>
      <c r="G82" s="23">
        <f t="shared" si="7"/>
        <v>2.4089087200059112</v>
      </c>
      <c r="H82">
        <v>0.1</v>
      </c>
      <c r="I82">
        <f t="shared" si="8"/>
        <v>0.24089087200059112</v>
      </c>
      <c r="J82">
        <v>0.35</v>
      </c>
      <c r="K82">
        <f t="shared" si="10"/>
        <v>0.84311805200206891</v>
      </c>
    </row>
    <row r="83" spans="1:11" x14ac:dyDescent="0.3">
      <c r="A83">
        <f t="shared" si="9"/>
        <v>1724</v>
      </c>
      <c r="B83" s="18">
        <v>-6.6159999999999997E-2</v>
      </c>
      <c r="C83" s="20">
        <f t="shared" si="6"/>
        <v>2337.6149312799944</v>
      </c>
      <c r="D83" s="1">
        <v>505</v>
      </c>
      <c r="E83" s="1" t="s">
        <v>2478</v>
      </c>
      <c r="F83" s="1">
        <v>2340.085</v>
      </c>
      <c r="G83" s="23">
        <f t="shared" si="7"/>
        <v>2.4700687200056564</v>
      </c>
      <c r="H83">
        <v>0.1</v>
      </c>
      <c r="I83">
        <f t="shared" si="8"/>
        <v>0.24700687200056565</v>
      </c>
      <c r="J83">
        <v>0.35</v>
      </c>
      <c r="K83">
        <f t="shared" si="10"/>
        <v>0.86452405200197968</v>
      </c>
    </row>
    <row r="84" spans="1:11" x14ac:dyDescent="0.3">
      <c r="A84">
        <f t="shared" si="9"/>
        <v>1725</v>
      </c>
      <c r="B84" s="18">
        <v>-6.6159999999999997E-2</v>
      </c>
      <c r="C84" s="20">
        <f t="shared" si="6"/>
        <v>2337.5487712799945</v>
      </c>
      <c r="D84" s="1">
        <v>506</v>
      </c>
      <c r="E84" s="1" t="s">
        <v>1986</v>
      </c>
      <c r="F84" s="1">
        <v>2340.0790000000002</v>
      </c>
      <c r="G84" s="23">
        <f t="shared" si="7"/>
        <v>2.5302287200056526</v>
      </c>
      <c r="H84">
        <v>0.1</v>
      </c>
      <c r="I84">
        <f t="shared" si="8"/>
        <v>0.25302287200056528</v>
      </c>
      <c r="J84">
        <v>0.35</v>
      </c>
      <c r="K84">
        <f t="shared" si="10"/>
        <v>0.88558005200197831</v>
      </c>
    </row>
    <row r="85" spans="1:11" x14ac:dyDescent="0.3">
      <c r="A85">
        <f t="shared" si="9"/>
        <v>1726</v>
      </c>
      <c r="B85" s="18">
        <v>-6.6159999999999997E-2</v>
      </c>
      <c r="C85" s="20">
        <f t="shared" si="6"/>
        <v>2337.4826112799947</v>
      </c>
      <c r="D85" s="1">
        <v>507</v>
      </c>
      <c r="E85" s="1" t="s">
        <v>2479</v>
      </c>
      <c r="F85" s="1">
        <v>2340.0740000000001</v>
      </c>
      <c r="G85" s="23">
        <f t="shared" si="7"/>
        <v>2.5913887200053978</v>
      </c>
      <c r="H85">
        <v>0.1</v>
      </c>
      <c r="I85">
        <f t="shared" si="8"/>
        <v>0.25913887200053981</v>
      </c>
      <c r="J85">
        <v>0.35</v>
      </c>
      <c r="K85">
        <f t="shared" si="10"/>
        <v>0.9069860520018892</v>
      </c>
    </row>
    <row r="86" spans="1:11" x14ac:dyDescent="0.3">
      <c r="A86">
        <f t="shared" si="9"/>
        <v>1727</v>
      </c>
      <c r="B86" s="18">
        <v>-6.6159999999999997E-2</v>
      </c>
      <c r="C86" s="20">
        <f t="shared" si="6"/>
        <v>2337.4164512799948</v>
      </c>
      <c r="D86" s="1">
        <v>508</v>
      </c>
      <c r="E86" s="1" t="s">
        <v>2480</v>
      </c>
      <c r="F86" s="1">
        <v>2340.0680000000002</v>
      </c>
      <c r="G86" s="23">
        <f t="shared" si="7"/>
        <v>2.651548720005394</v>
      </c>
      <c r="H86">
        <v>0.1</v>
      </c>
      <c r="I86">
        <f t="shared" si="8"/>
        <v>0.26515487200053939</v>
      </c>
      <c r="J86">
        <v>0.35</v>
      </c>
      <c r="K86">
        <f t="shared" si="10"/>
        <v>0.92804205200188783</v>
      </c>
    </row>
    <row r="87" spans="1:11" x14ac:dyDescent="0.3">
      <c r="A87">
        <f t="shared" si="9"/>
        <v>1728</v>
      </c>
      <c r="B87" s="18">
        <v>-6.6159999999999997E-2</v>
      </c>
      <c r="C87" s="20">
        <f t="shared" si="6"/>
        <v>2337.350291279995</v>
      </c>
      <c r="D87" s="1">
        <v>509</v>
      </c>
      <c r="E87" s="1" t="s">
        <v>2481</v>
      </c>
      <c r="F87" s="1">
        <v>2340.0619999999999</v>
      </c>
      <c r="G87" s="23">
        <f t="shared" si="7"/>
        <v>2.7117087200049355</v>
      </c>
      <c r="H87">
        <v>0.1</v>
      </c>
      <c r="I87">
        <f t="shared" si="8"/>
        <v>0.27117087200049356</v>
      </c>
      <c r="J87">
        <v>0.35</v>
      </c>
      <c r="K87">
        <f t="shared" si="10"/>
        <v>0.94909805200172737</v>
      </c>
    </row>
    <row r="88" spans="1:11" x14ac:dyDescent="0.3">
      <c r="A88">
        <f t="shared" si="9"/>
        <v>1729</v>
      </c>
      <c r="B88" s="18">
        <v>-6.6159999999999997E-2</v>
      </c>
      <c r="C88" s="20">
        <f t="shared" si="6"/>
        <v>2337.2841312799951</v>
      </c>
      <c r="D88" s="1">
        <v>510</v>
      </c>
      <c r="E88" s="1" t="s">
        <v>2482</v>
      </c>
      <c r="F88" s="1">
        <v>2340.056</v>
      </c>
      <c r="G88" s="23">
        <f t="shared" si="7"/>
        <v>2.7718687200049317</v>
      </c>
      <c r="H88">
        <v>0.1</v>
      </c>
      <c r="I88">
        <f t="shared" si="8"/>
        <v>0.27718687200049319</v>
      </c>
      <c r="J88">
        <v>0.35</v>
      </c>
      <c r="K88">
        <f t="shared" si="10"/>
        <v>0.970154052001726</v>
      </c>
    </row>
    <row r="89" spans="1:11" x14ac:dyDescent="0.3">
      <c r="A89">
        <f t="shared" si="9"/>
        <v>1730</v>
      </c>
      <c r="B89" s="18">
        <v>-6.6159999999999997E-2</v>
      </c>
      <c r="C89" s="20">
        <f t="shared" si="6"/>
        <v>2337.2179712799953</v>
      </c>
      <c r="D89" s="1">
        <v>511</v>
      </c>
      <c r="E89" s="1" t="s">
        <v>2483</v>
      </c>
      <c r="F89" s="1">
        <v>2340.0369999999998</v>
      </c>
      <c r="G89" s="23">
        <f t="shared" si="7"/>
        <v>2.8190287200045532</v>
      </c>
      <c r="H89">
        <v>0.1</v>
      </c>
      <c r="I89">
        <f t="shared" si="8"/>
        <v>0.28190287200045533</v>
      </c>
      <c r="J89">
        <v>0.35</v>
      </c>
      <c r="K89">
        <f t="shared" si="10"/>
        <v>0.98666005200159357</v>
      </c>
    </row>
    <row r="90" spans="1:11" x14ac:dyDescent="0.3">
      <c r="A90">
        <f t="shared" si="9"/>
        <v>1731</v>
      </c>
      <c r="B90" s="18">
        <v>-6.6159999999999997E-2</v>
      </c>
      <c r="C90" s="20">
        <f t="shared" si="6"/>
        <v>2337.1518112799954</v>
      </c>
      <c r="D90" s="1">
        <v>512</v>
      </c>
      <c r="E90" s="1" t="s">
        <v>2484</v>
      </c>
      <c r="F90" s="1">
        <v>2339.9760000000001</v>
      </c>
      <c r="G90" s="23">
        <f t="shared" si="7"/>
        <v>2.8241887200047131</v>
      </c>
      <c r="H90">
        <v>0.1</v>
      </c>
      <c r="I90">
        <f t="shared" si="8"/>
        <v>0.28241887200047133</v>
      </c>
      <c r="J90">
        <v>0.35</v>
      </c>
      <c r="K90">
        <f t="shared" si="10"/>
        <v>0.9884660520016495</v>
      </c>
    </row>
    <row r="91" spans="1:11" x14ac:dyDescent="0.3">
      <c r="A91">
        <f t="shared" si="9"/>
        <v>1732</v>
      </c>
      <c r="B91" s="18">
        <v>-6.6159999999999997E-2</v>
      </c>
      <c r="C91" s="20">
        <f t="shared" si="6"/>
        <v>2337.0856512799955</v>
      </c>
      <c r="D91" s="1">
        <v>513</v>
      </c>
      <c r="E91" s="1" t="s">
        <v>2485</v>
      </c>
      <c r="F91" s="1">
        <v>2339.9079999999999</v>
      </c>
      <c r="G91" s="23">
        <f t="shared" si="7"/>
        <v>2.8223487200043564</v>
      </c>
      <c r="H91">
        <v>0.1</v>
      </c>
      <c r="I91">
        <f t="shared" si="8"/>
        <v>0.28223487200043568</v>
      </c>
      <c r="J91">
        <v>0.35</v>
      </c>
      <c r="K91">
        <f t="shared" si="10"/>
        <v>0.98782205200152473</v>
      </c>
    </row>
    <row r="92" spans="1:11" x14ac:dyDescent="0.3">
      <c r="A92">
        <f t="shared" si="9"/>
        <v>1733</v>
      </c>
      <c r="B92" s="18">
        <v>-6.6159999999999997E-2</v>
      </c>
      <c r="C92" s="20">
        <f t="shared" si="6"/>
        <v>2337.0194912799957</v>
      </c>
      <c r="D92" s="1">
        <v>514</v>
      </c>
      <c r="E92" s="1" t="s">
        <v>2486</v>
      </c>
      <c r="F92" s="1">
        <v>2339.84</v>
      </c>
      <c r="G92" s="23">
        <f t="shared" si="7"/>
        <v>2.8205087200044545</v>
      </c>
      <c r="H92">
        <v>0.1</v>
      </c>
      <c r="I92">
        <f t="shared" si="8"/>
        <v>0.28205087200044549</v>
      </c>
      <c r="J92">
        <v>0.35</v>
      </c>
      <c r="K92">
        <f t="shared" si="10"/>
        <v>0.98717805200155906</v>
      </c>
    </row>
    <row r="93" spans="1:11" x14ac:dyDescent="0.3">
      <c r="A93">
        <f t="shared" si="9"/>
        <v>1734</v>
      </c>
      <c r="B93" s="18">
        <v>-6.6159999999999997E-2</v>
      </c>
      <c r="C93" s="20">
        <f t="shared" si="6"/>
        <v>2336.9533312799958</v>
      </c>
      <c r="D93" s="1">
        <v>515</v>
      </c>
      <c r="E93" s="1" t="s">
        <v>2487</v>
      </c>
      <c r="F93" s="1">
        <v>2339.7710000000002</v>
      </c>
      <c r="G93" s="23">
        <f t="shared" si="7"/>
        <v>2.8176687200043489</v>
      </c>
      <c r="H93">
        <v>0.1</v>
      </c>
      <c r="I93">
        <f t="shared" si="8"/>
        <v>0.28176687200043488</v>
      </c>
      <c r="J93">
        <v>0.35</v>
      </c>
      <c r="K93">
        <f t="shared" si="10"/>
        <v>0.98618405200152204</v>
      </c>
    </row>
    <row r="94" spans="1:11" x14ac:dyDescent="0.3">
      <c r="A94">
        <f t="shared" si="9"/>
        <v>1735</v>
      </c>
      <c r="B94" s="18">
        <v>-6.6159999999999997E-2</v>
      </c>
      <c r="C94" s="20">
        <f t="shared" si="6"/>
        <v>2336.887171279996</v>
      </c>
      <c r="D94" s="1">
        <v>516</v>
      </c>
      <c r="E94" s="1" t="s">
        <v>2488</v>
      </c>
      <c r="F94" s="1">
        <v>2339.7179999999998</v>
      </c>
      <c r="G94" s="23">
        <f t="shared" si="7"/>
        <v>2.8308287200038649</v>
      </c>
      <c r="H94">
        <v>0.1</v>
      </c>
      <c r="I94">
        <f t="shared" si="8"/>
        <v>0.28308287200038651</v>
      </c>
      <c r="J94">
        <v>0.35</v>
      </c>
      <c r="K94">
        <f t="shared" si="10"/>
        <v>0.99079005200135262</v>
      </c>
    </row>
    <row r="95" spans="1:11" x14ac:dyDescent="0.3">
      <c r="A95">
        <f t="shared" si="9"/>
        <v>1736</v>
      </c>
      <c r="B95" s="18">
        <v>-6.6159999999999997E-2</v>
      </c>
      <c r="C95" s="20">
        <f t="shared" si="6"/>
        <v>2336.8210112799961</v>
      </c>
      <c r="D95" s="1">
        <v>517</v>
      </c>
      <c r="E95" s="1" t="s">
        <v>2489</v>
      </c>
      <c r="F95" s="1">
        <v>2339.6790000000001</v>
      </c>
      <c r="G95" s="23">
        <f t="shared" si="7"/>
        <v>2.8579887200039593</v>
      </c>
      <c r="H95">
        <v>0.1</v>
      </c>
      <c r="I95">
        <f t="shared" si="8"/>
        <v>0.28579887200039594</v>
      </c>
      <c r="J95">
        <v>0.35</v>
      </c>
      <c r="K95">
        <f t="shared" si="10"/>
        <v>1.0002960520013857</v>
      </c>
    </row>
    <row r="96" spans="1:11" x14ac:dyDescent="0.3">
      <c r="A96">
        <f t="shared" si="9"/>
        <v>1737</v>
      </c>
      <c r="B96" s="18">
        <v>-6.6159999999999997E-2</v>
      </c>
      <c r="C96" s="20">
        <f t="shared" si="6"/>
        <v>2336.7548512799963</v>
      </c>
      <c r="D96" s="1">
        <v>518</v>
      </c>
      <c r="E96" s="1" t="s">
        <v>2490</v>
      </c>
      <c r="F96" s="1">
        <v>2339.636</v>
      </c>
      <c r="G96" s="23">
        <f t="shared" si="7"/>
        <v>2.8811487200036936</v>
      </c>
      <c r="H96">
        <v>0.1</v>
      </c>
      <c r="I96">
        <f t="shared" si="8"/>
        <v>0.28811487200036939</v>
      </c>
      <c r="J96">
        <v>0.35</v>
      </c>
      <c r="K96">
        <f t="shared" si="10"/>
        <v>1.0084020520012926</v>
      </c>
    </row>
    <row r="97" spans="1:11" x14ac:dyDescent="0.3">
      <c r="A97">
        <f t="shared" si="9"/>
        <v>1738</v>
      </c>
      <c r="B97" s="18">
        <v>-6.6159999999999997E-2</v>
      </c>
      <c r="C97" s="20">
        <f t="shared" si="6"/>
        <v>2336.6886912799964</v>
      </c>
      <c r="D97" s="1">
        <v>519</v>
      </c>
      <c r="E97" s="1" t="s">
        <v>2491</v>
      </c>
      <c r="F97" s="1">
        <v>2339.5859999999998</v>
      </c>
      <c r="G97" s="23">
        <f t="shared" si="7"/>
        <v>2.897308720003366</v>
      </c>
      <c r="H97">
        <v>0.1</v>
      </c>
      <c r="I97">
        <f t="shared" si="8"/>
        <v>0.28973087200033659</v>
      </c>
      <c r="J97">
        <v>0.35</v>
      </c>
      <c r="K97">
        <f t="shared" si="10"/>
        <v>1.0140580520011782</v>
      </c>
    </row>
    <row r="98" spans="1:11" x14ac:dyDescent="0.3">
      <c r="A98">
        <f t="shared" si="9"/>
        <v>1739</v>
      </c>
      <c r="B98" s="18">
        <v>-6.6159999999999997E-2</v>
      </c>
      <c r="C98" s="20">
        <f t="shared" si="6"/>
        <v>2336.6225312799966</v>
      </c>
      <c r="D98" s="1">
        <v>520</v>
      </c>
      <c r="E98" s="1" t="s">
        <v>2492</v>
      </c>
      <c r="F98" s="1">
        <v>2339.527</v>
      </c>
      <c r="G98" s="23">
        <f t="shared" si="7"/>
        <v>2.9044687200034787</v>
      </c>
      <c r="H98">
        <v>0.1</v>
      </c>
      <c r="I98">
        <f t="shared" si="8"/>
        <v>0.29044687200034786</v>
      </c>
      <c r="J98">
        <v>0.35</v>
      </c>
      <c r="K98">
        <f t="shared" si="10"/>
        <v>1.0165640520012176</v>
      </c>
    </row>
    <row r="99" spans="1:11" x14ac:dyDescent="0.3">
      <c r="A99">
        <f t="shared" si="9"/>
        <v>1740</v>
      </c>
      <c r="B99" s="18">
        <v>-6.6159999999999997E-2</v>
      </c>
      <c r="C99" s="20">
        <f t="shared" si="6"/>
        <v>2336.5563712799967</v>
      </c>
      <c r="D99" s="1">
        <v>521</v>
      </c>
      <c r="E99" s="1" t="s">
        <v>2493</v>
      </c>
      <c r="F99" s="1">
        <v>2339.4650000000001</v>
      </c>
      <c r="G99" s="23">
        <f t="shared" si="7"/>
        <v>2.9086287200034349</v>
      </c>
      <c r="H99">
        <v>0.1</v>
      </c>
      <c r="I99">
        <f t="shared" si="8"/>
        <v>0.2908628720003435</v>
      </c>
      <c r="J99">
        <v>0.35</v>
      </c>
      <c r="K99">
        <f t="shared" si="10"/>
        <v>1.0180200520012022</v>
      </c>
    </row>
    <row r="100" spans="1:11" x14ac:dyDescent="0.3">
      <c r="A100">
        <f t="shared" si="9"/>
        <v>1741</v>
      </c>
      <c r="B100" s="18">
        <v>-6.6159999999999997E-2</v>
      </c>
      <c r="C100" s="20">
        <f t="shared" si="6"/>
        <v>2336.4902112799969</v>
      </c>
      <c r="D100" s="1">
        <v>522</v>
      </c>
      <c r="E100" s="1" t="s">
        <v>2494</v>
      </c>
      <c r="F100" s="1">
        <v>2339.3980000000001</v>
      </c>
      <c r="G100" s="23">
        <f t="shared" si="7"/>
        <v>2.9077887200032819</v>
      </c>
      <c r="H100">
        <v>0.1</v>
      </c>
      <c r="I100">
        <f t="shared" si="8"/>
        <v>0.2907788720003282</v>
      </c>
      <c r="J100">
        <v>0.35</v>
      </c>
      <c r="K100">
        <f t="shared" si="10"/>
        <v>1.0177260520011486</v>
      </c>
    </row>
    <row r="101" spans="1:11" x14ac:dyDescent="0.3">
      <c r="A101">
        <f t="shared" ref="A101:A132" si="11">+A100+1</f>
        <v>1742</v>
      </c>
      <c r="B101" s="18">
        <v>-6.6159999999999997E-2</v>
      </c>
      <c r="C101" s="20">
        <f t="shared" si="6"/>
        <v>2336.424051279997</v>
      </c>
      <c r="D101" s="1">
        <v>523</v>
      </c>
      <c r="E101" s="1" t="s">
        <v>2495</v>
      </c>
      <c r="F101" s="1">
        <v>2339.319</v>
      </c>
      <c r="G101" s="23">
        <f t="shared" si="7"/>
        <v>2.894948720002958</v>
      </c>
      <c r="H101">
        <v>0.1</v>
      </c>
      <c r="I101">
        <f t="shared" si="8"/>
        <v>0.28949487200029583</v>
      </c>
      <c r="J101">
        <v>0.35</v>
      </c>
      <c r="K101">
        <f t="shared" si="10"/>
        <v>1.0132320520010352</v>
      </c>
    </row>
    <row r="102" spans="1:11" x14ac:dyDescent="0.3">
      <c r="A102">
        <f t="shared" si="11"/>
        <v>1743</v>
      </c>
      <c r="B102" s="18">
        <v>-6.6159999999999997E-2</v>
      </c>
      <c r="C102" s="20">
        <f t="shared" si="6"/>
        <v>2336.3578912799971</v>
      </c>
      <c r="D102" s="1">
        <v>524</v>
      </c>
      <c r="E102" s="1" t="s">
        <v>2496</v>
      </c>
      <c r="F102" s="1">
        <v>2339.232</v>
      </c>
      <c r="G102" s="23">
        <f t="shared" si="7"/>
        <v>2.8741087200028232</v>
      </c>
      <c r="H102">
        <v>0.1</v>
      </c>
      <c r="I102">
        <f t="shared" si="8"/>
        <v>0.28741087200028231</v>
      </c>
      <c r="J102">
        <v>0.35</v>
      </c>
      <c r="K102">
        <f t="shared" si="10"/>
        <v>1.0059380520009882</v>
      </c>
    </row>
    <row r="103" spans="1:11" x14ac:dyDescent="0.3">
      <c r="A103">
        <f t="shared" si="11"/>
        <v>1744</v>
      </c>
      <c r="B103" s="18">
        <v>-6.6159999999999997E-2</v>
      </c>
      <c r="C103" s="20">
        <f t="shared" si="6"/>
        <v>2336.2917312799973</v>
      </c>
      <c r="D103" s="1">
        <v>525</v>
      </c>
      <c r="E103" s="1" t="s">
        <v>2497</v>
      </c>
      <c r="F103" s="1">
        <v>2339.1509999999998</v>
      </c>
      <c r="G103" s="23">
        <f t="shared" si="7"/>
        <v>2.8592687200025466</v>
      </c>
      <c r="H103">
        <v>0.1</v>
      </c>
      <c r="I103">
        <f t="shared" si="8"/>
        <v>0.28592687200025468</v>
      </c>
      <c r="J103">
        <v>0.35</v>
      </c>
      <c r="K103">
        <f t="shared" si="10"/>
        <v>1.0007440520008912</v>
      </c>
    </row>
    <row r="104" spans="1:11" x14ac:dyDescent="0.3">
      <c r="A104">
        <f t="shared" si="11"/>
        <v>1745</v>
      </c>
      <c r="B104" s="18">
        <v>-6.6159999999999997E-2</v>
      </c>
      <c r="C104" s="20">
        <f t="shared" si="6"/>
        <v>2336.2255712799974</v>
      </c>
      <c r="D104" s="1">
        <v>526</v>
      </c>
      <c r="E104" s="1" t="s">
        <v>2498</v>
      </c>
      <c r="F104" s="1">
        <v>2339.0639999999999</v>
      </c>
      <c r="G104" s="23">
        <f t="shared" si="7"/>
        <v>2.8384287200024119</v>
      </c>
      <c r="H104">
        <v>0.1</v>
      </c>
      <c r="I104">
        <f t="shared" si="8"/>
        <v>0.28384287200024122</v>
      </c>
      <c r="J104">
        <v>0.35</v>
      </c>
      <c r="K104">
        <f t="shared" si="10"/>
        <v>0.99345005200084413</v>
      </c>
    </row>
    <row r="105" spans="1:11" x14ac:dyDescent="0.3">
      <c r="A105">
        <f t="shared" si="11"/>
        <v>1746</v>
      </c>
      <c r="B105" s="18">
        <v>-6.6159999999999997E-2</v>
      </c>
      <c r="C105" s="20">
        <f t="shared" si="6"/>
        <v>2336.1594112799976</v>
      </c>
      <c r="D105" s="1">
        <v>527</v>
      </c>
      <c r="E105" s="1" t="s">
        <v>2499</v>
      </c>
      <c r="F105" s="1">
        <v>2338.9380000000001</v>
      </c>
      <c r="G105" s="23">
        <f t="shared" si="7"/>
        <v>2.7785887200025172</v>
      </c>
      <c r="H105">
        <v>0.1</v>
      </c>
      <c r="I105">
        <f t="shared" si="8"/>
        <v>0.27785887200025172</v>
      </c>
      <c r="J105">
        <v>0.35</v>
      </c>
      <c r="K105">
        <f t="shared" si="10"/>
        <v>0.97250605200088092</v>
      </c>
    </row>
    <row r="106" spans="1:11" x14ac:dyDescent="0.3">
      <c r="A106">
        <f t="shared" si="11"/>
        <v>1747</v>
      </c>
      <c r="B106" s="18">
        <v>-6.6159999999999997E-2</v>
      </c>
      <c r="C106" s="20">
        <f t="shared" si="6"/>
        <v>2336.0932512799977</v>
      </c>
      <c r="D106" s="1">
        <v>528</v>
      </c>
      <c r="E106" s="1" t="s">
        <v>2500</v>
      </c>
      <c r="F106" s="1">
        <v>2338.8009999999999</v>
      </c>
      <c r="G106" s="23">
        <f t="shared" si="7"/>
        <v>2.7077487200022006</v>
      </c>
      <c r="H106">
        <v>0.1</v>
      </c>
      <c r="I106">
        <f t="shared" si="8"/>
        <v>0.27077487200022005</v>
      </c>
      <c r="J106">
        <v>0.35</v>
      </c>
      <c r="K106">
        <f t="shared" si="10"/>
        <v>0.94771205200077013</v>
      </c>
    </row>
    <row r="107" spans="1:11" x14ac:dyDescent="0.3">
      <c r="A107">
        <f t="shared" si="11"/>
        <v>1748</v>
      </c>
      <c r="B107" s="18">
        <v>-6.6159999999999997E-2</v>
      </c>
      <c r="C107" s="20">
        <f t="shared" si="6"/>
        <v>2336.0270912799979</v>
      </c>
      <c r="D107" s="1">
        <v>529</v>
      </c>
      <c r="E107" s="1" t="s">
        <v>2501</v>
      </c>
      <c r="F107" s="1">
        <v>2338.663</v>
      </c>
      <c r="G107" s="23">
        <f t="shared" si="7"/>
        <v>2.6359087200021349</v>
      </c>
      <c r="H107">
        <v>0.1</v>
      </c>
      <c r="I107">
        <f t="shared" si="8"/>
        <v>0.26359087200021353</v>
      </c>
      <c r="J107">
        <v>0.35</v>
      </c>
      <c r="K107">
        <f t="shared" si="10"/>
        <v>0.92256805200074721</v>
      </c>
    </row>
    <row r="108" spans="1:11" x14ac:dyDescent="0.3">
      <c r="A108">
        <f t="shared" si="11"/>
        <v>1749</v>
      </c>
      <c r="B108" s="18">
        <v>-6.6159999999999997E-2</v>
      </c>
      <c r="C108" s="20">
        <f t="shared" si="6"/>
        <v>2335.960931279998</v>
      </c>
      <c r="D108" s="1">
        <v>530</v>
      </c>
      <c r="E108" s="1" t="s">
        <v>2502</v>
      </c>
      <c r="F108" s="1">
        <v>2338.5529999999999</v>
      </c>
      <c r="G108" s="23">
        <f t="shared" si="7"/>
        <v>2.5920687200018619</v>
      </c>
      <c r="H108">
        <v>0.1</v>
      </c>
      <c r="I108">
        <f t="shared" si="8"/>
        <v>0.25920687200018622</v>
      </c>
      <c r="J108">
        <v>0.35</v>
      </c>
      <c r="K108">
        <f t="shared" si="10"/>
        <v>0.90722405200065159</v>
      </c>
    </row>
    <row r="109" spans="1:11" x14ac:dyDescent="0.3">
      <c r="A109">
        <f t="shared" si="11"/>
        <v>1750</v>
      </c>
      <c r="B109" s="18">
        <v>-6.6159999999999997E-2</v>
      </c>
      <c r="C109" s="20">
        <f t="shared" si="6"/>
        <v>2335.8947712799982</v>
      </c>
      <c r="D109" s="1">
        <v>531</v>
      </c>
      <c r="E109" s="1" t="s">
        <v>1987</v>
      </c>
      <c r="F109" s="1">
        <v>2338.473</v>
      </c>
      <c r="G109" s="23">
        <f t="shared" si="7"/>
        <v>2.578228720001789</v>
      </c>
      <c r="H109">
        <v>0.1</v>
      </c>
      <c r="I109">
        <f t="shared" si="8"/>
        <v>0.25782287200017889</v>
      </c>
      <c r="J109">
        <v>0.35</v>
      </c>
      <c r="K109">
        <f t="shared" si="10"/>
        <v>0.9023800520006261</v>
      </c>
    </row>
    <row r="110" spans="1:11" x14ac:dyDescent="0.3">
      <c r="A110">
        <f t="shared" si="11"/>
        <v>1751</v>
      </c>
      <c r="B110" s="18">
        <v>-6.6159999999999997E-2</v>
      </c>
      <c r="C110" s="20">
        <f t="shared" si="6"/>
        <v>2335.8286112799983</v>
      </c>
      <c r="D110" s="1">
        <v>532</v>
      </c>
      <c r="E110" s="1" t="s">
        <v>2503</v>
      </c>
      <c r="F110" s="1">
        <v>2338.393</v>
      </c>
      <c r="G110" s="23">
        <f t="shared" si="7"/>
        <v>2.5643887200017161</v>
      </c>
      <c r="H110">
        <v>0.1</v>
      </c>
      <c r="I110">
        <f t="shared" si="8"/>
        <v>0.25643887200017162</v>
      </c>
      <c r="J110">
        <v>0.35</v>
      </c>
      <c r="K110">
        <f t="shared" si="10"/>
        <v>0.8975360520006006</v>
      </c>
    </row>
    <row r="111" spans="1:11" x14ac:dyDescent="0.3">
      <c r="A111">
        <f t="shared" si="11"/>
        <v>1752</v>
      </c>
      <c r="B111" s="18">
        <v>-6.6159999999999997E-2</v>
      </c>
      <c r="C111" s="20">
        <f t="shared" si="6"/>
        <v>2335.7624512799985</v>
      </c>
      <c r="D111" s="1">
        <v>533</v>
      </c>
      <c r="E111" s="1" t="s">
        <v>2504</v>
      </c>
      <c r="F111" s="1">
        <v>2338.3429999999998</v>
      </c>
      <c r="G111" s="23">
        <f t="shared" si="7"/>
        <v>2.5805487200013886</v>
      </c>
      <c r="H111">
        <v>0.1</v>
      </c>
      <c r="I111">
        <f t="shared" si="8"/>
        <v>0.25805487200013888</v>
      </c>
      <c r="J111">
        <v>0.35</v>
      </c>
      <c r="K111">
        <f t="shared" si="10"/>
        <v>0.90319205200048591</v>
      </c>
    </row>
    <row r="112" spans="1:11" x14ac:dyDescent="0.3">
      <c r="A112">
        <f t="shared" si="11"/>
        <v>1753</v>
      </c>
      <c r="B112" s="18">
        <v>-6.6159999999999997E-2</v>
      </c>
      <c r="C112" s="20">
        <f t="shared" si="6"/>
        <v>2335.6962912799986</v>
      </c>
      <c r="D112" s="1">
        <v>534</v>
      </c>
      <c r="E112" s="1" t="s">
        <v>2505</v>
      </c>
      <c r="F112" s="1">
        <v>2338.306</v>
      </c>
      <c r="G112" s="23">
        <f t="shared" si="7"/>
        <v>2.6097087200014357</v>
      </c>
      <c r="H112">
        <v>0.1</v>
      </c>
      <c r="I112">
        <f t="shared" si="8"/>
        <v>0.26097087200014357</v>
      </c>
      <c r="J112">
        <v>0.35</v>
      </c>
      <c r="K112">
        <f t="shared" si="10"/>
        <v>0.91339805200050239</v>
      </c>
    </row>
    <row r="113" spans="1:11" x14ac:dyDescent="0.3">
      <c r="A113">
        <f t="shared" si="11"/>
        <v>1754</v>
      </c>
      <c r="B113" s="18">
        <v>-6.6159999999999997E-2</v>
      </c>
      <c r="C113" s="20">
        <f t="shared" si="6"/>
        <v>2335.6301312799987</v>
      </c>
      <c r="D113" s="1">
        <v>535</v>
      </c>
      <c r="E113" s="1" t="s">
        <v>2506</v>
      </c>
      <c r="F113" s="1">
        <v>2338.27</v>
      </c>
      <c r="G113" s="23">
        <f t="shared" si="7"/>
        <v>2.6398687200012318</v>
      </c>
      <c r="H113">
        <v>0.1</v>
      </c>
      <c r="I113">
        <f t="shared" si="8"/>
        <v>0.26398687200012322</v>
      </c>
      <c r="J113">
        <v>0.35</v>
      </c>
      <c r="K113">
        <f t="shared" si="10"/>
        <v>0.92395405200043113</v>
      </c>
    </row>
    <row r="114" spans="1:11" x14ac:dyDescent="0.3">
      <c r="A114">
        <f t="shared" si="11"/>
        <v>1755</v>
      </c>
      <c r="B114" s="18">
        <v>-6.6159999999999997E-2</v>
      </c>
      <c r="C114" s="20">
        <f t="shared" si="6"/>
        <v>2335.5639712799989</v>
      </c>
      <c r="D114" s="1">
        <v>536</v>
      </c>
      <c r="E114" s="1" t="s">
        <v>2507</v>
      </c>
      <c r="F114" s="1">
        <v>2338.2330000000002</v>
      </c>
      <c r="G114" s="23">
        <f t="shared" si="7"/>
        <v>2.669028720001279</v>
      </c>
      <c r="H114">
        <v>0.1</v>
      </c>
      <c r="I114">
        <f t="shared" si="8"/>
        <v>0.26690287200012791</v>
      </c>
      <c r="J114">
        <v>0.35</v>
      </c>
      <c r="K114">
        <f t="shared" si="10"/>
        <v>0.9341600520004476</v>
      </c>
    </row>
    <row r="115" spans="1:11" x14ac:dyDescent="0.3">
      <c r="A115">
        <f t="shared" si="11"/>
        <v>1756</v>
      </c>
      <c r="B115" s="18">
        <v>-6.6159999999999997E-2</v>
      </c>
      <c r="C115" s="20">
        <f t="shared" si="6"/>
        <v>2335.497811279999</v>
      </c>
      <c r="D115" s="1">
        <v>537</v>
      </c>
      <c r="E115" s="1" t="s">
        <v>2508</v>
      </c>
      <c r="F115" s="1">
        <v>2338.1959999999999</v>
      </c>
      <c r="G115" s="23">
        <f t="shared" si="7"/>
        <v>2.6981887200008714</v>
      </c>
      <c r="H115">
        <v>0.1</v>
      </c>
      <c r="I115">
        <f t="shared" si="8"/>
        <v>0.26981887200008714</v>
      </c>
      <c r="J115">
        <v>0.35</v>
      </c>
      <c r="K115">
        <f t="shared" si="10"/>
        <v>0.94436605200030488</v>
      </c>
    </row>
    <row r="116" spans="1:11" x14ac:dyDescent="0.3">
      <c r="A116">
        <f t="shared" si="11"/>
        <v>1757</v>
      </c>
      <c r="B116" s="18">
        <v>-6.6159999999999997E-2</v>
      </c>
      <c r="C116" s="20">
        <f t="shared" si="6"/>
        <v>2335.4316512799992</v>
      </c>
      <c r="D116" s="1">
        <v>538</v>
      </c>
      <c r="E116" s="1" t="s">
        <v>2509</v>
      </c>
      <c r="F116" s="1">
        <v>2338.1570000000002</v>
      </c>
      <c r="G116" s="23">
        <f t="shared" si="7"/>
        <v>2.7253487200009658</v>
      </c>
      <c r="H116">
        <v>0.1</v>
      </c>
      <c r="I116">
        <f t="shared" si="8"/>
        <v>0.27253487200009657</v>
      </c>
      <c r="J116">
        <v>0.35</v>
      </c>
      <c r="K116">
        <f t="shared" si="10"/>
        <v>0.95387205200033798</v>
      </c>
    </row>
    <row r="117" spans="1:11" x14ac:dyDescent="0.3">
      <c r="A117">
        <f t="shared" si="11"/>
        <v>1758</v>
      </c>
      <c r="B117" s="18">
        <v>-6.6159999999999997E-2</v>
      </c>
      <c r="C117" s="20">
        <f t="shared" si="6"/>
        <v>2335.3654912799993</v>
      </c>
      <c r="D117" s="1">
        <v>539</v>
      </c>
      <c r="E117" s="1" t="s">
        <v>2510</v>
      </c>
      <c r="F117" s="1">
        <v>2338.116</v>
      </c>
      <c r="G117" s="23">
        <f t="shared" si="7"/>
        <v>2.7505087200006528</v>
      </c>
      <c r="H117">
        <v>0.1</v>
      </c>
      <c r="I117">
        <f t="shared" si="8"/>
        <v>0.27505087200006528</v>
      </c>
      <c r="J117">
        <v>0.35</v>
      </c>
      <c r="K117">
        <f t="shared" si="10"/>
        <v>0.96267805200022838</v>
      </c>
    </row>
    <row r="118" spans="1:11" x14ac:dyDescent="0.3">
      <c r="A118">
        <f t="shared" si="11"/>
        <v>1759</v>
      </c>
      <c r="B118" s="18">
        <v>-6.6159999999999997E-2</v>
      </c>
      <c r="C118" s="20">
        <f t="shared" si="6"/>
        <v>2335.2993312799995</v>
      </c>
      <c r="D118" s="1">
        <v>540</v>
      </c>
      <c r="E118" s="1" t="s">
        <v>2511</v>
      </c>
      <c r="F118" s="1">
        <v>2338.0549999999998</v>
      </c>
      <c r="G118" s="23">
        <f t="shared" si="7"/>
        <v>2.755668720000358</v>
      </c>
      <c r="H118">
        <v>0.1</v>
      </c>
      <c r="I118">
        <f t="shared" si="8"/>
        <v>0.27556687200003582</v>
      </c>
      <c r="J118">
        <v>0.35</v>
      </c>
      <c r="K118">
        <f t="shared" si="10"/>
        <v>0.96448405200012521</v>
      </c>
    </row>
    <row r="119" spans="1:11" x14ac:dyDescent="0.3">
      <c r="A119">
        <f t="shared" si="11"/>
        <v>1760</v>
      </c>
      <c r="B119" s="18">
        <v>-6.6159999999999997E-2</v>
      </c>
      <c r="C119" s="20">
        <f t="shared" si="6"/>
        <v>2335.2331712799996</v>
      </c>
      <c r="D119" s="1">
        <v>541</v>
      </c>
      <c r="E119" s="1" t="s">
        <v>2512</v>
      </c>
      <c r="F119" s="1">
        <v>2337.9839999999999</v>
      </c>
      <c r="G119" s="23">
        <f t="shared" si="7"/>
        <v>2.7508287200002997</v>
      </c>
      <c r="H119">
        <v>0.1</v>
      </c>
      <c r="I119">
        <f t="shared" si="8"/>
        <v>0.27508287200002995</v>
      </c>
      <c r="J119">
        <v>0.35</v>
      </c>
      <c r="K119">
        <f t="shared" si="10"/>
        <v>0.96279005200010481</v>
      </c>
    </row>
    <row r="120" spans="1:11" x14ac:dyDescent="0.3">
      <c r="A120">
        <f t="shared" si="11"/>
        <v>1761</v>
      </c>
      <c r="B120" s="18">
        <v>-6.6159999999999997E-2</v>
      </c>
      <c r="C120" s="20">
        <f t="shared" si="6"/>
        <v>2335.1670112799998</v>
      </c>
      <c r="D120" s="1">
        <v>542</v>
      </c>
      <c r="E120" s="1" t="s">
        <v>2513</v>
      </c>
      <c r="F120" s="1">
        <v>2337.9340000000002</v>
      </c>
      <c r="G120" s="23">
        <f t="shared" si="7"/>
        <v>2.7669887200004268</v>
      </c>
      <c r="H120">
        <v>0.1</v>
      </c>
      <c r="I120">
        <f t="shared" si="8"/>
        <v>0.27669887200004267</v>
      </c>
      <c r="J120">
        <v>0.35</v>
      </c>
      <c r="K120">
        <f t="shared" si="10"/>
        <v>0.96844605200014933</v>
      </c>
    </row>
    <row r="121" spans="1:11" x14ac:dyDescent="0.3">
      <c r="A121">
        <f t="shared" si="11"/>
        <v>1762</v>
      </c>
      <c r="B121" s="18">
        <v>-6.6159999999999997E-2</v>
      </c>
      <c r="C121" s="20">
        <f t="shared" si="6"/>
        <v>2335.1008512799999</v>
      </c>
      <c r="D121" s="1">
        <v>543</v>
      </c>
      <c r="E121" s="1" t="s">
        <v>2514</v>
      </c>
      <c r="F121" s="1">
        <v>2337.8829999999998</v>
      </c>
      <c r="G121" s="23">
        <f t="shared" si="7"/>
        <v>2.7821487199998955</v>
      </c>
      <c r="H121">
        <v>0.1</v>
      </c>
      <c r="I121">
        <f t="shared" si="8"/>
        <v>0.27821487199998957</v>
      </c>
      <c r="J121">
        <v>0.35</v>
      </c>
      <c r="K121">
        <f t="shared" si="10"/>
        <v>0.9737520519999634</v>
      </c>
    </row>
    <row r="122" spans="1:11" x14ac:dyDescent="0.3">
      <c r="A122">
        <f t="shared" si="11"/>
        <v>1763</v>
      </c>
      <c r="B122" s="18">
        <v>-6.6159999999999997E-2</v>
      </c>
      <c r="C122" s="20">
        <f t="shared" si="6"/>
        <v>2335.0346912800001</v>
      </c>
      <c r="D122" s="1">
        <v>544</v>
      </c>
      <c r="E122" s="1" t="s">
        <v>2515</v>
      </c>
      <c r="F122" s="1">
        <v>2337.8330000000001</v>
      </c>
      <c r="G122" s="23">
        <f t="shared" si="7"/>
        <v>2.7983087200000227</v>
      </c>
      <c r="H122">
        <v>0.1</v>
      </c>
      <c r="I122">
        <f t="shared" si="8"/>
        <v>0.27983087200000228</v>
      </c>
      <c r="J122">
        <v>0.35</v>
      </c>
      <c r="K122">
        <f t="shared" si="10"/>
        <v>0.97940805200000791</v>
      </c>
    </row>
    <row r="123" spans="1:11" x14ac:dyDescent="0.3">
      <c r="A123">
        <f t="shared" si="11"/>
        <v>1764</v>
      </c>
      <c r="B123" s="18">
        <v>-6.6159999999999997E-2</v>
      </c>
      <c r="C123" s="20">
        <f t="shared" si="6"/>
        <v>2334.9685312800002</v>
      </c>
      <c r="D123" s="1">
        <v>545</v>
      </c>
      <c r="E123" s="1" t="s">
        <v>2516</v>
      </c>
      <c r="F123" s="1">
        <v>2337.7840000000001</v>
      </c>
      <c r="G123" s="23">
        <f t="shared" si="7"/>
        <v>2.8154687199998989</v>
      </c>
      <c r="H123">
        <v>0.1</v>
      </c>
      <c r="I123">
        <f t="shared" si="8"/>
        <v>0.2815468719999899</v>
      </c>
      <c r="J123">
        <v>0.35</v>
      </c>
      <c r="K123">
        <f t="shared" si="10"/>
        <v>0.98541405199996457</v>
      </c>
    </row>
    <row r="124" spans="1:11" x14ac:dyDescent="0.3">
      <c r="A124">
        <f t="shared" si="11"/>
        <v>1765</v>
      </c>
      <c r="B124" s="18">
        <v>-6.6159999999999997E-2</v>
      </c>
      <c r="C124" s="20">
        <f t="shared" si="6"/>
        <v>2334.9023712800004</v>
      </c>
      <c r="D124" s="1">
        <v>546</v>
      </c>
      <c r="E124" s="1" t="s">
        <v>2517</v>
      </c>
      <c r="F124" s="1">
        <v>2337.7350000000001</v>
      </c>
      <c r="G124" s="23">
        <f t="shared" si="7"/>
        <v>2.8326287199997751</v>
      </c>
      <c r="H124">
        <v>0.1</v>
      </c>
      <c r="I124">
        <f t="shared" si="8"/>
        <v>0.28326287199997752</v>
      </c>
      <c r="J124">
        <v>0.35</v>
      </c>
      <c r="K124">
        <f t="shared" si="10"/>
        <v>0.99142005199992123</v>
      </c>
    </row>
    <row r="125" spans="1:11" x14ac:dyDescent="0.3">
      <c r="A125">
        <f t="shared" si="11"/>
        <v>1766</v>
      </c>
      <c r="B125" s="18">
        <v>-6.6159999999999997E-2</v>
      </c>
      <c r="C125" s="20">
        <f t="shared" si="6"/>
        <v>2334.8362112800005</v>
      </c>
      <c r="D125" s="1">
        <v>547</v>
      </c>
      <c r="E125" s="1" t="s">
        <v>2518</v>
      </c>
      <c r="F125" s="1">
        <v>2337.6869999999999</v>
      </c>
      <c r="G125" s="23">
        <f t="shared" si="7"/>
        <v>2.8507887199994002</v>
      </c>
      <c r="H125">
        <v>0.1</v>
      </c>
      <c r="I125">
        <f t="shared" si="8"/>
        <v>0.28507887199994003</v>
      </c>
      <c r="J125">
        <v>0.35</v>
      </c>
      <c r="K125">
        <f t="shared" si="10"/>
        <v>0.99777605199979003</v>
      </c>
    </row>
    <row r="126" spans="1:11" x14ac:dyDescent="0.3">
      <c r="A126">
        <f t="shared" si="11"/>
        <v>1767</v>
      </c>
      <c r="B126" s="18">
        <v>-6.6159999999999997E-2</v>
      </c>
      <c r="C126" s="20">
        <f t="shared" si="6"/>
        <v>2334.7700512800006</v>
      </c>
      <c r="D126" s="1">
        <v>548</v>
      </c>
      <c r="E126" s="1" t="s">
        <v>2519</v>
      </c>
      <c r="F126" s="1">
        <v>2337.6379999999999</v>
      </c>
      <c r="G126" s="23">
        <f t="shared" si="7"/>
        <v>2.8679487199992764</v>
      </c>
      <c r="H126">
        <v>0.1</v>
      </c>
      <c r="I126">
        <f t="shared" si="8"/>
        <v>0.28679487199992765</v>
      </c>
      <c r="J126">
        <v>0.35</v>
      </c>
      <c r="K126">
        <f t="shared" si="10"/>
        <v>1.0037820519997467</v>
      </c>
    </row>
    <row r="127" spans="1:11" x14ac:dyDescent="0.3">
      <c r="A127">
        <f t="shared" si="11"/>
        <v>1768</v>
      </c>
      <c r="B127" s="18">
        <v>-6.6159999999999997E-2</v>
      </c>
      <c r="C127" s="20">
        <f t="shared" si="6"/>
        <v>2334.7038912800008</v>
      </c>
      <c r="D127" s="1">
        <v>549</v>
      </c>
      <c r="E127" s="1" t="s">
        <v>2520</v>
      </c>
      <c r="F127" s="1">
        <v>2337.5920000000001</v>
      </c>
      <c r="G127" s="23">
        <f t="shared" si="7"/>
        <v>2.888108719999309</v>
      </c>
      <c r="H127">
        <v>0.1</v>
      </c>
      <c r="I127">
        <f t="shared" si="8"/>
        <v>0.28881087199993088</v>
      </c>
      <c r="J127">
        <v>0.35</v>
      </c>
      <c r="K127">
        <f t="shared" si="10"/>
        <v>1.0108380519997582</v>
      </c>
    </row>
    <row r="128" spans="1:11" x14ac:dyDescent="0.3">
      <c r="A128">
        <f t="shared" si="11"/>
        <v>1769</v>
      </c>
      <c r="B128" s="18">
        <v>-6.6159999999999997E-2</v>
      </c>
      <c r="C128" s="20">
        <f t="shared" si="6"/>
        <v>2334.6377312800009</v>
      </c>
      <c r="D128" s="1">
        <v>550</v>
      </c>
      <c r="E128" s="1" t="s">
        <v>2521</v>
      </c>
      <c r="F128" s="1">
        <v>2337.5459999999998</v>
      </c>
      <c r="G128" s="23">
        <f t="shared" si="7"/>
        <v>2.9082687199988868</v>
      </c>
      <c r="H128">
        <v>0.1</v>
      </c>
      <c r="I128">
        <f t="shared" si="8"/>
        <v>0.29082687199988871</v>
      </c>
      <c r="J128">
        <v>0.35</v>
      </c>
      <c r="K128">
        <f t="shared" si="10"/>
        <v>1.0178940519996102</v>
      </c>
    </row>
    <row r="129" spans="1:11" x14ac:dyDescent="0.3">
      <c r="A129">
        <f t="shared" si="11"/>
        <v>1770</v>
      </c>
      <c r="B129" s="18">
        <v>-6.6159999999999997E-2</v>
      </c>
      <c r="C129" s="20">
        <f t="shared" si="6"/>
        <v>2334.5715712800011</v>
      </c>
      <c r="D129" s="1">
        <v>551</v>
      </c>
      <c r="E129" s="1" t="s">
        <v>2522</v>
      </c>
      <c r="F129" s="1">
        <v>2337.5</v>
      </c>
      <c r="G129" s="23">
        <f t="shared" si="7"/>
        <v>2.9284287199989194</v>
      </c>
      <c r="H129">
        <v>0.1</v>
      </c>
      <c r="I129">
        <f t="shared" si="8"/>
        <v>0.29284287199989195</v>
      </c>
      <c r="J129">
        <v>0.35</v>
      </c>
      <c r="K129">
        <f t="shared" si="10"/>
        <v>1.0249500519996217</v>
      </c>
    </row>
    <row r="130" spans="1:11" x14ac:dyDescent="0.3">
      <c r="A130">
        <f t="shared" si="11"/>
        <v>1771</v>
      </c>
      <c r="B130" s="18">
        <v>-6.6159999999999997E-2</v>
      </c>
      <c r="C130" s="20">
        <f t="shared" si="6"/>
        <v>2334.5054112800012</v>
      </c>
      <c r="D130" s="1">
        <v>552</v>
      </c>
      <c r="E130" s="1" t="s">
        <v>2523</v>
      </c>
      <c r="F130" s="1">
        <v>2337.4540000000002</v>
      </c>
      <c r="G130" s="23">
        <f t="shared" si="7"/>
        <v>2.948588719998952</v>
      </c>
      <c r="H130">
        <v>0.1</v>
      </c>
      <c r="I130">
        <f t="shared" si="8"/>
        <v>0.29485887199989519</v>
      </c>
      <c r="J130">
        <v>0.35</v>
      </c>
      <c r="K130">
        <f t="shared" si="10"/>
        <v>1.0320060519996332</v>
      </c>
    </row>
    <row r="131" spans="1:11" x14ac:dyDescent="0.3">
      <c r="A131">
        <f t="shared" si="11"/>
        <v>1772</v>
      </c>
      <c r="B131" s="18">
        <v>-6.6159999999999997E-2</v>
      </c>
      <c r="C131" s="20">
        <f t="shared" si="6"/>
        <v>2334.4392512800014</v>
      </c>
      <c r="D131" s="1">
        <v>553</v>
      </c>
      <c r="E131" s="1" t="s">
        <v>2524</v>
      </c>
      <c r="F131" s="1">
        <v>2337.4070000000002</v>
      </c>
      <c r="G131" s="23">
        <f t="shared" si="7"/>
        <v>2.9677487199987809</v>
      </c>
      <c r="H131">
        <v>0.1</v>
      </c>
      <c r="I131">
        <f t="shared" si="8"/>
        <v>0.29677487199987812</v>
      </c>
      <c r="J131">
        <v>0.35</v>
      </c>
      <c r="K131">
        <f t="shared" si="10"/>
        <v>1.0387120519995732</v>
      </c>
    </row>
    <row r="132" spans="1:11" x14ac:dyDescent="0.3">
      <c r="A132">
        <f t="shared" si="11"/>
        <v>1773</v>
      </c>
      <c r="B132" s="18">
        <v>-6.6159999999999997E-2</v>
      </c>
      <c r="C132" s="20">
        <f t="shared" ref="C132:C195" si="12">+C131+(A132-A131)*B132</f>
        <v>2334.3730912800015</v>
      </c>
      <c r="D132" s="1">
        <v>554</v>
      </c>
      <c r="E132" s="1" t="s">
        <v>2525</v>
      </c>
      <c r="F132" s="1">
        <v>2337.36</v>
      </c>
      <c r="G132" s="23">
        <f t="shared" ref="G132:G195" si="13">+F132-C132</f>
        <v>2.9869087199986097</v>
      </c>
      <c r="H132">
        <v>0.1</v>
      </c>
      <c r="I132">
        <f t="shared" ref="I132:I195" si="14">+H132*G132</f>
        <v>0.298690871999861</v>
      </c>
      <c r="J132">
        <v>0.35</v>
      </c>
      <c r="K132">
        <f t="shared" si="10"/>
        <v>1.0454180519995133</v>
      </c>
    </row>
    <row r="133" spans="1:11" x14ac:dyDescent="0.3">
      <c r="A133">
        <f t="shared" ref="A133:A164" si="15">+A132+1</f>
        <v>1774</v>
      </c>
      <c r="B133" s="18">
        <v>-6.6159999999999997E-2</v>
      </c>
      <c r="C133" s="20">
        <f t="shared" si="12"/>
        <v>2334.3069312800017</v>
      </c>
      <c r="D133" s="1">
        <v>555</v>
      </c>
      <c r="E133" s="1" t="s">
        <v>2526</v>
      </c>
      <c r="F133" s="1">
        <v>2337.3119999999999</v>
      </c>
      <c r="G133" s="23">
        <f t="shared" si="13"/>
        <v>3.0050687199982349</v>
      </c>
      <c r="H133">
        <v>0.1</v>
      </c>
      <c r="I133">
        <f t="shared" si="14"/>
        <v>0.30050687199982351</v>
      </c>
      <c r="J133">
        <v>0.35</v>
      </c>
      <c r="K133">
        <f t="shared" ref="K133:K196" si="16">+G133*J133</f>
        <v>1.0517740519993821</v>
      </c>
    </row>
    <row r="134" spans="1:11" x14ac:dyDescent="0.3">
      <c r="A134">
        <f t="shared" si="15"/>
        <v>1775</v>
      </c>
      <c r="B134" s="18">
        <v>-6.6159999999999997E-2</v>
      </c>
      <c r="C134" s="20">
        <f t="shared" si="12"/>
        <v>2334.2407712800018</v>
      </c>
      <c r="D134" s="1">
        <v>556</v>
      </c>
      <c r="E134" s="1" t="s">
        <v>1988</v>
      </c>
      <c r="F134" s="1">
        <v>2337.2460000000001</v>
      </c>
      <c r="G134" s="23">
        <f t="shared" si="13"/>
        <v>3.0052287199982857</v>
      </c>
      <c r="H134">
        <v>0.1</v>
      </c>
      <c r="I134">
        <f t="shared" si="14"/>
        <v>0.30052287199982858</v>
      </c>
      <c r="J134">
        <v>0.35</v>
      </c>
      <c r="K134">
        <f t="shared" si="16"/>
        <v>1.0518300519993999</v>
      </c>
    </row>
    <row r="135" spans="1:11" x14ac:dyDescent="0.3">
      <c r="A135">
        <f t="shared" si="15"/>
        <v>1776</v>
      </c>
      <c r="B135" s="18">
        <v>-6.6159999999999997E-2</v>
      </c>
      <c r="C135" s="20">
        <f t="shared" si="12"/>
        <v>2334.174611280002</v>
      </c>
      <c r="D135" s="1">
        <v>557</v>
      </c>
      <c r="E135" s="1" t="s">
        <v>2527</v>
      </c>
      <c r="F135" s="1">
        <v>2337.183</v>
      </c>
      <c r="G135" s="23">
        <f t="shared" si="13"/>
        <v>3.0083887199980381</v>
      </c>
      <c r="H135">
        <v>0.1</v>
      </c>
      <c r="I135">
        <f t="shared" si="14"/>
        <v>0.30083887199980386</v>
      </c>
      <c r="J135">
        <v>0.35</v>
      </c>
      <c r="K135">
        <f t="shared" si="16"/>
        <v>1.0529360519993132</v>
      </c>
    </row>
    <row r="136" spans="1:11" x14ac:dyDescent="0.3">
      <c r="A136">
        <f t="shared" si="15"/>
        <v>1777</v>
      </c>
      <c r="B136" s="18">
        <v>-6.6159999999999997E-2</v>
      </c>
      <c r="C136" s="20">
        <f t="shared" si="12"/>
        <v>2334.1084512800021</v>
      </c>
      <c r="D136" s="1">
        <v>558</v>
      </c>
      <c r="E136" s="1" t="s">
        <v>2528</v>
      </c>
      <c r="F136" s="1">
        <v>2337.1010000000001</v>
      </c>
      <c r="G136" s="23">
        <f t="shared" si="13"/>
        <v>2.9925487199980125</v>
      </c>
      <c r="H136">
        <v>0.1</v>
      </c>
      <c r="I136">
        <f t="shared" si="14"/>
        <v>0.29925487199980128</v>
      </c>
      <c r="J136">
        <v>0.35</v>
      </c>
      <c r="K136">
        <f t="shared" si="16"/>
        <v>1.0473920519993043</v>
      </c>
    </row>
    <row r="137" spans="1:11" x14ac:dyDescent="0.3">
      <c r="A137">
        <f t="shared" si="15"/>
        <v>1778</v>
      </c>
      <c r="B137" s="18">
        <v>-6.6159999999999997E-2</v>
      </c>
      <c r="C137" s="20">
        <f t="shared" si="12"/>
        <v>2334.0422912800022</v>
      </c>
      <c r="D137" s="1">
        <v>559</v>
      </c>
      <c r="E137" s="1" t="s">
        <v>2529</v>
      </c>
      <c r="F137" s="1">
        <v>2337.0100000000002</v>
      </c>
      <c r="G137" s="23">
        <f t="shared" si="13"/>
        <v>2.9677087199979724</v>
      </c>
      <c r="H137">
        <v>0.1</v>
      </c>
      <c r="I137">
        <f t="shared" si="14"/>
        <v>0.29677087199979724</v>
      </c>
      <c r="J137">
        <v>0.35</v>
      </c>
      <c r="K137">
        <f t="shared" si="16"/>
        <v>1.0386980519992903</v>
      </c>
    </row>
    <row r="138" spans="1:11" x14ac:dyDescent="0.3">
      <c r="A138">
        <f t="shared" si="15"/>
        <v>1779</v>
      </c>
      <c r="B138" s="18">
        <v>-6.6159999999999997E-2</v>
      </c>
      <c r="C138" s="20">
        <f t="shared" si="12"/>
        <v>2333.9761312800024</v>
      </c>
      <c r="D138" s="1">
        <v>560</v>
      </c>
      <c r="E138" s="1" t="s">
        <v>2530</v>
      </c>
      <c r="F138" s="1">
        <v>2336.92</v>
      </c>
      <c r="G138" s="23">
        <f t="shared" si="13"/>
        <v>2.9438687199976812</v>
      </c>
      <c r="H138">
        <v>0.1</v>
      </c>
      <c r="I138">
        <f t="shared" si="14"/>
        <v>0.29438687199976815</v>
      </c>
      <c r="J138">
        <v>0.35</v>
      </c>
      <c r="K138">
        <f t="shared" si="16"/>
        <v>1.0303540519991883</v>
      </c>
    </row>
    <row r="139" spans="1:11" x14ac:dyDescent="0.3">
      <c r="A139">
        <f t="shared" si="15"/>
        <v>1780</v>
      </c>
      <c r="B139" s="18">
        <v>-6.6159999999999997E-2</v>
      </c>
      <c r="C139" s="20">
        <f t="shared" si="12"/>
        <v>2333.9099712800025</v>
      </c>
      <c r="D139" s="1">
        <v>561</v>
      </c>
      <c r="E139" s="1" t="s">
        <v>2531</v>
      </c>
      <c r="F139" s="1">
        <v>2336.8090000000002</v>
      </c>
      <c r="G139" s="23">
        <f t="shared" si="13"/>
        <v>2.8990287199976592</v>
      </c>
      <c r="H139">
        <v>0.1</v>
      </c>
      <c r="I139">
        <f t="shared" si="14"/>
        <v>0.28990287199976594</v>
      </c>
      <c r="J139">
        <v>0.35</v>
      </c>
      <c r="K139">
        <f t="shared" si="16"/>
        <v>1.0146600519991806</v>
      </c>
    </row>
    <row r="140" spans="1:11" x14ac:dyDescent="0.3">
      <c r="A140">
        <f t="shared" si="15"/>
        <v>1781</v>
      </c>
      <c r="B140" s="18">
        <v>-6.6159999999999997E-2</v>
      </c>
      <c r="C140" s="20">
        <f t="shared" si="12"/>
        <v>2333.8438112800027</v>
      </c>
      <c r="D140" s="1">
        <v>562</v>
      </c>
      <c r="E140" s="1" t="s">
        <v>2532</v>
      </c>
      <c r="F140" s="1">
        <v>2336.7339999999999</v>
      </c>
      <c r="G140" s="23">
        <f t="shared" si="13"/>
        <v>2.8901887199972407</v>
      </c>
      <c r="H140">
        <v>0.1</v>
      </c>
      <c r="I140">
        <f t="shared" si="14"/>
        <v>0.28901887199972409</v>
      </c>
      <c r="J140">
        <v>0.35</v>
      </c>
      <c r="K140">
        <f t="shared" si="16"/>
        <v>1.0115660519990342</v>
      </c>
    </row>
    <row r="141" spans="1:11" x14ac:dyDescent="0.3">
      <c r="A141">
        <f t="shared" si="15"/>
        <v>1782</v>
      </c>
      <c r="B141" s="18">
        <v>-6.6159999999999997E-2</v>
      </c>
      <c r="C141" s="20">
        <f t="shared" si="12"/>
        <v>2333.7776512800028</v>
      </c>
      <c r="D141" s="1">
        <v>563</v>
      </c>
      <c r="E141" s="1" t="s">
        <v>2533</v>
      </c>
      <c r="F141" s="1">
        <v>2336.6469999999999</v>
      </c>
      <c r="G141" s="23">
        <f t="shared" si="13"/>
        <v>2.8693487199971059</v>
      </c>
      <c r="H141">
        <v>0.1</v>
      </c>
      <c r="I141">
        <f t="shared" si="14"/>
        <v>0.28693487199971063</v>
      </c>
      <c r="J141">
        <v>0.35</v>
      </c>
      <c r="K141">
        <f t="shared" si="16"/>
        <v>1.0042720519989869</v>
      </c>
    </row>
    <row r="142" spans="1:11" x14ac:dyDescent="0.3">
      <c r="A142">
        <f t="shared" si="15"/>
        <v>1783</v>
      </c>
      <c r="B142" s="18">
        <v>-6.6159999999999997E-2</v>
      </c>
      <c r="C142" s="20">
        <f t="shared" si="12"/>
        <v>2333.711491280003</v>
      </c>
      <c r="D142" s="1">
        <v>564</v>
      </c>
      <c r="E142" s="1" t="s">
        <v>2534</v>
      </c>
      <c r="F142" s="1">
        <v>2336.5479999999998</v>
      </c>
      <c r="G142" s="23">
        <f t="shared" si="13"/>
        <v>2.8365087199968002</v>
      </c>
      <c r="H142">
        <v>0.1</v>
      </c>
      <c r="I142">
        <f t="shared" si="14"/>
        <v>0.28365087199968003</v>
      </c>
      <c r="J142">
        <v>0.35</v>
      </c>
      <c r="K142">
        <f t="shared" si="16"/>
        <v>0.99277805199888003</v>
      </c>
    </row>
    <row r="143" spans="1:11" x14ac:dyDescent="0.3">
      <c r="A143">
        <f t="shared" si="15"/>
        <v>1784</v>
      </c>
      <c r="B143" s="18">
        <v>-6.6159999999999997E-2</v>
      </c>
      <c r="C143" s="20">
        <f t="shared" si="12"/>
        <v>2333.6453312800031</v>
      </c>
      <c r="D143" s="1">
        <v>565</v>
      </c>
      <c r="E143" s="1" t="s">
        <v>2535</v>
      </c>
      <c r="F143" s="1">
        <v>2336.4520000000002</v>
      </c>
      <c r="G143" s="23">
        <f t="shared" si="13"/>
        <v>2.8066687199971057</v>
      </c>
      <c r="H143">
        <v>0.1</v>
      </c>
      <c r="I143">
        <f t="shared" si="14"/>
        <v>0.28066687199971058</v>
      </c>
      <c r="J143">
        <v>0.35</v>
      </c>
      <c r="K143">
        <f t="shared" si="16"/>
        <v>0.98233405199898693</v>
      </c>
    </row>
    <row r="144" spans="1:11" x14ac:dyDescent="0.3">
      <c r="A144">
        <f t="shared" si="15"/>
        <v>1785</v>
      </c>
      <c r="B144" s="18">
        <v>-6.6159999999999997E-2</v>
      </c>
      <c r="C144" s="20">
        <f t="shared" si="12"/>
        <v>2333.5791712800033</v>
      </c>
      <c r="D144" s="1">
        <v>566</v>
      </c>
      <c r="E144" s="1" t="s">
        <v>2536</v>
      </c>
      <c r="F144" s="1">
        <v>2336.346</v>
      </c>
      <c r="G144" s="23">
        <f t="shared" si="13"/>
        <v>2.7668287199967381</v>
      </c>
      <c r="H144">
        <v>0.1</v>
      </c>
      <c r="I144">
        <f t="shared" si="14"/>
        <v>0.27668287199967384</v>
      </c>
      <c r="J144">
        <v>0.35</v>
      </c>
      <c r="K144">
        <f t="shared" si="16"/>
        <v>0.9683900519988583</v>
      </c>
    </row>
    <row r="145" spans="1:11" x14ac:dyDescent="0.3">
      <c r="A145">
        <f t="shared" si="15"/>
        <v>1786</v>
      </c>
      <c r="B145" s="18">
        <v>-6.6159999999999997E-2</v>
      </c>
      <c r="C145" s="20">
        <f t="shared" si="12"/>
        <v>2333.5130112800034</v>
      </c>
      <c r="D145" s="1">
        <v>567</v>
      </c>
      <c r="E145" s="1" t="s">
        <v>2537</v>
      </c>
      <c r="F145" s="1">
        <v>2336.23</v>
      </c>
      <c r="G145" s="23">
        <f t="shared" si="13"/>
        <v>2.716988719996607</v>
      </c>
      <c r="H145">
        <v>0.1</v>
      </c>
      <c r="I145">
        <f t="shared" si="14"/>
        <v>0.2716988719996607</v>
      </c>
      <c r="J145">
        <v>0.35</v>
      </c>
      <c r="K145">
        <f t="shared" si="16"/>
        <v>0.95094605199881233</v>
      </c>
    </row>
    <row r="146" spans="1:11" x14ac:dyDescent="0.3">
      <c r="A146">
        <f t="shared" si="15"/>
        <v>1787</v>
      </c>
      <c r="B146" s="18">
        <v>-6.6159999999999997E-2</v>
      </c>
      <c r="C146" s="20">
        <f t="shared" si="12"/>
        <v>2333.4468512800036</v>
      </c>
      <c r="D146" s="1">
        <v>568</v>
      </c>
      <c r="E146" s="1" t="s">
        <v>2538</v>
      </c>
      <c r="F146" s="1">
        <v>2336.1170000000002</v>
      </c>
      <c r="G146" s="23">
        <f t="shared" si="13"/>
        <v>2.6701487199966323</v>
      </c>
      <c r="H146">
        <v>0.1</v>
      </c>
      <c r="I146">
        <f t="shared" si="14"/>
        <v>0.26701487199966323</v>
      </c>
      <c r="J146">
        <v>0.35</v>
      </c>
      <c r="K146">
        <f t="shared" si="16"/>
        <v>0.93455205199882119</v>
      </c>
    </row>
    <row r="147" spans="1:11" x14ac:dyDescent="0.3">
      <c r="A147">
        <f t="shared" si="15"/>
        <v>1788</v>
      </c>
      <c r="B147" s="18">
        <v>-6.6159999999999997E-2</v>
      </c>
      <c r="C147" s="20">
        <f t="shared" si="12"/>
        <v>2333.3806912800037</v>
      </c>
      <c r="D147" s="1">
        <v>569</v>
      </c>
      <c r="E147" s="1" t="s">
        <v>2539</v>
      </c>
      <c r="F147" s="1">
        <v>2335.9940000000001</v>
      </c>
      <c r="G147" s="23">
        <f t="shared" si="13"/>
        <v>2.6133087199964393</v>
      </c>
      <c r="H147">
        <v>0.1</v>
      </c>
      <c r="I147">
        <f t="shared" si="14"/>
        <v>0.26133087199964394</v>
      </c>
      <c r="J147">
        <v>0.35</v>
      </c>
      <c r="K147">
        <f t="shared" si="16"/>
        <v>0.91465805199875372</v>
      </c>
    </row>
    <row r="148" spans="1:11" x14ac:dyDescent="0.3">
      <c r="A148">
        <f t="shared" si="15"/>
        <v>1789</v>
      </c>
      <c r="B148" s="18">
        <v>-6.6159999999999997E-2</v>
      </c>
      <c r="C148" s="20">
        <f t="shared" si="12"/>
        <v>2333.3145312800038</v>
      </c>
      <c r="D148" s="1">
        <v>570</v>
      </c>
      <c r="E148" s="1" t="s">
        <v>2540</v>
      </c>
      <c r="F148" s="1">
        <v>2335.8580000000002</v>
      </c>
      <c r="G148" s="23">
        <f t="shared" si="13"/>
        <v>2.5434687199963264</v>
      </c>
      <c r="H148">
        <v>0.1</v>
      </c>
      <c r="I148">
        <f t="shared" si="14"/>
        <v>0.25434687199963263</v>
      </c>
      <c r="J148">
        <v>0.35</v>
      </c>
      <c r="K148">
        <f t="shared" si="16"/>
        <v>0.89021405199871417</v>
      </c>
    </row>
    <row r="149" spans="1:11" x14ac:dyDescent="0.3">
      <c r="A149">
        <f t="shared" si="15"/>
        <v>1790</v>
      </c>
      <c r="B149" s="18">
        <v>-6.6159999999999997E-2</v>
      </c>
      <c r="C149" s="20">
        <f t="shared" si="12"/>
        <v>2333.248371280004</v>
      </c>
      <c r="D149" s="1">
        <v>571</v>
      </c>
      <c r="E149" s="1" t="s">
        <v>2541</v>
      </c>
      <c r="F149" s="1">
        <v>2335.7089999999998</v>
      </c>
      <c r="G149" s="23">
        <f t="shared" si="13"/>
        <v>2.4606287199958388</v>
      </c>
      <c r="H149">
        <v>0.1</v>
      </c>
      <c r="I149">
        <f t="shared" si="14"/>
        <v>0.24606287199958388</v>
      </c>
      <c r="J149">
        <v>0.35</v>
      </c>
      <c r="K149">
        <f t="shared" si="16"/>
        <v>0.86122005199854357</v>
      </c>
    </row>
    <row r="150" spans="1:11" x14ac:dyDescent="0.3">
      <c r="A150">
        <f t="shared" si="15"/>
        <v>1791</v>
      </c>
      <c r="B150" s="18">
        <v>-6.6159999999999997E-2</v>
      </c>
      <c r="C150" s="20">
        <f t="shared" si="12"/>
        <v>2333.1822112800041</v>
      </c>
      <c r="D150" s="1">
        <v>572</v>
      </c>
      <c r="E150" s="1" t="s">
        <v>2542</v>
      </c>
      <c r="F150" s="1">
        <v>2335.6030000000001</v>
      </c>
      <c r="G150" s="23">
        <f t="shared" si="13"/>
        <v>2.4207887199959259</v>
      </c>
      <c r="H150">
        <v>0.1</v>
      </c>
      <c r="I150">
        <f t="shared" si="14"/>
        <v>0.2420788719995926</v>
      </c>
      <c r="J150">
        <v>0.35</v>
      </c>
      <c r="K150">
        <f t="shared" si="16"/>
        <v>0.84727605199857403</v>
      </c>
    </row>
    <row r="151" spans="1:11" x14ac:dyDescent="0.3">
      <c r="A151">
        <f t="shared" si="15"/>
        <v>1792</v>
      </c>
      <c r="B151" s="18">
        <v>-6.6159999999999997E-2</v>
      </c>
      <c r="C151" s="20">
        <f t="shared" si="12"/>
        <v>2333.1160512800043</v>
      </c>
      <c r="D151" s="1">
        <v>573</v>
      </c>
      <c r="E151" s="1" t="s">
        <v>2543</v>
      </c>
      <c r="F151" s="1">
        <v>2335.4810000000002</v>
      </c>
      <c r="G151" s="23">
        <f t="shared" si="13"/>
        <v>2.3649487199959367</v>
      </c>
      <c r="H151">
        <v>0.1</v>
      </c>
      <c r="I151">
        <f t="shared" si="14"/>
        <v>0.23649487199959368</v>
      </c>
      <c r="J151">
        <v>0.35</v>
      </c>
      <c r="K151">
        <f t="shared" si="16"/>
        <v>0.8277320519985778</v>
      </c>
    </row>
    <row r="152" spans="1:11" x14ac:dyDescent="0.3">
      <c r="A152">
        <f t="shared" si="15"/>
        <v>1793</v>
      </c>
      <c r="B152" s="18">
        <v>-6.6159999999999997E-2</v>
      </c>
      <c r="C152" s="20">
        <f t="shared" si="12"/>
        <v>2333.0498912800044</v>
      </c>
      <c r="D152" s="1">
        <v>574</v>
      </c>
      <c r="E152" s="1" t="s">
        <v>2544</v>
      </c>
      <c r="F152" s="1">
        <v>2335.3589999999999</v>
      </c>
      <c r="G152" s="23">
        <f t="shared" si="13"/>
        <v>2.3091087199954927</v>
      </c>
      <c r="H152">
        <v>0.1</v>
      </c>
      <c r="I152">
        <f t="shared" si="14"/>
        <v>0.23091087199954929</v>
      </c>
      <c r="J152">
        <v>0.35</v>
      </c>
      <c r="K152">
        <f t="shared" si="16"/>
        <v>0.80818805199842236</v>
      </c>
    </row>
    <row r="153" spans="1:11" x14ac:dyDescent="0.3">
      <c r="A153">
        <f t="shared" si="15"/>
        <v>1794</v>
      </c>
      <c r="B153" s="18">
        <v>-6.6159999999999997E-2</v>
      </c>
      <c r="C153" s="20">
        <f t="shared" si="12"/>
        <v>2332.9837312800046</v>
      </c>
      <c r="D153" s="1">
        <v>575</v>
      </c>
      <c r="E153" s="1" t="s">
        <v>2545</v>
      </c>
      <c r="F153" s="1">
        <v>2335.2550000000001</v>
      </c>
      <c r="G153" s="23">
        <f t="shared" si="13"/>
        <v>2.2712687199955326</v>
      </c>
      <c r="H153">
        <v>0.1</v>
      </c>
      <c r="I153">
        <f t="shared" si="14"/>
        <v>0.22712687199955328</v>
      </c>
      <c r="J153">
        <v>0.35</v>
      </c>
      <c r="K153">
        <f t="shared" si="16"/>
        <v>0.79494405199843632</v>
      </c>
    </row>
    <row r="154" spans="1:11" x14ac:dyDescent="0.3">
      <c r="A154">
        <f t="shared" si="15"/>
        <v>1795</v>
      </c>
      <c r="B154" s="18">
        <v>-6.6159999999999997E-2</v>
      </c>
      <c r="C154" s="20">
        <f t="shared" si="12"/>
        <v>2332.9175712800047</v>
      </c>
      <c r="D154" s="1">
        <v>576</v>
      </c>
      <c r="E154" s="1" t="s">
        <v>2546</v>
      </c>
      <c r="F154" s="1">
        <v>2335.15</v>
      </c>
      <c r="G154" s="23">
        <f t="shared" si="13"/>
        <v>2.2324287199953687</v>
      </c>
      <c r="H154">
        <v>0.1</v>
      </c>
      <c r="I154">
        <f t="shared" si="14"/>
        <v>0.22324287199953688</v>
      </c>
      <c r="J154">
        <v>0.35</v>
      </c>
      <c r="K154">
        <f t="shared" si="16"/>
        <v>0.78135005199837904</v>
      </c>
    </row>
    <row r="155" spans="1:11" x14ac:dyDescent="0.3">
      <c r="A155">
        <f t="shared" si="15"/>
        <v>1796</v>
      </c>
      <c r="B155" s="18">
        <v>-6.6159999999999997E-2</v>
      </c>
      <c r="C155" s="20">
        <f t="shared" si="12"/>
        <v>2332.8514112800049</v>
      </c>
      <c r="D155" s="1">
        <v>577</v>
      </c>
      <c r="E155" s="1" t="s">
        <v>2547</v>
      </c>
      <c r="F155" s="1">
        <v>2335.0459999999998</v>
      </c>
      <c r="G155" s="23">
        <f t="shared" si="13"/>
        <v>2.1945887199949539</v>
      </c>
      <c r="H155">
        <v>0.1</v>
      </c>
      <c r="I155">
        <f t="shared" si="14"/>
        <v>0.2194588719994954</v>
      </c>
      <c r="J155">
        <v>0.35</v>
      </c>
      <c r="K155">
        <f t="shared" si="16"/>
        <v>0.76810605199823379</v>
      </c>
    </row>
    <row r="156" spans="1:11" x14ac:dyDescent="0.3">
      <c r="A156">
        <f t="shared" si="15"/>
        <v>1797</v>
      </c>
      <c r="B156" s="18">
        <v>-6.6159999999999997E-2</v>
      </c>
      <c r="C156" s="20">
        <f t="shared" si="12"/>
        <v>2332.785251280005</v>
      </c>
      <c r="D156" s="1">
        <v>578</v>
      </c>
      <c r="E156" s="1" t="s">
        <v>2548</v>
      </c>
      <c r="F156" s="1">
        <v>2334.9169999999999</v>
      </c>
      <c r="G156" s="23">
        <f t="shared" si="13"/>
        <v>2.1317487199949028</v>
      </c>
      <c r="H156">
        <v>0.1</v>
      </c>
      <c r="I156">
        <f t="shared" si="14"/>
        <v>0.21317487199949028</v>
      </c>
      <c r="J156">
        <v>0.35</v>
      </c>
      <c r="K156">
        <f t="shared" si="16"/>
        <v>0.74611205199821595</v>
      </c>
    </row>
    <row r="157" spans="1:11" x14ac:dyDescent="0.3">
      <c r="A157">
        <f t="shared" si="15"/>
        <v>1798</v>
      </c>
      <c r="B157" s="18">
        <v>-6.6159999999999997E-2</v>
      </c>
      <c r="C157" s="20">
        <f t="shared" si="12"/>
        <v>2332.7190912800052</v>
      </c>
      <c r="D157" s="1">
        <v>579</v>
      </c>
      <c r="E157" s="1" t="s">
        <v>2549</v>
      </c>
      <c r="F157" s="1">
        <v>2334.79</v>
      </c>
      <c r="G157" s="23">
        <f t="shared" si="13"/>
        <v>2.0709087199948044</v>
      </c>
      <c r="H157">
        <v>0.1</v>
      </c>
      <c r="I157">
        <f t="shared" si="14"/>
        <v>0.20709087199948045</v>
      </c>
      <c r="J157">
        <v>0.35</v>
      </c>
      <c r="K157">
        <f t="shared" si="16"/>
        <v>0.7248180519981815</v>
      </c>
    </row>
    <row r="158" spans="1:11" x14ac:dyDescent="0.3">
      <c r="A158">
        <f t="shared" si="15"/>
        <v>1799</v>
      </c>
      <c r="B158" s="18">
        <v>-6.6159999999999997E-2</v>
      </c>
      <c r="C158" s="20">
        <f t="shared" si="12"/>
        <v>2332.6529312800053</v>
      </c>
      <c r="D158" s="1">
        <v>580</v>
      </c>
      <c r="E158" s="1" t="s">
        <v>2550</v>
      </c>
      <c r="F158" s="1">
        <v>2334.663</v>
      </c>
      <c r="G158" s="23">
        <f t="shared" si="13"/>
        <v>2.010068719994706</v>
      </c>
      <c r="H158">
        <v>0.1</v>
      </c>
      <c r="I158">
        <f t="shared" si="14"/>
        <v>0.20100687199947062</v>
      </c>
      <c r="J158">
        <v>0.35</v>
      </c>
      <c r="K158">
        <f t="shared" si="16"/>
        <v>0.70352405199814705</v>
      </c>
    </row>
    <row r="159" spans="1:11" x14ac:dyDescent="0.3">
      <c r="A159">
        <f t="shared" si="15"/>
        <v>1800</v>
      </c>
      <c r="B159" s="18">
        <v>-6.6159999999999997E-2</v>
      </c>
      <c r="C159" s="20">
        <f t="shared" si="12"/>
        <v>2332.5867712800055</v>
      </c>
      <c r="D159" s="1">
        <v>581</v>
      </c>
      <c r="E159" s="1" t="s">
        <v>1989</v>
      </c>
      <c r="F159" s="1">
        <v>2334.529</v>
      </c>
      <c r="G159" s="23">
        <f t="shared" si="13"/>
        <v>1.9422287199945458</v>
      </c>
      <c r="H159">
        <v>0.1</v>
      </c>
      <c r="I159">
        <f t="shared" si="14"/>
        <v>0.19422287199945459</v>
      </c>
      <c r="J159">
        <v>0.35</v>
      </c>
      <c r="K159">
        <f t="shared" si="16"/>
        <v>0.679780051998091</v>
      </c>
    </row>
    <row r="160" spans="1:11" x14ac:dyDescent="0.3">
      <c r="A160">
        <f t="shared" si="15"/>
        <v>1801</v>
      </c>
      <c r="B160" s="18">
        <v>-6.6159999999999997E-2</v>
      </c>
      <c r="C160" s="20">
        <f t="shared" si="12"/>
        <v>2332.5206112800056</v>
      </c>
      <c r="D160" s="1">
        <v>582</v>
      </c>
      <c r="E160" s="1" t="s">
        <v>2551</v>
      </c>
      <c r="F160" s="1">
        <v>2334.3870000000002</v>
      </c>
      <c r="G160" s="23">
        <f t="shared" si="13"/>
        <v>1.8663887199945748</v>
      </c>
      <c r="H160">
        <v>0.1</v>
      </c>
      <c r="I160">
        <f t="shared" si="14"/>
        <v>0.1866388719994575</v>
      </c>
      <c r="J160">
        <v>0.35</v>
      </c>
      <c r="K160">
        <f t="shared" si="16"/>
        <v>0.65323605199810109</v>
      </c>
    </row>
    <row r="161" spans="1:11" x14ac:dyDescent="0.3">
      <c r="A161">
        <f t="shared" si="15"/>
        <v>1802</v>
      </c>
      <c r="B161" s="18">
        <v>-6.6159999999999997E-2</v>
      </c>
      <c r="C161" s="20">
        <f t="shared" si="12"/>
        <v>2332.4544512800057</v>
      </c>
      <c r="D161" s="1">
        <v>583</v>
      </c>
      <c r="E161" s="1" t="s">
        <v>2552</v>
      </c>
      <c r="F161" s="1">
        <v>2334.2510000000002</v>
      </c>
      <c r="G161" s="23">
        <f t="shared" si="13"/>
        <v>1.7965487199944619</v>
      </c>
      <c r="H161">
        <v>0.1</v>
      </c>
      <c r="I161">
        <f t="shared" si="14"/>
        <v>0.17965487199944619</v>
      </c>
      <c r="J161">
        <v>0.35</v>
      </c>
      <c r="K161">
        <f t="shared" si="16"/>
        <v>0.62879205199806165</v>
      </c>
    </row>
    <row r="162" spans="1:11" x14ac:dyDescent="0.3">
      <c r="A162">
        <f t="shared" si="15"/>
        <v>1803</v>
      </c>
      <c r="B162" s="18">
        <v>-6.6159999999999997E-2</v>
      </c>
      <c r="C162" s="20">
        <f t="shared" si="12"/>
        <v>2332.3882912800059</v>
      </c>
      <c r="D162" s="1">
        <v>584</v>
      </c>
      <c r="E162" s="1" t="s">
        <v>2553</v>
      </c>
      <c r="F162" s="1">
        <v>2334.1019999999999</v>
      </c>
      <c r="G162" s="23">
        <f t="shared" si="13"/>
        <v>1.7137087199939742</v>
      </c>
      <c r="H162">
        <v>0.1</v>
      </c>
      <c r="I162">
        <f t="shared" si="14"/>
        <v>0.17137087199939743</v>
      </c>
      <c r="J162">
        <v>0.35</v>
      </c>
      <c r="K162">
        <f t="shared" si="16"/>
        <v>0.59979805199789094</v>
      </c>
    </row>
    <row r="163" spans="1:11" x14ac:dyDescent="0.3">
      <c r="A163">
        <f t="shared" si="15"/>
        <v>1804</v>
      </c>
      <c r="B163" s="18">
        <v>-6.6159999999999997E-2</v>
      </c>
      <c r="C163" s="20">
        <f t="shared" si="12"/>
        <v>2332.322131280006</v>
      </c>
      <c r="D163" s="1">
        <v>585</v>
      </c>
      <c r="E163" s="1" t="s">
        <v>2554</v>
      </c>
      <c r="F163" s="1">
        <v>2333.9720000000002</v>
      </c>
      <c r="G163" s="23">
        <f t="shared" si="13"/>
        <v>1.6498687199941742</v>
      </c>
      <c r="H163">
        <v>0.1</v>
      </c>
      <c r="I163">
        <f t="shared" si="14"/>
        <v>0.16498687199941742</v>
      </c>
      <c r="J163">
        <v>0.35</v>
      </c>
      <c r="K163">
        <f t="shared" si="16"/>
        <v>0.57745405199796096</v>
      </c>
    </row>
    <row r="164" spans="1:11" x14ac:dyDescent="0.3">
      <c r="A164">
        <f t="shared" si="15"/>
        <v>1805</v>
      </c>
      <c r="B164" s="18">
        <v>-6.6159999999999997E-2</v>
      </c>
      <c r="C164" s="20">
        <f t="shared" si="12"/>
        <v>2332.2559712800062</v>
      </c>
      <c r="D164" s="1">
        <v>586</v>
      </c>
      <c r="E164" s="1" t="s">
        <v>2555</v>
      </c>
      <c r="F164" s="1">
        <v>2333.8739999999998</v>
      </c>
      <c r="G164" s="23">
        <f t="shared" si="13"/>
        <v>1.6180287199936174</v>
      </c>
      <c r="H164">
        <v>0.1</v>
      </c>
      <c r="I164">
        <f t="shared" si="14"/>
        <v>0.16180287199936175</v>
      </c>
      <c r="J164">
        <v>0.35</v>
      </c>
      <c r="K164">
        <f t="shared" si="16"/>
        <v>0.56631005199776607</v>
      </c>
    </row>
    <row r="165" spans="1:11" x14ac:dyDescent="0.3">
      <c r="A165">
        <f t="shared" ref="A165:A179" si="17">+A164+1</f>
        <v>1806</v>
      </c>
      <c r="B165" s="18">
        <v>-6.6159999999999997E-2</v>
      </c>
      <c r="C165" s="20">
        <f t="shared" si="12"/>
        <v>2332.1898112800063</v>
      </c>
      <c r="D165" s="1">
        <v>587</v>
      </c>
      <c r="E165" s="1" t="s">
        <v>2556</v>
      </c>
      <c r="F165" s="1">
        <v>2333.7719999999999</v>
      </c>
      <c r="G165" s="23">
        <f t="shared" si="13"/>
        <v>1.58218871999361</v>
      </c>
      <c r="H165">
        <v>0.1</v>
      </c>
      <c r="I165">
        <f t="shared" si="14"/>
        <v>0.15821887199936102</v>
      </c>
      <c r="J165">
        <v>0.35</v>
      </c>
      <c r="K165">
        <f t="shared" si="16"/>
        <v>0.55376605199776341</v>
      </c>
    </row>
    <row r="166" spans="1:11" x14ac:dyDescent="0.3">
      <c r="A166">
        <f t="shared" si="17"/>
        <v>1807</v>
      </c>
      <c r="B166" s="18">
        <v>-6.6159999999999997E-2</v>
      </c>
      <c r="C166" s="20">
        <f t="shared" si="12"/>
        <v>2332.1236512800065</v>
      </c>
      <c r="D166" s="1">
        <v>588</v>
      </c>
      <c r="E166" s="1" t="s">
        <v>2557</v>
      </c>
      <c r="F166" s="1">
        <v>2333.672</v>
      </c>
      <c r="G166" s="23">
        <f t="shared" si="13"/>
        <v>1.5483487199935553</v>
      </c>
      <c r="H166">
        <v>0.1</v>
      </c>
      <c r="I166">
        <f t="shared" si="14"/>
        <v>0.15483487199935553</v>
      </c>
      <c r="J166">
        <v>0.35</v>
      </c>
      <c r="K166">
        <f t="shared" si="16"/>
        <v>0.54192205199774435</v>
      </c>
    </row>
    <row r="167" spans="1:11" x14ac:dyDescent="0.3">
      <c r="A167">
        <f t="shared" si="17"/>
        <v>1808</v>
      </c>
      <c r="B167" s="18">
        <v>-6.6159999999999997E-2</v>
      </c>
      <c r="C167" s="20">
        <f t="shared" si="12"/>
        <v>2332.0574912800066</v>
      </c>
      <c r="D167" s="1">
        <v>589</v>
      </c>
      <c r="E167" s="1" t="s">
        <v>2558</v>
      </c>
      <c r="F167" s="1">
        <v>2333.5680000000002</v>
      </c>
      <c r="G167" s="23">
        <f t="shared" si="13"/>
        <v>1.5105087199935952</v>
      </c>
      <c r="H167">
        <v>0.1</v>
      </c>
      <c r="I167">
        <f t="shared" si="14"/>
        <v>0.15105087199935952</v>
      </c>
      <c r="J167">
        <v>0.35</v>
      </c>
      <c r="K167">
        <f t="shared" si="16"/>
        <v>0.5286780519977583</v>
      </c>
    </row>
    <row r="168" spans="1:11" x14ac:dyDescent="0.3">
      <c r="A168">
        <f t="shared" si="17"/>
        <v>1809</v>
      </c>
      <c r="B168" s="18">
        <v>-6.6159999999999997E-2</v>
      </c>
      <c r="C168" s="20">
        <f t="shared" si="12"/>
        <v>2331.9913312800068</v>
      </c>
      <c r="D168" s="1">
        <v>590</v>
      </c>
      <c r="E168" s="1" t="s">
        <v>2559</v>
      </c>
      <c r="F168" s="1">
        <v>2333.4589999999998</v>
      </c>
      <c r="G168" s="23">
        <f t="shared" si="13"/>
        <v>1.4676687199930711</v>
      </c>
      <c r="H168">
        <v>0.1</v>
      </c>
      <c r="I168">
        <f t="shared" si="14"/>
        <v>0.14676687199930713</v>
      </c>
      <c r="J168">
        <v>0.35</v>
      </c>
      <c r="K168">
        <f t="shared" si="16"/>
        <v>0.51368405199757483</v>
      </c>
    </row>
    <row r="169" spans="1:11" x14ac:dyDescent="0.3">
      <c r="A169">
        <f t="shared" si="17"/>
        <v>1810</v>
      </c>
      <c r="B169" s="18">
        <v>-6.6159999999999997E-2</v>
      </c>
      <c r="C169" s="20">
        <f t="shared" si="12"/>
        <v>2331.9251712800069</v>
      </c>
      <c r="D169" s="1">
        <v>591</v>
      </c>
      <c r="E169" s="1" t="s">
        <v>2560</v>
      </c>
      <c r="F169" s="1">
        <v>2333.3519999999999</v>
      </c>
      <c r="G169" s="23">
        <f t="shared" si="13"/>
        <v>1.4268287199929546</v>
      </c>
      <c r="H169">
        <v>0.1</v>
      </c>
      <c r="I169">
        <f t="shared" si="14"/>
        <v>0.14268287199929547</v>
      </c>
      <c r="J169">
        <v>0.35</v>
      </c>
      <c r="K169">
        <f t="shared" si="16"/>
        <v>0.49939005199753406</v>
      </c>
    </row>
    <row r="170" spans="1:11" x14ac:dyDescent="0.3">
      <c r="A170">
        <f t="shared" si="17"/>
        <v>1811</v>
      </c>
      <c r="B170" s="18">
        <v>-6.6159999999999997E-2</v>
      </c>
      <c r="C170" s="20">
        <f t="shared" si="12"/>
        <v>2331.8590112800071</v>
      </c>
      <c r="D170" s="1">
        <v>592</v>
      </c>
      <c r="E170" s="1" t="s">
        <v>2561</v>
      </c>
      <c r="F170" s="1">
        <v>2333.25</v>
      </c>
      <c r="G170" s="23">
        <f t="shared" si="13"/>
        <v>1.3909887199929472</v>
      </c>
      <c r="H170">
        <v>0.1</v>
      </c>
      <c r="I170">
        <f t="shared" si="14"/>
        <v>0.13909887199929472</v>
      </c>
      <c r="J170">
        <v>0.35</v>
      </c>
      <c r="K170">
        <f t="shared" si="16"/>
        <v>0.48684605199753145</v>
      </c>
    </row>
    <row r="171" spans="1:11" x14ac:dyDescent="0.3">
      <c r="A171">
        <f t="shared" si="17"/>
        <v>1812</v>
      </c>
      <c r="B171" s="18">
        <v>-6.6159999999999997E-2</v>
      </c>
      <c r="C171" s="20">
        <f t="shared" si="12"/>
        <v>2331.7928512800072</v>
      </c>
      <c r="D171" s="1">
        <v>593</v>
      </c>
      <c r="E171" s="1" t="s">
        <v>2562</v>
      </c>
      <c r="F171" s="1">
        <v>2333.134</v>
      </c>
      <c r="G171" s="23">
        <f t="shared" si="13"/>
        <v>1.341148719992816</v>
      </c>
      <c r="H171">
        <v>0.1</v>
      </c>
      <c r="I171">
        <f t="shared" si="14"/>
        <v>0.1341148719992816</v>
      </c>
      <c r="J171">
        <v>0.35</v>
      </c>
      <c r="K171">
        <f t="shared" si="16"/>
        <v>0.46940205199748558</v>
      </c>
    </row>
    <row r="172" spans="1:11" x14ac:dyDescent="0.3">
      <c r="A172">
        <f t="shared" si="17"/>
        <v>1813</v>
      </c>
      <c r="B172" s="18">
        <v>-6.6159999999999997E-2</v>
      </c>
      <c r="C172" s="20">
        <f t="shared" si="12"/>
        <v>2331.7266912800073</v>
      </c>
      <c r="D172" s="1">
        <v>594</v>
      </c>
      <c r="E172" s="1" t="s">
        <v>2563</v>
      </c>
      <c r="F172" s="1">
        <v>2333.0140000000001</v>
      </c>
      <c r="G172" s="23">
        <f t="shared" si="13"/>
        <v>1.2873087199927795</v>
      </c>
      <c r="H172">
        <v>0.1</v>
      </c>
      <c r="I172">
        <f t="shared" si="14"/>
        <v>0.12873087199927796</v>
      </c>
      <c r="J172">
        <v>0.35</v>
      </c>
      <c r="K172">
        <f t="shared" si="16"/>
        <v>0.45055805199747279</v>
      </c>
    </row>
    <row r="173" spans="1:11" x14ac:dyDescent="0.3">
      <c r="A173">
        <f t="shared" si="17"/>
        <v>1814</v>
      </c>
      <c r="B173" s="18">
        <v>-6.6159999999999997E-2</v>
      </c>
      <c r="C173" s="20">
        <f t="shared" si="12"/>
        <v>2331.6605312800075</v>
      </c>
      <c r="D173" s="1">
        <v>595</v>
      </c>
      <c r="E173" s="1" t="s">
        <v>2564</v>
      </c>
      <c r="F173" s="1">
        <v>2332.915</v>
      </c>
      <c r="G173" s="23">
        <f t="shared" si="13"/>
        <v>1.2544687199924738</v>
      </c>
      <c r="H173">
        <v>0.1</v>
      </c>
      <c r="I173">
        <f t="shared" si="14"/>
        <v>0.12544687199924739</v>
      </c>
      <c r="J173">
        <v>0.35</v>
      </c>
      <c r="K173">
        <f t="shared" si="16"/>
        <v>0.43906405199736581</v>
      </c>
    </row>
    <row r="174" spans="1:11" x14ac:dyDescent="0.3">
      <c r="A174">
        <f t="shared" si="17"/>
        <v>1815</v>
      </c>
      <c r="B174" s="18">
        <v>-6.6159999999999997E-2</v>
      </c>
      <c r="C174" s="20">
        <f t="shared" si="12"/>
        <v>2331.5943712800076</v>
      </c>
      <c r="D174" s="1">
        <v>596</v>
      </c>
      <c r="E174" s="1" t="s">
        <v>2565</v>
      </c>
      <c r="F174" s="1">
        <v>2332.8150000000001</v>
      </c>
      <c r="G174" s="23">
        <f t="shared" si="13"/>
        <v>1.2206287199924191</v>
      </c>
      <c r="H174">
        <v>0.1</v>
      </c>
      <c r="I174">
        <f t="shared" si="14"/>
        <v>0.12206287199924191</v>
      </c>
      <c r="J174">
        <v>0.35</v>
      </c>
      <c r="K174">
        <f t="shared" si="16"/>
        <v>0.42722005199734664</v>
      </c>
    </row>
    <row r="175" spans="1:11" x14ac:dyDescent="0.3">
      <c r="A175">
        <f t="shared" si="17"/>
        <v>1816</v>
      </c>
      <c r="B175" s="18">
        <v>-6.6159999999999997E-2</v>
      </c>
      <c r="C175" s="20">
        <f t="shared" si="12"/>
        <v>2331.5282112800078</v>
      </c>
      <c r="D175" s="1">
        <v>597</v>
      </c>
      <c r="E175" s="1" t="s">
        <v>2566</v>
      </c>
      <c r="F175" s="1">
        <v>2332.7159999999999</v>
      </c>
      <c r="G175" s="23">
        <f t="shared" si="13"/>
        <v>1.1877887199921133</v>
      </c>
      <c r="H175">
        <v>0.1</v>
      </c>
      <c r="I175">
        <f t="shared" si="14"/>
        <v>0.11877887199921133</v>
      </c>
      <c r="J175">
        <v>0.35</v>
      </c>
      <c r="K175">
        <f t="shared" si="16"/>
        <v>0.41572605199723967</v>
      </c>
    </row>
    <row r="176" spans="1:11" x14ac:dyDescent="0.3">
      <c r="A176">
        <f t="shared" si="17"/>
        <v>1817</v>
      </c>
      <c r="B176" s="18">
        <v>-6.6159999999999997E-2</v>
      </c>
      <c r="C176" s="20">
        <f t="shared" si="12"/>
        <v>2331.4620512800079</v>
      </c>
      <c r="D176" s="1">
        <v>598</v>
      </c>
      <c r="E176" s="1" t="s">
        <v>2567</v>
      </c>
      <c r="F176" s="1">
        <v>2332.6109999999999</v>
      </c>
      <c r="G176" s="23">
        <f t="shared" si="13"/>
        <v>1.1489487199919495</v>
      </c>
      <c r="H176">
        <v>0.1</v>
      </c>
      <c r="I176">
        <f t="shared" si="14"/>
        <v>0.11489487199919496</v>
      </c>
      <c r="J176">
        <v>0.35</v>
      </c>
      <c r="K176">
        <f t="shared" si="16"/>
        <v>0.40213205199718227</v>
      </c>
    </row>
    <row r="177" spans="1:11" x14ac:dyDescent="0.3">
      <c r="A177">
        <f t="shared" si="17"/>
        <v>1818</v>
      </c>
      <c r="B177" s="18">
        <v>-6.6159999999999997E-2</v>
      </c>
      <c r="C177" s="20">
        <f t="shared" si="12"/>
        <v>2331.3958912800081</v>
      </c>
      <c r="D177" s="1">
        <v>599</v>
      </c>
      <c r="E177" s="1" t="s">
        <v>2568</v>
      </c>
      <c r="F177" s="1">
        <v>2332.5039999999999</v>
      </c>
      <c r="G177" s="23">
        <f t="shared" si="13"/>
        <v>1.1081087199918329</v>
      </c>
      <c r="H177">
        <v>0.1</v>
      </c>
      <c r="I177">
        <f t="shared" si="14"/>
        <v>0.1108108719991833</v>
      </c>
      <c r="J177">
        <v>0.35</v>
      </c>
      <c r="K177">
        <f t="shared" si="16"/>
        <v>0.3878380519971415</v>
      </c>
    </row>
    <row r="178" spans="1:11" x14ac:dyDescent="0.3">
      <c r="A178">
        <f t="shared" si="17"/>
        <v>1819</v>
      </c>
      <c r="B178" s="18">
        <v>-6.6159999999999997E-2</v>
      </c>
      <c r="C178" s="20">
        <f t="shared" si="12"/>
        <v>2331.3297312800082</v>
      </c>
      <c r="D178" s="1">
        <v>600</v>
      </c>
      <c r="E178" s="1" t="s">
        <v>2569</v>
      </c>
      <c r="F178" s="1">
        <v>2332.3960000000002</v>
      </c>
      <c r="G178" s="23">
        <f t="shared" si="13"/>
        <v>1.0662687199919674</v>
      </c>
      <c r="H178">
        <v>0.1</v>
      </c>
      <c r="I178">
        <f t="shared" si="14"/>
        <v>0.10662687199919674</v>
      </c>
      <c r="J178">
        <v>0.35</v>
      </c>
      <c r="K178">
        <f t="shared" si="16"/>
        <v>0.37319405199718858</v>
      </c>
    </row>
    <row r="179" spans="1:11" x14ac:dyDescent="0.3">
      <c r="A179">
        <f t="shared" si="17"/>
        <v>1820</v>
      </c>
      <c r="B179" s="18">
        <v>-6.6159999999999997E-2</v>
      </c>
      <c r="C179" s="20">
        <f t="shared" si="12"/>
        <v>2331.2635712800084</v>
      </c>
      <c r="D179" s="1">
        <v>601</v>
      </c>
      <c r="E179" s="1" t="s">
        <v>2570</v>
      </c>
      <c r="F179" s="1">
        <v>2332.2910000000002</v>
      </c>
      <c r="G179" s="23">
        <f t="shared" si="13"/>
        <v>1.0274287199918035</v>
      </c>
      <c r="H179">
        <v>0.1</v>
      </c>
      <c r="I179">
        <f t="shared" si="14"/>
        <v>0.10274287199918036</v>
      </c>
      <c r="J179">
        <v>0.35</v>
      </c>
      <c r="K179">
        <f t="shared" si="16"/>
        <v>0.35960005199713119</v>
      </c>
    </row>
    <row r="180" spans="1:11" x14ac:dyDescent="0.3">
      <c r="A180">
        <v>1820.1880000000001</v>
      </c>
      <c r="B180" s="18">
        <v>-6.6159999999999997E-2</v>
      </c>
      <c r="C180" s="20">
        <f t="shared" si="12"/>
        <v>2331.2511332000086</v>
      </c>
      <c r="D180" s="1">
        <v>602</v>
      </c>
      <c r="E180" s="1"/>
      <c r="F180" s="7">
        <f>+C180</f>
        <v>2331.2511332000086</v>
      </c>
      <c r="G180" s="23">
        <f t="shared" si="13"/>
        <v>0</v>
      </c>
      <c r="H180">
        <v>0.1</v>
      </c>
      <c r="I180">
        <f t="shared" si="14"/>
        <v>0</v>
      </c>
      <c r="J180">
        <v>0.35</v>
      </c>
      <c r="K180">
        <f t="shared" si="16"/>
        <v>0</v>
      </c>
    </row>
    <row r="181" spans="1:11" x14ac:dyDescent="0.3">
      <c r="A181">
        <f>+A179+1</f>
        <v>1821</v>
      </c>
      <c r="B181" s="18">
        <v>-9.2130000000000004E-2</v>
      </c>
      <c r="C181" s="20">
        <f t="shared" si="12"/>
        <v>2331.1763236400084</v>
      </c>
      <c r="D181" s="1">
        <v>603</v>
      </c>
      <c r="E181" s="1" t="s">
        <v>2571</v>
      </c>
      <c r="F181" s="1">
        <v>2332.1840000000002</v>
      </c>
      <c r="G181" s="23">
        <f t="shared" si="13"/>
        <v>1.0076763599918195</v>
      </c>
      <c r="H181">
        <v>0.1</v>
      </c>
      <c r="I181">
        <f t="shared" si="14"/>
        <v>0.10076763599918195</v>
      </c>
      <c r="J181">
        <v>0.35</v>
      </c>
      <c r="K181">
        <f t="shared" si="16"/>
        <v>0.3526867259971368</v>
      </c>
    </row>
    <row r="182" spans="1:11" x14ac:dyDescent="0.3">
      <c r="A182">
        <f t="shared" ref="A182:A213" si="18">+A181+1</f>
        <v>1822</v>
      </c>
      <c r="B182" s="18">
        <v>-9.2130000000000004E-2</v>
      </c>
      <c r="C182" s="20">
        <f t="shared" si="12"/>
        <v>2331.0841936400084</v>
      </c>
      <c r="D182" s="1">
        <v>604</v>
      </c>
      <c r="E182" s="1" t="s">
        <v>2572</v>
      </c>
      <c r="F182" s="1">
        <v>2332.0590000000002</v>
      </c>
      <c r="G182" s="23">
        <f t="shared" si="13"/>
        <v>0.97480635999181686</v>
      </c>
      <c r="H182">
        <v>0.1</v>
      </c>
      <c r="I182">
        <f t="shared" si="14"/>
        <v>9.7480635999181692E-2</v>
      </c>
      <c r="J182">
        <v>0.35</v>
      </c>
      <c r="K182">
        <f t="shared" si="16"/>
        <v>0.34118222599713588</v>
      </c>
    </row>
    <row r="183" spans="1:11" x14ac:dyDescent="0.3">
      <c r="A183">
        <f t="shared" si="18"/>
        <v>1823</v>
      </c>
      <c r="B183" s="18">
        <v>-9.2130000000000004E-2</v>
      </c>
      <c r="C183" s="20">
        <f t="shared" si="12"/>
        <v>2330.9920636400084</v>
      </c>
      <c r="D183" s="1">
        <v>605</v>
      </c>
      <c r="E183" s="1" t="s">
        <v>2573</v>
      </c>
      <c r="F183" s="1">
        <v>2331.8809999999999</v>
      </c>
      <c r="G183" s="23">
        <f t="shared" si="13"/>
        <v>0.88893635999147591</v>
      </c>
      <c r="H183">
        <v>0.1</v>
      </c>
      <c r="I183">
        <f t="shared" si="14"/>
        <v>8.8893635999147597E-2</v>
      </c>
      <c r="J183">
        <v>0.35</v>
      </c>
      <c r="K183">
        <f t="shared" si="16"/>
        <v>0.31112772599701655</v>
      </c>
    </row>
    <row r="184" spans="1:11" x14ac:dyDescent="0.3">
      <c r="A184">
        <f t="shared" si="18"/>
        <v>1824</v>
      </c>
      <c r="B184" s="18">
        <v>-9.2130000000000004E-2</v>
      </c>
      <c r="C184" s="20">
        <f t="shared" si="12"/>
        <v>2330.8999336400084</v>
      </c>
      <c r="D184" s="1">
        <v>606</v>
      </c>
      <c r="E184" s="1" t="s">
        <v>2574</v>
      </c>
      <c r="F184" s="1">
        <v>2331.6959999999999</v>
      </c>
      <c r="G184" s="23">
        <f t="shared" si="13"/>
        <v>0.79606635999152786</v>
      </c>
      <c r="H184">
        <v>0.1</v>
      </c>
      <c r="I184">
        <f t="shared" si="14"/>
        <v>7.9606635999152797E-2</v>
      </c>
      <c r="J184">
        <v>0.35</v>
      </c>
      <c r="K184">
        <f t="shared" si="16"/>
        <v>0.27862322599703471</v>
      </c>
    </row>
    <row r="185" spans="1:11" x14ac:dyDescent="0.3">
      <c r="A185">
        <f t="shared" si="18"/>
        <v>1825</v>
      </c>
      <c r="B185" s="18">
        <v>-9.2130000000000004E-2</v>
      </c>
      <c r="C185" s="20">
        <f t="shared" si="12"/>
        <v>2330.8078036400084</v>
      </c>
      <c r="D185" s="1">
        <v>607</v>
      </c>
      <c r="E185" s="1" t="s">
        <v>1990</v>
      </c>
      <c r="F185" s="1">
        <v>2331.5309999999999</v>
      </c>
      <c r="G185" s="23">
        <f t="shared" si="13"/>
        <v>0.72319635999156162</v>
      </c>
      <c r="H185">
        <v>0.1</v>
      </c>
      <c r="I185">
        <f t="shared" si="14"/>
        <v>7.2319635999156168E-2</v>
      </c>
      <c r="J185">
        <v>0.35</v>
      </c>
      <c r="K185">
        <f t="shared" si="16"/>
        <v>0.25311872599704655</v>
      </c>
    </row>
    <row r="186" spans="1:11" x14ac:dyDescent="0.3">
      <c r="A186">
        <f t="shared" si="18"/>
        <v>1826</v>
      </c>
      <c r="B186" s="18">
        <v>-9.2130000000000004E-2</v>
      </c>
      <c r="C186" s="20">
        <f t="shared" si="12"/>
        <v>2330.7156736400084</v>
      </c>
      <c r="D186" s="1">
        <v>608</v>
      </c>
      <c r="E186" s="1" t="s">
        <v>2575</v>
      </c>
      <c r="F186" s="1">
        <v>2331.3710000000001</v>
      </c>
      <c r="G186" s="23">
        <f t="shared" si="13"/>
        <v>0.65532635999170452</v>
      </c>
      <c r="H186">
        <v>0.1</v>
      </c>
      <c r="I186">
        <f t="shared" si="14"/>
        <v>6.553263599917046E-2</v>
      </c>
      <c r="J186">
        <v>0.35</v>
      </c>
      <c r="K186">
        <f t="shared" si="16"/>
        <v>0.22936422599709658</v>
      </c>
    </row>
    <row r="187" spans="1:11" x14ac:dyDescent="0.3">
      <c r="A187">
        <f t="shared" si="18"/>
        <v>1827</v>
      </c>
      <c r="B187" s="18">
        <v>-9.2130000000000004E-2</v>
      </c>
      <c r="C187" s="20">
        <f t="shared" si="12"/>
        <v>2330.6235436400084</v>
      </c>
      <c r="D187" s="1">
        <v>609</v>
      </c>
      <c r="E187" s="1" t="s">
        <v>2576</v>
      </c>
      <c r="F187" s="1">
        <v>2331.221</v>
      </c>
      <c r="G187" s="23">
        <f t="shared" si="13"/>
        <v>0.59745635999161095</v>
      </c>
      <c r="H187">
        <v>0.1</v>
      </c>
      <c r="I187">
        <f t="shared" si="14"/>
        <v>5.9745635999161099E-2</v>
      </c>
      <c r="J187">
        <v>0.35</v>
      </c>
      <c r="K187">
        <f t="shared" si="16"/>
        <v>0.20910972599706382</v>
      </c>
    </row>
    <row r="188" spans="1:11" x14ac:dyDescent="0.3">
      <c r="A188">
        <f t="shared" si="18"/>
        <v>1828</v>
      </c>
      <c r="B188" s="18">
        <v>-9.2130000000000004E-2</v>
      </c>
      <c r="C188" s="20">
        <f t="shared" si="12"/>
        <v>2330.5314136400084</v>
      </c>
      <c r="D188" s="1">
        <v>610</v>
      </c>
      <c r="E188" s="1" t="s">
        <v>2577</v>
      </c>
      <c r="F188" s="1">
        <v>2331.069</v>
      </c>
      <c r="G188" s="23">
        <f t="shared" si="13"/>
        <v>0.53758635999156468</v>
      </c>
      <c r="H188">
        <v>0.1</v>
      </c>
      <c r="I188">
        <f t="shared" si="14"/>
        <v>5.3758635999156472E-2</v>
      </c>
      <c r="J188">
        <v>0.35</v>
      </c>
      <c r="K188">
        <f t="shared" si="16"/>
        <v>0.18815522599704762</v>
      </c>
    </row>
    <row r="189" spans="1:11" x14ac:dyDescent="0.3">
      <c r="A189">
        <f t="shared" si="18"/>
        <v>1829</v>
      </c>
      <c r="B189" s="18">
        <v>-9.2130000000000004E-2</v>
      </c>
      <c r="C189" s="20">
        <f t="shared" si="12"/>
        <v>2330.4392836400084</v>
      </c>
      <c r="D189" s="1">
        <v>611</v>
      </c>
      <c r="E189" s="1" t="s">
        <v>2578</v>
      </c>
      <c r="F189" s="1">
        <v>2330.9119999999998</v>
      </c>
      <c r="G189" s="23">
        <f t="shared" si="13"/>
        <v>0.47271635999140926</v>
      </c>
      <c r="H189">
        <v>0.1</v>
      </c>
      <c r="I189">
        <f t="shared" si="14"/>
        <v>4.7271635999140929E-2</v>
      </c>
      <c r="J189">
        <v>0.35</v>
      </c>
      <c r="K189">
        <f t="shared" si="16"/>
        <v>0.16545072599699323</v>
      </c>
    </row>
    <row r="190" spans="1:11" x14ac:dyDescent="0.3">
      <c r="A190">
        <f t="shared" si="18"/>
        <v>1830</v>
      </c>
      <c r="B190" s="18">
        <v>-9.2130000000000004E-2</v>
      </c>
      <c r="C190" s="20">
        <f t="shared" si="12"/>
        <v>2330.3471536400084</v>
      </c>
      <c r="D190" s="1">
        <v>612</v>
      </c>
      <c r="E190" s="1" t="s">
        <v>2579</v>
      </c>
      <c r="F190" s="1">
        <v>2330.7440000000001</v>
      </c>
      <c r="G190" s="23">
        <f t="shared" si="13"/>
        <v>0.39684635999174134</v>
      </c>
      <c r="H190">
        <v>0.1</v>
      </c>
      <c r="I190">
        <f t="shared" si="14"/>
        <v>3.9684635999174135E-2</v>
      </c>
      <c r="J190">
        <v>0.35</v>
      </c>
      <c r="K190">
        <f t="shared" si="16"/>
        <v>0.13889622599710946</v>
      </c>
    </row>
    <row r="191" spans="1:11" x14ac:dyDescent="0.3">
      <c r="A191">
        <f t="shared" si="18"/>
        <v>1831</v>
      </c>
      <c r="B191" s="18">
        <v>-9.2130000000000004E-2</v>
      </c>
      <c r="C191" s="20">
        <f t="shared" si="12"/>
        <v>2330.2550236400084</v>
      </c>
      <c r="D191" s="1">
        <v>613</v>
      </c>
      <c r="E191" s="1" t="s">
        <v>2580</v>
      </c>
      <c r="F191" s="1">
        <v>2330.5729999999999</v>
      </c>
      <c r="G191" s="23">
        <f t="shared" si="13"/>
        <v>0.31797635999146223</v>
      </c>
      <c r="H191">
        <v>0.1</v>
      </c>
      <c r="I191">
        <f t="shared" si="14"/>
        <v>3.1797635999146222E-2</v>
      </c>
      <c r="J191">
        <v>0.35</v>
      </c>
      <c r="K191">
        <f t="shared" si="16"/>
        <v>0.11129172599701177</v>
      </c>
    </row>
    <row r="192" spans="1:11" x14ac:dyDescent="0.3">
      <c r="A192">
        <f t="shared" si="18"/>
        <v>1832</v>
      </c>
      <c r="B192" s="18">
        <v>-9.2130000000000004E-2</v>
      </c>
      <c r="C192" s="20">
        <f t="shared" si="12"/>
        <v>2330.1628936400084</v>
      </c>
      <c r="D192" s="1">
        <v>614</v>
      </c>
      <c r="E192" s="1" t="s">
        <v>2581</v>
      </c>
      <c r="F192" s="1">
        <v>2330.413</v>
      </c>
      <c r="G192" s="23">
        <f t="shared" si="13"/>
        <v>0.25010635999160513</v>
      </c>
      <c r="H192">
        <v>0.1</v>
      </c>
      <c r="I192">
        <f t="shared" si="14"/>
        <v>2.5010635999160515E-2</v>
      </c>
      <c r="J192">
        <v>0.35</v>
      </c>
      <c r="K192">
        <f t="shared" si="16"/>
        <v>8.7537225997061791E-2</v>
      </c>
    </row>
    <row r="193" spans="1:11" x14ac:dyDescent="0.3">
      <c r="A193">
        <f t="shared" si="18"/>
        <v>1833</v>
      </c>
      <c r="B193" s="18">
        <v>-9.2130000000000004E-2</v>
      </c>
      <c r="C193" s="20">
        <f t="shared" si="12"/>
        <v>2330.0707636400084</v>
      </c>
      <c r="D193" s="1">
        <v>615</v>
      </c>
      <c r="E193" s="1" t="s">
        <v>2582</v>
      </c>
      <c r="F193" s="1">
        <v>2330.2510000000002</v>
      </c>
      <c r="G193" s="23">
        <f t="shared" si="13"/>
        <v>0.18023635999179533</v>
      </c>
      <c r="H193">
        <v>0.1</v>
      </c>
      <c r="I193">
        <f t="shared" si="14"/>
        <v>1.8023635999179534E-2</v>
      </c>
      <c r="J193">
        <v>0.35</v>
      </c>
      <c r="K193">
        <f t="shared" si="16"/>
        <v>6.3082725997128358E-2</v>
      </c>
    </row>
    <row r="194" spans="1:11" x14ac:dyDescent="0.3">
      <c r="A194">
        <f t="shared" si="18"/>
        <v>1834</v>
      </c>
      <c r="B194" s="18">
        <v>-9.2130000000000004E-2</v>
      </c>
      <c r="C194" s="20">
        <f t="shared" si="12"/>
        <v>2329.9786336400084</v>
      </c>
      <c r="D194" s="1">
        <v>616</v>
      </c>
      <c r="E194" s="1" t="s">
        <v>2583</v>
      </c>
      <c r="F194" s="1">
        <v>2330.0610000000001</v>
      </c>
      <c r="G194" s="23">
        <f t="shared" si="13"/>
        <v>8.2366359991738136E-2</v>
      </c>
      <c r="H194">
        <v>0.1</v>
      </c>
      <c r="I194">
        <f t="shared" si="14"/>
        <v>8.236635999173814E-3</v>
      </c>
      <c r="J194">
        <v>0.35</v>
      </c>
      <c r="K194">
        <f t="shared" si="16"/>
        <v>2.8828225997108346E-2</v>
      </c>
    </row>
    <row r="195" spans="1:11" x14ac:dyDescent="0.3">
      <c r="A195">
        <f t="shared" si="18"/>
        <v>1835</v>
      </c>
      <c r="B195" s="18">
        <v>-9.2130000000000004E-2</v>
      </c>
      <c r="C195" s="20">
        <f t="shared" si="12"/>
        <v>2329.8865036400084</v>
      </c>
      <c r="D195" s="1">
        <v>617</v>
      </c>
      <c r="E195" s="1" t="s">
        <v>2584</v>
      </c>
      <c r="F195" s="1">
        <v>2329.913</v>
      </c>
      <c r="G195" s="23">
        <f t="shared" si="13"/>
        <v>2.6496359991597274E-2</v>
      </c>
      <c r="H195">
        <v>0.1</v>
      </c>
      <c r="I195">
        <f t="shared" si="14"/>
        <v>2.6496359991597276E-3</v>
      </c>
      <c r="J195">
        <v>0.35</v>
      </c>
      <c r="K195">
        <f t="shared" si="16"/>
        <v>9.2737259970590447E-3</v>
      </c>
    </row>
    <row r="196" spans="1:11" x14ac:dyDescent="0.3">
      <c r="A196">
        <f t="shared" si="18"/>
        <v>1836</v>
      </c>
      <c r="B196" s="18">
        <v>-9.2130000000000004E-2</v>
      </c>
      <c r="C196" s="20">
        <f t="shared" ref="C196:C259" si="19">+C195+(A196-A195)*B196</f>
        <v>2329.7943736400084</v>
      </c>
      <c r="D196" s="1">
        <v>618</v>
      </c>
      <c r="E196" s="1" t="s">
        <v>2585</v>
      </c>
      <c r="F196" s="1">
        <v>2329.7979999999998</v>
      </c>
      <c r="G196" s="23">
        <f t="shared" ref="G196:G259" si="20">+F196-C196</f>
        <v>3.6263599913581857E-3</v>
      </c>
      <c r="H196">
        <v>0.1</v>
      </c>
      <c r="I196">
        <f t="shared" ref="I196:I259" si="21">+H196*G196</f>
        <v>3.6263599913581861E-4</v>
      </c>
      <c r="J196">
        <v>0.35</v>
      </c>
      <c r="K196">
        <f t="shared" si="16"/>
        <v>1.2692259969753648E-3</v>
      </c>
    </row>
    <row r="197" spans="1:11" x14ac:dyDescent="0.3">
      <c r="A197">
        <f t="shared" si="18"/>
        <v>1837</v>
      </c>
      <c r="B197" s="18">
        <v>-9.2130000000000004E-2</v>
      </c>
      <c r="C197" s="20">
        <f t="shared" si="19"/>
        <v>2329.7022436400084</v>
      </c>
      <c r="D197" s="1">
        <v>619</v>
      </c>
      <c r="E197" s="1" t="s">
        <v>2586</v>
      </c>
      <c r="F197" s="1">
        <v>2329.69</v>
      </c>
      <c r="G197" s="23">
        <f t="shared" si="20"/>
        <v>-1.2243640008364309E-2</v>
      </c>
      <c r="H197">
        <v>0.1</v>
      </c>
      <c r="I197">
        <f t="shared" si="21"/>
        <v>-1.2243640008364311E-3</v>
      </c>
      <c r="J197">
        <v>0.35</v>
      </c>
      <c r="K197">
        <f t="shared" ref="K197:K260" si="22">+G197*J197</f>
        <v>-4.2852740029275076E-3</v>
      </c>
    </row>
    <row r="198" spans="1:11" x14ac:dyDescent="0.3">
      <c r="A198">
        <f t="shared" si="18"/>
        <v>1838</v>
      </c>
      <c r="B198" s="18">
        <v>-9.2130000000000004E-2</v>
      </c>
      <c r="C198" s="20">
        <f t="shared" si="19"/>
        <v>2329.6101136400084</v>
      </c>
      <c r="D198" s="1">
        <v>620</v>
      </c>
      <c r="E198" s="1" t="s">
        <v>2587</v>
      </c>
      <c r="F198" s="1">
        <v>2329.5949999999998</v>
      </c>
      <c r="G198" s="23">
        <f t="shared" si="20"/>
        <v>-1.5113640008621587E-2</v>
      </c>
      <c r="H198">
        <v>0.1</v>
      </c>
      <c r="I198">
        <f t="shared" si="21"/>
        <v>-1.5113640008621587E-3</v>
      </c>
      <c r="J198">
        <v>0.35</v>
      </c>
      <c r="K198">
        <f t="shared" si="22"/>
        <v>-5.2897740030175555E-3</v>
      </c>
    </row>
    <row r="199" spans="1:11" x14ac:dyDescent="0.3">
      <c r="A199">
        <f t="shared" si="18"/>
        <v>1839</v>
      </c>
      <c r="B199" s="18">
        <v>-9.2130000000000004E-2</v>
      </c>
      <c r="C199" s="20">
        <f t="shared" si="19"/>
        <v>2329.5179836400084</v>
      </c>
      <c r="D199" s="1">
        <v>621</v>
      </c>
      <c r="E199" s="1" t="s">
        <v>2588</v>
      </c>
      <c r="F199" s="1">
        <v>2329.4850000000001</v>
      </c>
      <c r="G199" s="23">
        <f t="shared" si="20"/>
        <v>-3.2983640008296788E-2</v>
      </c>
      <c r="H199">
        <v>0.1</v>
      </c>
      <c r="I199">
        <f t="shared" si="21"/>
        <v>-3.298364000829679E-3</v>
      </c>
      <c r="J199">
        <v>0.35</v>
      </c>
      <c r="K199">
        <f t="shared" si="22"/>
        <v>-1.1544274002903875E-2</v>
      </c>
    </row>
    <row r="200" spans="1:11" x14ac:dyDescent="0.3">
      <c r="A200">
        <f t="shared" si="18"/>
        <v>1840</v>
      </c>
      <c r="B200" s="18">
        <v>-9.2130000000000004E-2</v>
      </c>
      <c r="C200" s="20">
        <f t="shared" si="19"/>
        <v>2329.4258536400084</v>
      </c>
      <c r="D200" s="1">
        <v>622</v>
      </c>
      <c r="E200" s="1" t="s">
        <v>2589</v>
      </c>
      <c r="F200" s="1">
        <v>2329.3980000000001</v>
      </c>
      <c r="G200" s="23">
        <f t="shared" si="20"/>
        <v>-2.7853640008288494E-2</v>
      </c>
      <c r="H200">
        <v>0.1</v>
      </c>
      <c r="I200">
        <f t="shared" si="21"/>
        <v>-2.7853640008288494E-3</v>
      </c>
      <c r="J200">
        <v>0.35</v>
      </c>
      <c r="K200">
        <f t="shared" si="22"/>
        <v>-9.7487740029009728E-3</v>
      </c>
    </row>
    <row r="201" spans="1:11" x14ac:dyDescent="0.3">
      <c r="A201">
        <f t="shared" si="18"/>
        <v>1841</v>
      </c>
      <c r="B201" s="18">
        <v>-9.2130000000000004E-2</v>
      </c>
      <c r="C201" s="20">
        <f t="shared" si="19"/>
        <v>2329.3337236400084</v>
      </c>
      <c r="D201" s="1">
        <v>623</v>
      </c>
      <c r="E201" s="1" t="s">
        <v>2590</v>
      </c>
      <c r="F201" s="1">
        <v>2329.3229999999999</v>
      </c>
      <c r="G201" s="23">
        <f t="shared" si="20"/>
        <v>-1.0723640008563962E-2</v>
      </c>
      <c r="H201">
        <v>0.1</v>
      </c>
      <c r="I201">
        <f t="shared" si="21"/>
        <v>-1.0723640008563962E-3</v>
      </c>
      <c r="J201">
        <v>0.35</v>
      </c>
      <c r="K201">
        <f t="shared" si="22"/>
        <v>-3.7532740029973862E-3</v>
      </c>
    </row>
    <row r="202" spans="1:11" x14ac:dyDescent="0.3">
      <c r="A202">
        <f t="shared" si="18"/>
        <v>1842</v>
      </c>
      <c r="B202" s="18">
        <v>-9.2130000000000004E-2</v>
      </c>
      <c r="C202" s="20">
        <f t="shared" si="19"/>
        <v>2329.2415936400084</v>
      </c>
      <c r="D202" s="1">
        <v>624</v>
      </c>
      <c r="E202" s="1" t="s">
        <v>2591</v>
      </c>
      <c r="F202" s="1">
        <v>2329.25</v>
      </c>
      <c r="G202" s="23">
        <f t="shared" si="20"/>
        <v>8.4063599915680243E-3</v>
      </c>
      <c r="H202">
        <v>0.1</v>
      </c>
      <c r="I202">
        <f t="shared" si="21"/>
        <v>8.4063599915680249E-4</v>
      </c>
      <c r="J202">
        <v>0.35</v>
      </c>
      <c r="K202">
        <f t="shared" si="22"/>
        <v>2.9422259970488082E-3</v>
      </c>
    </row>
    <row r="203" spans="1:11" x14ac:dyDescent="0.3">
      <c r="A203">
        <f t="shared" si="18"/>
        <v>1843</v>
      </c>
      <c r="B203" s="18">
        <v>-9.2130000000000004E-2</v>
      </c>
      <c r="C203" s="20">
        <f t="shared" si="19"/>
        <v>2329.1494636400084</v>
      </c>
      <c r="D203" s="1">
        <v>625</v>
      </c>
      <c r="E203" s="1" t="s">
        <v>2592</v>
      </c>
      <c r="F203" s="1">
        <v>2329.212</v>
      </c>
      <c r="G203" s="23">
        <f t="shared" si="20"/>
        <v>6.2536359991554491E-2</v>
      </c>
      <c r="H203">
        <v>0.1</v>
      </c>
      <c r="I203">
        <f t="shared" si="21"/>
        <v>6.2536359991554498E-3</v>
      </c>
      <c r="J203">
        <v>0.35</v>
      </c>
      <c r="K203">
        <f t="shared" si="22"/>
        <v>2.1887725997044069E-2</v>
      </c>
    </row>
    <row r="204" spans="1:11" x14ac:dyDescent="0.3">
      <c r="A204">
        <f t="shared" si="18"/>
        <v>1844</v>
      </c>
      <c r="B204" s="18">
        <v>-9.2130000000000004E-2</v>
      </c>
      <c r="C204" s="20">
        <f t="shared" si="19"/>
        <v>2329.0573336400084</v>
      </c>
      <c r="D204" s="1">
        <v>626</v>
      </c>
      <c r="E204" s="1" t="s">
        <v>2593</v>
      </c>
      <c r="F204" s="1">
        <v>2329.1750000000002</v>
      </c>
      <c r="G204" s="23">
        <f t="shared" si="20"/>
        <v>0.11766635999174468</v>
      </c>
      <c r="H204">
        <v>0.1</v>
      </c>
      <c r="I204">
        <f t="shared" si="21"/>
        <v>1.176663599917447E-2</v>
      </c>
      <c r="J204">
        <v>0.35</v>
      </c>
      <c r="K204">
        <f t="shared" si="22"/>
        <v>4.1183225997110634E-2</v>
      </c>
    </row>
    <row r="205" spans="1:11" x14ac:dyDescent="0.3">
      <c r="A205">
        <f t="shared" si="18"/>
        <v>1845</v>
      </c>
      <c r="B205" s="18">
        <v>-9.2130000000000004E-2</v>
      </c>
      <c r="C205" s="20">
        <f t="shared" si="19"/>
        <v>2328.9652036400084</v>
      </c>
      <c r="D205" s="1">
        <v>627</v>
      </c>
      <c r="E205" s="1" t="s">
        <v>2594</v>
      </c>
      <c r="F205" s="1">
        <v>2329.123</v>
      </c>
      <c r="G205" s="23">
        <f t="shared" si="20"/>
        <v>0.15779635999160746</v>
      </c>
      <c r="H205">
        <v>0.1</v>
      </c>
      <c r="I205">
        <f t="shared" si="21"/>
        <v>1.5779635999160747E-2</v>
      </c>
      <c r="J205">
        <v>0.35</v>
      </c>
      <c r="K205">
        <f t="shared" si="22"/>
        <v>5.5228725997062605E-2</v>
      </c>
    </row>
    <row r="206" spans="1:11" x14ac:dyDescent="0.3">
      <c r="A206">
        <f t="shared" si="18"/>
        <v>1846</v>
      </c>
      <c r="B206" s="18">
        <v>-9.2130000000000004E-2</v>
      </c>
      <c r="C206" s="20">
        <f t="shared" si="19"/>
        <v>2328.8730736400084</v>
      </c>
      <c r="D206" s="1">
        <v>628</v>
      </c>
      <c r="E206" s="1" t="s">
        <v>2595</v>
      </c>
      <c r="F206" s="1">
        <v>2329.0709999999999</v>
      </c>
      <c r="G206" s="23">
        <f t="shared" si="20"/>
        <v>0.19792635999147024</v>
      </c>
      <c r="H206">
        <v>0.1</v>
      </c>
      <c r="I206">
        <f t="shared" si="21"/>
        <v>1.9792635999147025E-2</v>
      </c>
      <c r="J206">
        <v>0.35</v>
      </c>
      <c r="K206">
        <f t="shared" si="22"/>
        <v>6.9274225997014577E-2</v>
      </c>
    </row>
    <row r="207" spans="1:11" x14ac:dyDescent="0.3">
      <c r="A207">
        <f t="shared" si="18"/>
        <v>1847</v>
      </c>
      <c r="B207" s="18">
        <v>-9.2130000000000004E-2</v>
      </c>
      <c r="C207" s="20">
        <f t="shared" si="19"/>
        <v>2328.7809436400084</v>
      </c>
      <c r="D207" s="1">
        <v>629</v>
      </c>
      <c r="E207" s="1" t="s">
        <v>2596</v>
      </c>
      <c r="F207" s="1">
        <v>2329.011</v>
      </c>
      <c r="G207" s="23">
        <f t="shared" si="20"/>
        <v>0.23005635999152219</v>
      </c>
      <c r="H207">
        <v>0.1</v>
      </c>
      <c r="I207">
        <f t="shared" si="21"/>
        <v>2.3005635999152219E-2</v>
      </c>
      <c r="J207">
        <v>0.35</v>
      </c>
      <c r="K207">
        <f t="shared" si="22"/>
        <v>8.0519725997032762E-2</v>
      </c>
    </row>
    <row r="208" spans="1:11" x14ac:dyDescent="0.3">
      <c r="A208">
        <f t="shared" si="18"/>
        <v>1848</v>
      </c>
      <c r="B208" s="18">
        <v>-9.2130000000000004E-2</v>
      </c>
      <c r="C208" s="20">
        <f t="shared" si="19"/>
        <v>2328.6888136400084</v>
      </c>
      <c r="D208" s="1">
        <v>630</v>
      </c>
      <c r="E208" s="1" t="s">
        <v>2597</v>
      </c>
      <c r="F208" s="1">
        <v>2328.9650000000001</v>
      </c>
      <c r="G208" s="23">
        <f t="shared" si="20"/>
        <v>0.27618635999169783</v>
      </c>
      <c r="H208">
        <v>0.1</v>
      </c>
      <c r="I208">
        <f t="shared" si="21"/>
        <v>2.7618635999169784E-2</v>
      </c>
      <c r="J208">
        <v>0.35</v>
      </c>
      <c r="K208">
        <f t="shared" si="22"/>
        <v>9.6665225997094234E-2</v>
      </c>
    </row>
    <row r="209" spans="1:11" x14ac:dyDescent="0.3">
      <c r="A209">
        <f t="shared" si="18"/>
        <v>1849</v>
      </c>
      <c r="B209" s="18">
        <v>-9.2130000000000004E-2</v>
      </c>
      <c r="C209" s="20">
        <f t="shared" si="19"/>
        <v>2328.5966836400085</v>
      </c>
      <c r="D209" s="1">
        <v>631</v>
      </c>
      <c r="E209" s="1" t="s">
        <v>2598</v>
      </c>
      <c r="F209" s="1">
        <v>2328.922</v>
      </c>
      <c r="G209" s="23">
        <f t="shared" si="20"/>
        <v>0.32531635999157515</v>
      </c>
      <c r="H209">
        <v>0.1</v>
      </c>
      <c r="I209">
        <f t="shared" si="21"/>
        <v>3.2531635999157517E-2</v>
      </c>
      <c r="J209">
        <v>0.35</v>
      </c>
      <c r="K209">
        <f t="shared" si="22"/>
        <v>0.1138607259970513</v>
      </c>
    </row>
    <row r="210" spans="1:11" x14ac:dyDescent="0.3">
      <c r="A210">
        <f t="shared" si="18"/>
        <v>1850</v>
      </c>
      <c r="B210" s="18">
        <v>-9.2130000000000004E-2</v>
      </c>
      <c r="C210" s="20">
        <f t="shared" si="19"/>
        <v>2328.5045536400085</v>
      </c>
      <c r="D210" s="1">
        <v>632</v>
      </c>
      <c r="E210" s="1" t="s">
        <v>1991</v>
      </c>
      <c r="F210" s="1">
        <v>2328.88</v>
      </c>
      <c r="G210" s="23">
        <f t="shared" si="20"/>
        <v>0.37544635999165621</v>
      </c>
      <c r="H210">
        <v>0.1</v>
      </c>
      <c r="I210">
        <f t="shared" si="21"/>
        <v>3.7544635999165625E-2</v>
      </c>
      <c r="J210">
        <v>0.35</v>
      </c>
      <c r="K210">
        <f t="shared" si="22"/>
        <v>0.13140622599707966</v>
      </c>
    </row>
    <row r="211" spans="1:11" x14ac:dyDescent="0.3">
      <c r="A211">
        <f t="shared" si="18"/>
        <v>1851</v>
      </c>
      <c r="B211" s="18">
        <v>-9.2130000000000004E-2</v>
      </c>
      <c r="C211" s="20">
        <f t="shared" si="19"/>
        <v>2328.4124236400085</v>
      </c>
      <c r="D211" s="1">
        <v>633</v>
      </c>
      <c r="E211" s="1" t="s">
        <v>2599</v>
      </c>
      <c r="F211" s="1">
        <v>2328.8389999999999</v>
      </c>
      <c r="G211" s="23">
        <f t="shared" si="20"/>
        <v>0.42657635999148624</v>
      </c>
      <c r="H211">
        <v>0.1</v>
      </c>
      <c r="I211">
        <f t="shared" si="21"/>
        <v>4.2657635999148624E-2</v>
      </c>
      <c r="J211">
        <v>0.35</v>
      </c>
      <c r="K211">
        <f t="shared" si="22"/>
        <v>0.14930172599702018</v>
      </c>
    </row>
    <row r="212" spans="1:11" x14ac:dyDescent="0.3">
      <c r="A212">
        <f t="shared" si="18"/>
        <v>1852</v>
      </c>
      <c r="B212" s="18">
        <v>-9.2130000000000004E-2</v>
      </c>
      <c r="C212" s="20">
        <f t="shared" si="19"/>
        <v>2328.3202936400085</v>
      </c>
      <c r="D212" s="1">
        <v>634</v>
      </c>
      <c r="E212" s="1" t="s">
        <v>2600</v>
      </c>
      <c r="F212" s="1">
        <v>2328.7979999999998</v>
      </c>
      <c r="G212" s="23">
        <f t="shared" si="20"/>
        <v>0.47770635999131628</v>
      </c>
      <c r="H212">
        <v>0.1</v>
      </c>
      <c r="I212">
        <f t="shared" si="21"/>
        <v>4.777063599913163E-2</v>
      </c>
      <c r="J212">
        <v>0.35</v>
      </c>
      <c r="K212">
        <f t="shared" si="22"/>
        <v>0.16719722599696069</v>
      </c>
    </row>
    <row r="213" spans="1:11" x14ac:dyDescent="0.3">
      <c r="A213">
        <f t="shared" si="18"/>
        <v>1853</v>
      </c>
      <c r="B213" s="18">
        <v>-9.2130000000000004E-2</v>
      </c>
      <c r="C213" s="20">
        <f t="shared" si="19"/>
        <v>2328.2281636400085</v>
      </c>
      <c r="D213" s="1">
        <v>635</v>
      </c>
      <c r="E213" s="1" t="s">
        <v>2601</v>
      </c>
      <c r="F213" s="1">
        <v>2328.7550000000001</v>
      </c>
      <c r="G213" s="23">
        <f t="shared" si="20"/>
        <v>0.52683635999164835</v>
      </c>
      <c r="H213">
        <v>0.1</v>
      </c>
      <c r="I213">
        <f t="shared" si="21"/>
        <v>5.2683635999164841E-2</v>
      </c>
      <c r="J213">
        <v>0.35</v>
      </c>
      <c r="K213">
        <f t="shared" si="22"/>
        <v>0.1843927259970769</v>
      </c>
    </row>
    <row r="214" spans="1:11" x14ac:dyDescent="0.3">
      <c r="A214">
        <f t="shared" ref="A214:A245" si="23">+A213+1</f>
        <v>1854</v>
      </c>
      <c r="B214" s="18">
        <v>-9.2130000000000004E-2</v>
      </c>
      <c r="C214" s="20">
        <f t="shared" si="19"/>
        <v>2328.1360336400085</v>
      </c>
      <c r="D214" s="1">
        <v>636</v>
      </c>
      <c r="E214" s="1" t="s">
        <v>2602</v>
      </c>
      <c r="F214" s="1">
        <v>2328.7080000000001</v>
      </c>
      <c r="G214" s="23">
        <f t="shared" si="20"/>
        <v>0.57196635999162027</v>
      </c>
      <c r="H214">
        <v>0.1</v>
      </c>
      <c r="I214">
        <f t="shared" si="21"/>
        <v>5.7196635999162027E-2</v>
      </c>
      <c r="J214">
        <v>0.35</v>
      </c>
      <c r="K214">
        <f t="shared" si="22"/>
        <v>0.20018822599706709</v>
      </c>
    </row>
    <row r="215" spans="1:11" x14ac:dyDescent="0.3">
      <c r="A215">
        <f t="shared" si="23"/>
        <v>1855</v>
      </c>
      <c r="B215" s="18">
        <v>-9.2130000000000004E-2</v>
      </c>
      <c r="C215" s="20">
        <f t="shared" si="19"/>
        <v>2328.0439036400085</v>
      </c>
      <c r="D215" s="1">
        <v>637</v>
      </c>
      <c r="E215" s="1" t="s">
        <v>2603</v>
      </c>
      <c r="F215" s="1">
        <v>2328.663</v>
      </c>
      <c r="G215" s="23">
        <f t="shared" si="20"/>
        <v>0.61909635999154489</v>
      </c>
      <c r="H215">
        <v>0.1</v>
      </c>
      <c r="I215">
        <f t="shared" si="21"/>
        <v>6.1909635999154493E-2</v>
      </c>
      <c r="J215">
        <v>0.35</v>
      </c>
      <c r="K215">
        <f t="shared" si="22"/>
        <v>0.21668372599704069</v>
      </c>
    </row>
    <row r="216" spans="1:11" x14ac:dyDescent="0.3">
      <c r="A216">
        <f t="shared" si="23"/>
        <v>1856</v>
      </c>
      <c r="B216" s="18">
        <v>-9.2130000000000004E-2</v>
      </c>
      <c r="C216" s="20">
        <f t="shared" si="19"/>
        <v>2327.9517736400085</v>
      </c>
      <c r="D216" s="1">
        <v>638</v>
      </c>
      <c r="E216" s="1" t="s">
        <v>2604</v>
      </c>
      <c r="F216" s="1">
        <v>2328.62</v>
      </c>
      <c r="G216" s="23">
        <f t="shared" si="20"/>
        <v>0.66822635999142221</v>
      </c>
      <c r="H216">
        <v>0.1</v>
      </c>
      <c r="I216">
        <f t="shared" si="21"/>
        <v>6.6822635999142219E-2</v>
      </c>
      <c r="J216">
        <v>0.35</v>
      </c>
      <c r="K216">
        <f t="shared" si="22"/>
        <v>0.23387922599699776</v>
      </c>
    </row>
    <row r="217" spans="1:11" x14ac:dyDescent="0.3">
      <c r="A217">
        <f t="shared" si="23"/>
        <v>1857</v>
      </c>
      <c r="B217" s="18">
        <v>-9.2130000000000004E-2</v>
      </c>
      <c r="C217" s="20">
        <f t="shared" si="19"/>
        <v>2327.8596436400085</v>
      </c>
      <c r="D217" s="1">
        <v>639</v>
      </c>
      <c r="E217" s="1" t="s">
        <v>2605</v>
      </c>
      <c r="F217" s="1">
        <v>2328.5770000000002</v>
      </c>
      <c r="G217" s="23">
        <f t="shared" si="20"/>
        <v>0.71735635999175429</v>
      </c>
      <c r="H217">
        <v>0.1</v>
      </c>
      <c r="I217">
        <f t="shared" si="21"/>
        <v>7.1735635999175429E-2</v>
      </c>
      <c r="J217">
        <v>0.35</v>
      </c>
      <c r="K217">
        <f t="shared" si="22"/>
        <v>0.251074725997114</v>
      </c>
    </row>
    <row r="218" spans="1:11" x14ac:dyDescent="0.3">
      <c r="A218">
        <f t="shared" si="23"/>
        <v>1858</v>
      </c>
      <c r="B218" s="18">
        <v>-9.2130000000000004E-2</v>
      </c>
      <c r="C218" s="20">
        <f t="shared" si="19"/>
        <v>2327.7675136400085</v>
      </c>
      <c r="D218" s="1">
        <v>640</v>
      </c>
      <c r="E218" s="1" t="s">
        <v>2606</v>
      </c>
      <c r="F218" s="1">
        <v>2328.5430000000001</v>
      </c>
      <c r="G218" s="23">
        <f t="shared" si="20"/>
        <v>0.77548635999164617</v>
      </c>
      <c r="H218">
        <v>0.1</v>
      </c>
      <c r="I218">
        <f t="shared" si="21"/>
        <v>7.7548635999164617E-2</v>
      </c>
      <c r="J218">
        <v>0.35</v>
      </c>
      <c r="K218">
        <f t="shared" si="22"/>
        <v>0.27142022599707616</v>
      </c>
    </row>
    <row r="219" spans="1:11" x14ac:dyDescent="0.3">
      <c r="A219">
        <f t="shared" si="23"/>
        <v>1859</v>
      </c>
      <c r="B219" s="18">
        <v>-9.2130000000000004E-2</v>
      </c>
      <c r="C219" s="20">
        <f t="shared" si="19"/>
        <v>2327.6753836400085</v>
      </c>
      <c r="D219" s="1">
        <v>641</v>
      </c>
      <c r="E219" s="1" t="s">
        <v>2607</v>
      </c>
      <c r="F219" s="1">
        <v>2328.509</v>
      </c>
      <c r="G219" s="23">
        <f t="shared" si="20"/>
        <v>0.83361635999153805</v>
      </c>
      <c r="H219">
        <v>0.1</v>
      </c>
      <c r="I219">
        <f t="shared" si="21"/>
        <v>8.3361635999153805E-2</v>
      </c>
      <c r="J219">
        <v>0.35</v>
      </c>
      <c r="K219">
        <f t="shared" si="22"/>
        <v>0.29176572599703832</v>
      </c>
    </row>
    <row r="220" spans="1:11" x14ac:dyDescent="0.3">
      <c r="A220">
        <f t="shared" si="23"/>
        <v>1860</v>
      </c>
      <c r="B220" s="18">
        <v>-9.2130000000000004E-2</v>
      </c>
      <c r="C220" s="20">
        <f t="shared" si="19"/>
        <v>2327.5832536400085</v>
      </c>
      <c r="D220" s="1">
        <v>642</v>
      </c>
      <c r="E220" s="1" t="s">
        <v>2608</v>
      </c>
      <c r="F220" s="1">
        <v>2328.4720000000002</v>
      </c>
      <c r="G220" s="23">
        <f t="shared" si="20"/>
        <v>0.88874635999172824</v>
      </c>
      <c r="H220">
        <v>0.1</v>
      </c>
      <c r="I220">
        <f t="shared" si="21"/>
        <v>8.8874635999172835E-2</v>
      </c>
      <c r="J220">
        <v>0.35</v>
      </c>
      <c r="K220">
        <f t="shared" si="22"/>
        <v>0.31106122599710484</v>
      </c>
    </row>
    <row r="221" spans="1:11" x14ac:dyDescent="0.3">
      <c r="A221">
        <f t="shared" si="23"/>
        <v>1861</v>
      </c>
      <c r="B221" s="18">
        <v>-9.2130000000000004E-2</v>
      </c>
      <c r="C221" s="20">
        <f t="shared" si="19"/>
        <v>2327.4911236400085</v>
      </c>
      <c r="D221" s="1">
        <v>643</v>
      </c>
      <c r="E221" s="1" t="s">
        <v>2609</v>
      </c>
      <c r="F221" s="1">
        <v>2328.4360000000001</v>
      </c>
      <c r="G221" s="23">
        <f t="shared" si="20"/>
        <v>0.94487635999166741</v>
      </c>
      <c r="H221">
        <v>0.1</v>
      </c>
      <c r="I221">
        <f t="shared" si="21"/>
        <v>9.448763599916675E-2</v>
      </c>
      <c r="J221">
        <v>0.35</v>
      </c>
      <c r="K221">
        <f t="shared" si="22"/>
        <v>0.33070672599708356</v>
      </c>
    </row>
    <row r="222" spans="1:11" x14ac:dyDescent="0.3">
      <c r="A222">
        <f t="shared" si="23"/>
        <v>1862</v>
      </c>
      <c r="B222" s="18">
        <v>-9.2130000000000004E-2</v>
      </c>
      <c r="C222" s="20">
        <f t="shared" si="19"/>
        <v>2327.3989936400085</v>
      </c>
      <c r="D222" s="1">
        <v>644</v>
      </c>
      <c r="E222" s="1" t="s">
        <v>2610</v>
      </c>
      <c r="F222" s="1">
        <v>2328.4</v>
      </c>
      <c r="G222" s="23">
        <f t="shared" si="20"/>
        <v>1.0010063599916066</v>
      </c>
      <c r="H222">
        <v>0.1</v>
      </c>
      <c r="I222">
        <f t="shared" si="21"/>
        <v>0.10010063599916066</v>
      </c>
      <c r="J222">
        <v>0.35</v>
      </c>
      <c r="K222">
        <f t="shared" si="22"/>
        <v>0.35035222599706228</v>
      </c>
    </row>
    <row r="223" spans="1:11" x14ac:dyDescent="0.3">
      <c r="A223">
        <f t="shared" si="23"/>
        <v>1863</v>
      </c>
      <c r="B223" s="18">
        <v>-9.2130000000000004E-2</v>
      </c>
      <c r="C223" s="20">
        <f t="shared" si="19"/>
        <v>2327.3068636400085</v>
      </c>
      <c r="D223" s="1">
        <v>645</v>
      </c>
      <c r="E223" s="1" t="s">
        <v>2611</v>
      </c>
      <c r="F223" s="1">
        <v>2328.3649999999998</v>
      </c>
      <c r="G223" s="23">
        <f t="shared" si="20"/>
        <v>1.0581363599912947</v>
      </c>
      <c r="H223">
        <v>0.1</v>
      </c>
      <c r="I223">
        <f t="shared" si="21"/>
        <v>0.10581363599912948</v>
      </c>
      <c r="J223">
        <v>0.35</v>
      </c>
      <c r="K223">
        <f t="shared" si="22"/>
        <v>0.37034772599695315</v>
      </c>
    </row>
    <row r="224" spans="1:11" x14ac:dyDescent="0.3">
      <c r="A224">
        <f t="shared" si="23"/>
        <v>1864</v>
      </c>
      <c r="B224" s="18">
        <v>-9.2130000000000004E-2</v>
      </c>
      <c r="C224" s="20">
        <f t="shared" si="19"/>
        <v>2327.2147336400085</v>
      </c>
      <c r="D224" s="1">
        <v>646</v>
      </c>
      <c r="E224" s="1" t="s">
        <v>2612</v>
      </c>
      <c r="F224" s="1">
        <v>2328.3270000000002</v>
      </c>
      <c r="G224" s="23">
        <f t="shared" si="20"/>
        <v>1.112266359991736</v>
      </c>
      <c r="H224">
        <v>0.1</v>
      </c>
      <c r="I224">
        <f t="shared" si="21"/>
        <v>0.1112266359991736</v>
      </c>
      <c r="J224">
        <v>0.35</v>
      </c>
      <c r="K224">
        <f t="shared" si="22"/>
        <v>0.38929322599710758</v>
      </c>
    </row>
    <row r="225" spans="1:11" x14ac:dyDescent="0.3">
      <c r="A225">
        <f t="shared" si="23"/>
        <v>1865</v>
      </c>
      <c r="B225" s="18">
        <v>-9.2130000000000004E-2</v>
      </c>
      <c r="C225" s="20">
        <f t="shared" si="19"/>
        <v>2327.1226036400085</v>
      </c>
      <c r="D225" s="1">
        <v>647</v>
      </c>
      <c r="E225" s="1" t="s">
        <v>2613</v>
      </c>
      <c r="F225" s="1">
        <v>2328.2890000000002</v>
      </c>
      <c r="G225" s="23">
        <f t="shared" si="20"/>
        <v>1.1663963599917224</v>
      </c>
      <c r="H225">
        <v>0.1</v>
      </c>
      <c r="I225">
        <f t="shared" si="21"/>
        <v>0.11663963599917225</v>
      </c>
      <c r="J225">
        <v>0.35</v>
      </c>
      <c r="K225">
        <f t="shared" si="22"/>
        <v>0.40823872599710281</v>
      </c>
    </row>
    <row r="226" spans="1:11" x14ac:dyDescent="0.3">
      <c r="A226">
        <f t="shared" si="23"/>
        <v>1866</v>
      </c>
      <c r="B226" s="18">
        <v>-9.2130000000000004E-2</v>
      </c>
      <c r="C226" s="20">
        <f t="shared" si="19"/>
        <v>2327.0304736400085</v>
      </c>
      <c r="D226" s="1">
        <v>648</v>
      </c>
      <c r="E226" s="1" t="s">
        <v>2614</v>
      </c>
      <c r="F226" s="1">
        <v>2328.239</v>
      </c>
      <c r="G226" s="23">
        <f t="shared" si="20"/>
        <v>1.2085263599915379</v>
      </c>
      <c r="H226">
        <v>0.1</v>
      </c>
      <c r="I226">
        <f t="shared" si="21"/>
        <v>0.1208526359991538</v>
      </c>
      <c r="J226">
        <v>0.35</v>
      </c>
      <c r="K226">
        <f t="shared" si="22"/>
        <v>0.42298422599703822</v>
      </c>
    </row>
    <row r="227" spans="1:11" x14ac:dyDescent="0.3">
      <c r="A227">
        <f t="shared" si="23"/>
        <v>1867</v>
      </c>
      <c r="B227" s="18">
        <v>-9.2130000000000004E-2</v>
      </c>
      <c r="C227" s="20">
        <f t="shared" si="19"/>
        <v>2326.9383436400085</v>
      </c>
      <c r="D227" s="1">
        <v>649</v>
      </c>
      <c r="E227" s="1" t="s">
        <v>2615</v>
      </c>
      <c r="F227" s="1">
        <v>2328.1790000000001</v>
      </c>
      <c r="G227" s="23">
        <f t="shared" si="20"/>
        <v>1.2406563599915899</v>
      </c>
      <c r="H227">
        <v>0.1</v>
      </c>
      <c r="I227">
        <f t="shared" si="21"/>
        <v>0.12406563599915899</v>
      </c>
      <c r="J227">
        <v>0.35</v>
      </c>
      <c r="K227">
        <f t="shared" si="22"/>
        <v>0.43422972599705645</v>
      </c>
    </row>
    <row r="228" spans="1:11" x14ac:dyDescent="0.3">
      <c r="A228">
        <f t="shared" si="23"/>
        <v>1868</v>
      </c>
      <c r="B228" s="18">
        <v>-9.2130000000000004E-2</v>
      </c>
      <c r="C228" s="20">
        <f t="shared" si="19"/>
        <v>2326.8462136400085</v>
      </c>
      <c r="D228" s="1">
        <v>650</v>
      </c>
      <c r="E228" s="1" t="s">
        <v>2616</v>
      </c>
      <c r="F228" s="1">
        <v>2328.1080000000002</v>
      </c>
      <c r="G228" s="23">
        <f t="shared" si="20"/>
        <v>1.2617863599916745</v>
      </c>
      <c r="H228">
        <v>0.1</v>
      </c>
      <c r="I228">
        <f t="shared" si="21"/>
        <v>0.12617863599916745</v>
      </c>
      <c r="J228">
        <v>0.35</v>
      </c>
      <c r="K228">
        <f t="shared" si="22"/>
        <v>0.44162522599708603</v>
      </c>
    </row>
    <row r="229" spans="1:11" x14ac:dyDescent="0.3">
      <c r="A229">
        <f t="shared" si="23"/>
        <v>1869</v>
      </c>
      <c r="B229" s="18">
        <v>-9.2130000000000004E-2</v>
      </c>
      <c r="C229" s="20">
        <f t="shared" si="19"/>
        <v>2326.7540836400085</v>
      </c>
      <c r="D229" s="1">
        <v>651</v>
      </c>
      <c r="E229" s="1" t="s">
        <v>2617</v>
      </c>
      <c r="F229" s="1">
        <v>2328.029</v>
      </c>
      <c r="G229" s="23">
        <f t="shared" si="20"/>
        <v>1.2749163599914937</v>
      </c>
      <c r="H229">
        <v>0.1</v>
      </c>
      <c r="I229">
        <f t="shared" si="21"/>
        <v>0.12749163599914937</v>
      </c>
      <c r="J229">
        <v>0.35</v>
      </c>
      <c r="K229">
        <f t="shared" si="22"/>
        <v>0.44622072599702273</v>
      </c>
    </row>
    <row r="230" spans="1:11" x14ac:dyDescent="0.3">
      <c r="A230">
        <f t="shared" si="23"/>
        <v>1870</v>
      </c>
      <c r="B230" s="18">
        <v>-9.2130000000000004E-2</v>
      </c>
      <c r="C230" s="20">
        <f t="shared" si="19"/>
        <v>2326.6619536400085</v>
      </c>
      <c r="D230" s="1">
        <v>652</v>
      </c>
      <c r="E230" s="1" t="s">
        <v>2618</v>
      </c>
      <c r="F230" s="1">
        <v>2327.902</v>
      </c>
      <c r="G230" s="23">
        <f t="shared" si="20"/>
        <v>1.2400463599915383</v>
      </c>
      <c r="H230">
        <v>0.1</v>
      </c>
      <c r="I230">
        <f t="shared" si="21"/>
        <v>0.12400463599915384</v>
      </c>
      <c r="J230">
        <v>0.35</v>
      </c>
      <c r="K230">
        <f t="shared" si="22"/>
        <v>0.43401622599703837</v>
      </c>
    </row>
    <row r="231" spans="1:11" x14ac:dyDescent="0.3">
      <c r="A231">
        <f t="shared" si="23"/>
        <v>1871</v>
      </c>
      <c r="B231" s="18">
        <v>-9.2130000000000004E-2</v>
      </c>
      <c r="C231" s="20">
        <f t="shared" si="19"/>
        <v>2326.5698236400085</v>
      </c>
      <c r="D231" s="1">
        <v>653</v>
      </c>
      <c r="E231" s="1" t="s">
        <v>2619</v>
      </c>
      <c r="F231" s="1">
        <v>2327.7689999999998</v>
      </c>
      <c r="G231" s="23">
        <f t="shared" si="20"/>
        <v>1.1991763599912701</v>
      </c>
      <c r="H231">
        <v>0.1</v>
      </c>
      <c r="I231">
        <f t="shared" si="21"/>
        <v>0.11991763599912703</v>
      </c>
      <c r="J231">
        <v>0.35</v>
      </c>
      <c r="K231">
        <f t="shared" si="22"/>
        <v>0.41971172599694451</v>
      </c>
    </row>
    <row r="232" spans="1:11" x14ac:dyDescent="0.3">
      <c r="A232">
        <f t="shared" si="23"/>
        <v>1872</v>
      </c>
      <c r="B232" s="18">
        <v>-9.2130000000000004E-2</v>
      </c>
      <c r="C232" s="20">
        <f t="shared" si="19"/>
        <v>2326.4776936400085</v>
      </c>
      <c r="D232" s="1">
        <v>654</v>
      </c>
      <c r="E232" s="1" t="s">
        <v>2620</v>
      </c>
      <c r="F232" s="1">
        <v>2327.6419999999998</v>
      </c>
      <c r="G232" s="23">
        <f t="shared" si="20"/>
        <v>1.1643063599913148</v>
      </c>
      <c r="H232">
        <v>0.1</v>
      </c>
      <c r="I232">
        <f t="shared" si="21"/>
        <v>0.11643063599913149</v>
      </c>
      <c r="J232">
        <v>0.35</v>
      </c>
      <c r="K232">
        <f t="shared" si="22"/>
        <v>0.40750722599696015</v>
      </c>
    </row>
    <row r="233" spans="1:11" x14ac:dyDescent="0.3">
      <c r="A233">
        <f t="shared" si="23"/>
        <v>1873</v>
      </c>
      <c r="B233" s="18">
        <v>-9.2130000000000004E-2</v>
      </c>
      <c r="C233" s="20">
        <f t="shared" si="19"/>
        <v>2326.3855636400085</v>
      </c>
      <c r="D233" s="1">
        <v>655</v>
      </c>
      <c r="E233" s="1" t="s">
        <v>2621</v>
      </c>
      <c r="F233" s="1">
        <v>2327.4830000000002</v>
      </c>
      <c r="G233" s="23">
        <f t="shared" si="20"/>
        <v>1.0974363599916614</v>
      </c>
      <c r="H233">
        <v>0.1</v>
      </c>
      <c r="I233">
        <f t="shared" si="21"/>
        <v>0.10974363599916614</v>
      </c>
      <c r="J233">
        <v>0.35</v>
      </c>
      <c r="K233">
        <f t="shared" si="22"/>
        <v>0.38410272599708151</v>
      </c>
    </row>
    <row r="234" spans="1:11" x14ac:dyDescent="0.3">
      <c r="A234">
        <f t="shared" si="23"/>
        <v>1874</v>
      </c>
      <c r="B234" s="18">
        <v>-9.2130000000000004E-2</v>
      </c>
      <c r="C234" s="20">
        <f t="shared" si="19"/>
        <v>2326.2934336400085</v>
      </c>
      <c r="D234" s="1">
        <v>656</v>
      </c>
      <c r="E234" s="1" t="s">
        <v>2622</v>
      </c>
      <c r="F234" s="1">
        <v>2327.319</v>
      </c>
      <c r="G234" s="23">
        <f t="shared" si="20"/>
        <v>1.0255663599914442</v>
      </c>
      <c r="H234">
        <v>0.1</v>
      </c>
      <c r="I234">
        <f t="shared" si="21"/>
        <v>0.10255663599914443</v>
      </c>
      <c r="J234">
        <v>0.35</v>
      </c>
      <c r="K234">
        <f t="shared" si="22"/>
        <v>0.35894822599700543</v>
      </c>
    </row>
    <row r="235" spans="1:11" x14ac:dyDescent="0.3">
      <c r="A235">
        <f t="shared" si="23"/>
        <v>1875</v>
      </c>
      <c r="B235" s="18">
        <v>-9.2130000000000004E-2</v>
      </c>
      <c r="C235" s="20">
        <f t="shared" si="19"/>
        <v>2326.2013036400085</v>
      </c>
      <c r="D235" s="1">
        <v>657</v>
      </c>
      <c r="E235" s="1" t="s">
        <v>1992</v>
      </c>
      <c r="F235" s="1">
        <v>2327.1619999999998</v>
      </c>
      <c r="G235" s="23">
        <f t="shared" si="20"/>
        <v>0.96069635999128877</v>
      </c>
      <c r="H235">
        <v>0.1</v>
      </c>
      <c r="I235">
        <f t="shared" si="21"/>
        <v>9.6069635999128877E-2</v>
      </c>
      <c r="J235">
        <v>0.35</v>
      </c>
      <c r="K235">
        <f t="shared" si="22"/>
        <v>0.33624372599695107</v>
      </c>
    </row>
    <row r="236" spans="1:11" x14ac:dyDescent="0.3">
      <c r="A236">
        <f t="shared" si="23"/>
        <v>1876</v>
      </c>
      <c r="B236" s="18">
        <v>-9.2130000000000004E-2</v>
      </c>
      <c r="C236" s="20">
        <f t="shared" si="19"/>
        <v>2326.1091736400085</v>
      </c>
      <c r="D236" s="1">
        <v>658</v>
      </c>
      <c r="E236" s="1" t="s">
        <v>2623</v>
      </c>
      <c r="F236" s="1">
        <v>2327.0070000000001</v>
      </c>
      <c r="G236" s="23">
        <f t="shared" si="20"/>
        <v>0.89782635999154081</v>
      </c>
      <c r="H236">
        <v>0.1</v>
      </c>
      <c r="I236">
        <f t="shared" si="21"/>
        <v>8.9782635999154092E-2</v>
      </c>
      <c r="J236">
        <v>0.35</v>
      </c>
      <c r="K236">
        <f t="shared" si="22"/>
        <v>0.31423922599703924</v>
      </c>
    </row>
    <row r="237" spans="1:11" x14ac:dyDescent="0.3">
      <c r="A237">
        <f t="shared" si="23"/>
        <v>1877</v>
      </c>
      <c r="B237" s="18">
        <v>-9.2130000000000004E-2</v>
      </c>
      <c r="C237" s="20">
        <f t="shared" si="19"/>
        <v>2326.0170436400085</v>
      </c>
      <c r="D237" s="1">
        <v>659</v>
      </c>
      <c r="E237" s="1" t="s">
        <v>2624</v>
      </c>
      <c r="F237" s="1">
        <v>2326.9070000000002</v>
      </c>
      <c r="G237" s="23">
        <f t="shared" si="20"/>
        <v>0.88995635999162914</v>
      </c>
      <c r="H237">
        <v>0.1</v>
      </c>
      <c r="I237">
        <f t="shared" si="21"/>
        <v>8.8995635999162923E-2</v>
      </c>
      <c r="J237">
        <v>0.35</v>
      </c>
      <c r="K237">
        <f t="shared" si="22"/>
        <v>0.31148472599707017</v>
      </c>
    </row>
    <row r="238" spans="1:11" x14ac:dyDescent="0.3">
      <c r="A238">
        <f t="shared" si="23"/>
        <v>1878</v>
      </c>
      <c r="B238" s="18">
        <v>-9.2130000000000004E-2</v>
      </c>
      <c r="C238" s="20">
        <f t="shared" si="19"/>
        <v>2325.9249136400085</v>
      </c>
      <c r="D238" s="1">
        <v>660</v>
      </c>
      <c r="E238" s="1" t="s">
        <v>2625</v>
      </c>
      <c r="F238" s="1">
        <v>2326.817</v>
      </c>
      <c r="G238" s="23">
        <f t="shared" si="20"/>
        <v>0.892086359991481</v>
      </c>
      <c r="H238">
        <v>0.1</v>
      </c>
      <c r="I238">
        <f t="shared" si="21"/>
        <v>8.9208635999148106E-2</v>
      </c>
      <c r="J238">
        <v>0.35</v>
      </c>
      <c r="K238">
        <f t="shared" si="22"/>
        <v>0.31223022599701833</v>
      </c>
    </row>
    <row r="239" spans="1:11" x14ac:dyDescent="0.3">
      <c r="A239">
        <f t="shared" si="23"/>
        <v>1879</v>
      </c>
      <c r="B239" s="18">
        <v>-9.2130000000000004E-2</v>
      </c>
      <c r="C239" s="20">
        <f t="shared" si="19"/>
        <v>2325.8327836400085</v>
      </c>
      <c r="D239" s="1">
        <v>661</v>
      </c>
      <c r="E239" s="1" t="s">
        <v>2626</v>
      </c>
      <c r="F239" s="1">
        <v>2326.741</v>
      </c>
      <c r="G239" s="23">
        <f t="shared" si="20"/>
        <v>0.90821635999145656</v>
      </c>
      <c r="H239">
        <v>0.1</v>
      </c>
      <c r="I239">
        <f t="shared" si="21"/>
        <v>9.0821635999145667E-2</v>
      </c>
      <c r="J239">
        <v>0.35</v>
      </c>
      <c r="K239">
        <f t="shared" si="22"/>
        <v>0.31787572599700975</v>
      </c>
    </row>
    <row r="240" spans="1:11" x14ac:dyDescent="0.3">
      <c r="A240">
        <f t="shared" si="23"/>
        <v>1880</v>
      </c>
      <c r="B240" s="18">
        <v>-9.2130000000000004E-2</v>
      </c>
      <c r="C240" s="20">
        <f t="shared" si="19"/>
        <v>2325.7406536400085</v>
      </c>
      <c r="D240" s="1">
        <v>662</v>
      </c>
      <c r="E240" s="1" t="s">
        <v>2627</v>
      </c>
      <c r="F240" s="1">
        <v>2326.6750000000002</v>
      </c>
      <c r="G240" s="23">
        <f t="shared" si="20"/>
        <v>0.93434635999165039</v>
      </c>
      <c r="H240">
        <v>0.1</v>
      </c>
      <c r="I240">
        <f t="shared" si="21"/>
        <v>9.3434635999165044E-2</v>
      </c>
      <c r="J240">
        <v>0.35</v>
      </c>
      <c r="K240">
        <f t="shared" si="22"/>
        <v>0.32702122599707761</v>
      </c>
    </row>
    <row r="241" spans="1:11" x14ac:dyDescent="0.3">
      <c r="A241">
        <f t="shared" si="23"/>
        <v>1881</v>
      </c>
      <c r="B241" s="18">
        <v>-9.2130000000000004E-2</v>
      </c>
      <c r="C241" s="20">
        <f t="shared" si="19"/>
        <v>2325.6485236400085</v>
      </c>
      <c r="D241" s="1">
        <v>663</v>
      </c>
      <c r="E241" s="1" t="s">
        <v>2628</v>
      </c>
      <c r="F241" s="1">
        <v>2326.62</v>
      </c>
      <c r="G241" s="23">
        <f t="shared" si="20"/>
        <v>0.97147635999135673</v>
      </c>
      <c r="H241">
        <v>0.1</v>
      </c>
      <c r="I241">
        <f t="shared" si="21"/>
        <v>9.7147635999135673E-2</v>
      </c>
      <c r="J241">
        <v>0.35</v>
      </c>
      <c r="K241">
        <f t="shared" si="22"/>
        <v>0.34001672599697486</v>
      </c>
    </row>
    <row r="242" spans="1:11" x14ac:dyDescent="0.3">
      <c r="A242">
        <f t="shared" si="23"/>
        <v>1882</v>
      </c>
      <c r="B242" s="18">
        <v>-9.2130000000000004E-2</v>
      </c>
      <c r="C242" s="20">
        <f t="shared" si="19"/>
        <v>2325.5563936400085</v>
      </c>
      <c r="D242" s="1">
        <v>664</v>
      </c>
      <c r="E242" s="1" t="s">
        <v>2629</v>
      </c>
      <c r="F242" s="1">
        <v>2326.5650000000001</v>
      </c>
      <c r="G242" s="23">
        <f t="shared" si="20"/>
        <v>1.0086063599915178</v>
      </c>
      <c r="H242">
        <v>0.1</v>
      </c>
      <c r="I242">
        <f t="shared" si="21"/>
        <v>0.10086063599915179</v>
      </c>
      <c r="J242">
        <v>0.35</v>
      </c>
      <c r="K242">
        <f t="shared" si="22"/>
        <v>0.35301222599703119</v>
      </c>
    </row>
    <row r="243" spans="1:11" x14ac:dyDescent="0.3">
      <c r="A243">
        <f t="shared" si="23"/>
        <v>1883</v>
      </c>
      <c r="B243" s="18">
        <v>-9.2130000000000004E-2</v>
      </c>
      <c r="C243" s="20">
        <f t="shared" si="19"/>
        <v>2325.4642636400085</v>
      </c>
      <c r="D243" s="1">
        <v>665</v>
      </c>
      <c r="E243" s="1" t="s">
        <v>2630</v>
      </c>
      <c r="F243" s="1">
        <v>2326.498</v>
      </c>
      <c r="G243" s="23">
        <f t="shared" si="20"/>
        <v>1.0337363599915079</v>
      </c>
      <c r="H243">
        <v>0.1</v>
      </c>
      <c r="I243">
        <f t="shared" si="21"/>
        <v>0.1033736359991508</v>
      </c>
      <c r="J243">
        <v>0.35</v>
      </c>
      <c r="K243">
        <f t="shared" si="22"/>
        <v>0.36180772599702776</v>
      </c>
    </row>
    <row r="244" spans="1:11" x14ac:dyDescent="0.3">
      <c r="A244">
        <f t="shared" si="23"/>
        <v>1884</v>
      </c>
      <c r="B244" s="18">
        <v>-9.2130000000000004E-2</v>
      </c>
      <c r="C244" s="20">
        <f t="shared" si="19"/>
        <v>2325.3721336400085</v>
      </c>
      <c r="D244" s="1">
        <v>666</v>
      </c>
      <c r="E244" s="1" t="s">
        <v>2631</v>
      </c>
      <c r="F244" s="1">
        <v>2326.431</v>
      </c>
      <c r="G244" s="23">
        <f t="shared" si="20"/>
        <v>1.058866359991498</v>
      </c>
      <c r="H244">
        <v>0.1</v>
      </c>
      <c r="I244">
        <f t="shared" si="21"/>
        <v>0.10588663599914981</v>
      </c>
      <c r="J244">
        <v>0.35</v>
      </c>
      <c r="K244">
        <f t="shared" si="22"/>
        <v>0.37060322599702428</v>
      </c>
    </row>
    <row r="245" spans="1:11" x14ac:dyDescent="0.3">
      <c r="A245">
        <f t="shared" si="23"/>
        <v>1885</v>
      </c>
      <c r="B245" s="18">
        <v>-9.2130000000000004E-2</v>
      </c>
      <c r="C245" s="20">
        <f t="shared" si="19"/>
        <v>2325.2800036400085</v>
      </c>
      <c r="D245" s="1">
        <v>667</v>
      </c>
      <c r="E245" s="1" t="s">
        <v>2632</v>
      </c>
      <c r="F245" s="1">
        <v>2326.364</v>
      </c>
      <c r="G245" s="23">
        <f t="shared" si="20"/>
        <v>1.0839963599914881</v>
      </c>
      <c r="H245">
        <v>0.1</v>
      </c>
      <c r="I245">
        <f t="shared" si="21"/>
        <v>0.10839963599914881</v>
      </c>
      <c r="J245">
        <v>0.35</v>
      </c>
      <c r="K245">
        <f t="shared" si="22"/>
        <v>0.37939872599702085</v>
      </c>
    </row>
    <row r="246" spans="1:11" x14ac:dyDescent="0.3">
      <c r="A246">
        <f t="shared" ref="A246:A277" si="24">+A245+1</f>
        <v>1886</v>
      </c>
      <c r="B246" s="18">
        <v>-9.2130000000000004E-2</v>
      </c>
      <c r="C246" s="20">
        <f t="shared" si="19"/>
        <v>2325.1878736400085</v>
      </c>
      <c r="D246" s="1">
        <v>668</v>
      </c>
      <c r="E246" s="1" t="s">
        <v>2633</v>
      </c>
      <c r="F246" s="1">
        <v>2326.2910000000002</v>
      </c>
      <c r="G246" s="23">
        <f t="shared" si="20"/>
        <v>1.1031263599916201</v>
      </c>
      <c r="H246">
        <v>0.1</v>
      </c>
      <c r="I246">
        <f t="shared" si="21"/>
        <v>0.11031263599916202</v>
      </c>
      <c r="J246">
        <v>0.35</v>
      </c>
      <c r="K246">
        <f t="shared" si="22"/>
        <v>0.386094225997067</v>
      </c>
    </row>
    <row r="247" spans="1:11" x14ac:dyDescent="0.3">
      <c r="A247">
        <f t="shared" si="24"/>
        <v>1887</v>
      </c>
      <c r="B247" s="18">
        <v>-9.2130000000000004E-2</v>
      </c>
      <c r="C247" s="20">
        <f t="shared" si="19"/>
        <v>2325.0957436400085</v>
      </c>
      <c r="D247" s="1">
        <v>669</v>
      </c>
      <c r="E247" s="1" t="s">
        <v>2634</v>
      </c>
      <c r="F247" s="1">
        <v>2326.2150000000001</v>
      </c>
      <c r="G247" s="23">
        <f t="shared" si="20"/>
        <v>1.1192563599915957</v>
      </c>
      <c r="H247">
        <v>0.1</v>
      </c>
      <c r="I247">
        <f t="shared" si="21"/>
        <v>0.11192563599915957</v>
      </c>
      <c r="J247">
        <v>0.35</v>
      </c>
      <c r="K247">
        <f t="shared" si="22"/>
        <v>0.39173972599705847</v>
      </c>
    </row>
    <row r="248" spans="1:11" x14ac:dyDescent="0.3">
      <c r="A248">
        <f t="shared" si="24"/>
        <v>1888</v>
      </c>
      <c r="B248" s="18">
        <v>-9.2130000000000004E-2</v>
      </c>
      <c r="C248" s="20">
        <f t="shared" si="19"/>
        <v>2325.0036136400086</v>
      </c>
      <c r="D248" s="1">
        <v>670</v>
      </c>
      <c r="E248" s="1" t="s">
        <v>2635</v>
      </c>
      <c r="F248" s="1">
        <v>2326.1379999999999</v>
      </c>
      <c r="G248" s="23">
        <f t="shared" si="20"/>
        <v>1.1343863599913675</v>
      </c>
      <c r="H248">
        <v>0.1</v>
      </c>
      <c r="I248">
        <f t="shared" si="21"/>
        <v>0.11343863599913676</v>
      </c>
      <c r="J248">
        <v>0.35</v>
      </c>
      <c r="K248">
        <f t="shared" si="22"/>
        <v>0.3970352259969786</v>
      </c>
    </row>
    <row r="249" spans="1:11" x14ac:dyDescent="0.3">
      <c r="A249">
        <f t="shared" si="24"/>
        <v>1889</v>
      </c>
      <c r="B249" s="18">
        <v>-9.2130000000000004E-2</v>
      </c>
      <c r="C249" s="20">
        <f t="shared" si="19"/>
        <v>2324.9114836400086</v>
      </c>
      <c r="D249" s="1">
        <v>671</v>
      </c>
      <c r="E249" s="1" t="s">
        <v>2636</v>
      </c>
      <c r="F249" s="1">
        <v>2326.067</v>
      </c>
      <c r="G249" s="23">
        <f t="shared" si="20"/>
        <v>1.1555163599914522</v>
      </c>
      <c r="H249">
        <v>0.1</v>
      </c>
      <c r="I249">
        <f t="shared" si="21"/>
        <v>0.11555163599914522</v>
      </c>
      <c r="J249">
        <v>0.35</v>
      </c>
      <c r="K249">
        <f t="shared" si="22"/>
        <v>0.40443072599700824</v>
      </c>
    </row>
    <row r="250" spans="1:11" x14ac:dyDescent="0.3">
      <c r="A250">
        <f t="shared" si="24"/>
        <v>1890</v>
      </c>
      <c r="B250" s="18">
        <v>-9.2130000000000004E-2</v>
      </c>
      <c r="C250" s="20">
        <f t="shared" si="19"/>
        <v>2324.8193536400086</v>
      </c>
      <c r="D250" s="1">
        <v>672</v>
      </c>
      <c r="E250" s="1" t="s">
        <v>2637</v>
      </c>
      <c r="F250" s="1">
        <v>2325.9609999999998</v>
      </c>
      <c r="G250" s="23">
        <f t="shared" si="20"/>
        <v>1.1416463599912277</v>
      </c>
      <c r="H250">
        <v>0.1</v>
      </c>
      <c r="I250">
        <f t="shared" si="21"/>
        <v>0.11416463599912277</v>
      </c>
      <c r="J250">
        <v>0.35</v>
      </c>
      <c r="K250">
        <f t="shared" si="22"/>
        <v>0.39957622599692966</v>
      </c>
    </row>
    <row r="251" spans="1:11" x14ac:dyDescent="0.3">
      <c r="A251">
        <f t="shared" si="24"/>
        <v>1891</v>
      </c>
      <c r="B251" s="18">
        <v>-9.2130000000000004E-2</v>
      </c>
      <c r="C251" s="20">
        <f t="shared" si="19"/>
        <v>2324.7272236400086</v>
      </c>
      <c r="D251" s="1">
        <v>673</v>
      </c>
      <c r="E251" s="1" t="s">
        <v>2638</v>
      </c>
      <c r="F251" s="1">
        <v>2325.8560000000002</v>
      </c>
      <c r="G251" s="23">
        <f t="shared" si="20"/>
        <v>1.1287763599916616</v>
      </c>
      <c r="H251">
        <v>0.1</v>
      </c>
      <c r="I251">
        <f t="shared" si="21"/>
        <v>0.11287763599916617</v>
      </c>
      <c r="J251">
        <v>0.35</v>
      </c>
      <c r="K251">
        <f t="shared" si="22"/>
        <v>0.39507172599708151</v>
      </c>
    </row>
    <row r="252" spans="1:11" x14ac:dyDescent="0.3">
      <c r="A252">
        <f t="shared" si="24"/>
        <v>1892</v>
      </c>
      <c r="B252" s="18">
        <v>-9.2130000000000004E-2</v>
      </c>
      <c r="C252" s="20">
        <f t="shared" si="19"/>
        <v>2324.6350936400086</v>
      </c>
      <c r="D252" s="1">
        <v>674</v>
      </c>
      <c r="E252" s="1" t="s">
        <v>2639</v>
      </c>
      <c r="F252" s="1">
        <v>2325.7510000000002</v>
      </c>
      <c r="G252" s="23">
        <f t="shared" si="20"/>
        <v>1.1159063599916408</v>
      </c>
      <c r="H252">
        <v>0.1</v>
      </c>
      <c r="I252">
        <f t="shared" si="21"/>
        <v>0.11159063599916408</v>
      </c>
      <c r="J252">
        <v>0.35</v>
      </c>
      <c r="K252">
        <f t="shared" si="22"/>
        <v>0.39056722599707427</v>
      </c>
    </row>
    <row r="253" spans="1:11" x14ac:dyDescent="0.3">
      <c r="A253">
        <f t="shared" si="24"/>
        <v>1893</v>
      </c>
      <c r="B253" s="18">
        <v>-9.2130000000000004E-2</v>
      </c>
      <c r="C253" s="20">
        <f t="shared" si="19"/>
        <v>2324.5429636400086</v>
      </c>
      <c r="D253" s="1">
        <v>675</v>
      </c>
      <c r="E253" s="1" t="s">
        <v>2640</v>
      </c>
      <c r="F253" s="1">
        <v>2325.645</v>
      </c>
      <c r="G253" s="23">
        <f t="shared" si="20"/>
        <v>1.1020363599914162</v>
      </c>
      <c r="H253">
        <v>0.1</v>
      </c>
      <c r="I253">
        <f t="shared" si="21"/>
        <v>0.11020363599914162</v>
      </c>
      <c r="J253">
        <v>0.35</v>
      </c>
      <c r="K253">
        <f t="shared" si="22"/>
        <v>0.38571272599699569</v>
      </c>
    </row>
    <row r="254" spans="1:11" x14ac:dyDescent="0.3">
      <c r="A254">
        <f t="shared" si="24"/>
        <v>1894</v>
      </c>
      <c r="B254" s="18">
        <v>-9.2130000000000004E-2</v>
      </c>
      <c r="C254" s="20">
        <f t="shared" si="19"/>
        <v>2324.4508336400086</v>
      </c>
      <c r="D254" s="1">
        <v>676</v>
      </c>
      <c r="E254" s="1" t="s">
        <v>2641</v>
      </c>
      <c r="F254" s="1">
        <v>2325.5329999999999</v>
      </c>
      <c r="G254" s="23">
        <f t="shared" si="20"/>
        <v>1.0821663599913336</v>
      </c>
      <c r="H254">
        <v>0.1</v>
      </c>
      <c r="I254">
        <f t="shared" si="21"/>
        <v>0.10821663599913336</v>
      </c>
      <c r="J254">
        <v>0.35</v>
      </c>
      <c r="K254">
        <f t="shared" si="22"/>
        <v>0.37875822599696674</v>
      </c>
    </row>
    <row r="255" spans="1:11" x14ac:dyDescent="0.3">
      <c r="A255">
        <f t="shared" si="24"/>
        <v>1895</v>
      </c>
      <c r="B255" s="18">
        <v>-9.2130000000000004E-2</v>
      </c>
      <c r="C255" s="20">
        <f t="shared" si="19"/>
        <v>2324.3587036400086</v>
      </c>
      <c r="D255" s="1">
        <v>677</v>
      </c>
      <c r="E255" s="1" t="s">
        <v>2642</v>
      </c>
      <c r="F255" s="1">
        <v>2325.4209999999998</v>
      </c>
      <c r="G255" s="23">
        <f t="shared" si="20"/>
        <v>1.0622963599912509</v>
      </c>
      <c r="H255">
        <v>0.1</v>
      </c>
      <c r="I255">
        <f t="shared" si="21"/>
        <v>0.1062296359991251</v>
      </c>
      <c r="J255">
        <v>0.35</v>
      </c>
      <c r="K255">
        <f t="shared" si="22"/>
        <v>0.37180372599693778</v>
      </c>
    </row>
    <row r="256" spans="1:11" x14ac:dyDescent="0.3">
      <c r="A256">
        <f t="shared" si="24"/>
        <v>1896</v>
      </c>
      <c r="B256" s="18">
        <v>-9.2130000000000004E-2</v>
      </c>
      <c r="C256" s="20">
        <f t="shared" si="19"/>
        <v>2324.2665736400086</v>
      </c>
      <c r="D256" s="1">
        <v>678</v>
      </c>
      <c r="E256" s="1" t="s">
        <v>2643</v>
      </c>
      <c r="F256" s="1">
        <v>2325.3090000000002</v>
      </c>
      <c r="G256" s="23">
        <f t="shared" si="20"/>
        <v>1.042426359991623</v>
      </c>
      <c r="H256">
        <v>0.1</v>
      </c>
      <c r="I256">
        <f t="shared" si="21"/>
        <v>0.10424263599916231</v>
      </c>
      <c r="J256">
        <v>0.35</v>
      </c>
      <c r="K256">
        <f t="shared" si="22"/>
        <v>0.36484922599706804</v>
      </c>
    </row>
    <row r="257" spans="1:11" x14ac:dyDescent="0.3">
      <c r="A257">
        <f t="shared" si="24"/>
        <v>1897</v>
      </c>
      <c r="B257" s="18">
        <v>-9.2130000000000004E-2</v>
      </c>
      <c r="C257" s="20">
        <f t="shared" si="19"/>
        <v>2324.1744436400086</v>
      </c>
      <c r="D257" s="1">
        <v>679</v>
      </c>
      <c r="E257" s="1" t="s">
        <v>2644</v>
      </c>
      <c r="F257" s="1">
        <v>2325.1880000000001</v>
      </c>
      <c r="G257" s="23">
        <f t="shared" si="20"/>
        <v>1.0135563599915258</v>
      </c>
      <c r="H257">
        <v>0.1</v>
      </c>
      <c r="I257">
        <f t="shared" si="21"/>
        <v>0.10135563599915259</v>
      </c>
      <c r="J257">
        <v>0.35</v>
      </c>
      <c r="K257">
        <f t="shared" si="22"/>
        <v>0.35474472599703399</v>
      </c>
    </row>
    <row r="258" spans="1:11" x14ac:dyDescent="0.3">
      <c r="A258">
        <f t="shared" si="24"/>
        <v>1898</v>
      </c>
      <c r="B258" s="18">
        <v>-9.2130000000000004E-2</v>
      </c>
      <c r="C258" s="20">
        <f t="shared" si="19"/>
        <v>2324.0823136400086</v>
      </c>
      <c r="D258" s="1">
        <v>680</v>
      </c>
      <c r="E258" s="1" t="s">
        <v>2645</v>
      </c>
      <c r="F258" s="1">
        <v>2325.0650000000001</v>
      </c>
      <c r="G258" s="23">
        <f t="shared" si="20"/>
        <v>0.98268635999147591</v>
      </c>
      <c r="H258">
        <v>0.1</v>
      </c>
      <c r="I258">
        <f t="shared" si="21"/>
        <v>9.8268635999147591E-2</v>
      </c>
      <c r="J258">
        <v>0.35</v>
      </c>
      <c r="K258">
        <f t="shared" si="22"/>
        <v>0.34394022599701657</v>
      </c>
    </row>
    <row r="259" spans="1:11" x14ac:dyDescent="0.3">
      <c r="A259">
        <f t="shared" si="24"/>
        <v>1899</v>
      </c>
      <c r="B259" s="18">
        <v>-9.2130000000000004E-2</v>
      </c>
      <c r="C259" s="20">
        <f t="shared" si="19"/>
        <v>2323.9901836400086</v>
      </c>
      <c r="D259" s="1">
        <v>681</v>
      </c>
      <c r="E259" s="1" t="s">
        <v>2646</v>
      </c>
      <c r="F259" s="1">
        <v>2324.9580000000001</v>
      </c>
      <c r="G259" s="23">
        <f t="shared" si="20"/>
        <v>0.9678163599915024</v>
      </c>
      <c r="H259">
        <v>0.1</v>
      </c>
      <c r="I259">
        <f t="shared" si="21"/>
        <v>9.678163599915024E-2</v>
      </c>
      <c r="J259">
        <v>0.35</v>
      </c>
      <c r="K259">
        <f t="shared" si="22"/>
        <v>0.33873572599702584</v>
      </c>
    </row>
    <row r="260" spans="1:11" x14ac:dyDescent="0.3">
      <c r="A260">
        <f t="shared" si="24"/>
        <v>1900</v>
      </c>
      <c r="B260" s="18">
        <v>-9.2130000000000004E-2</v>
      </c>
      <c r="C260" s="20">
        <f t="shared" ref="C260:C323" si="25">+C259+(A260-A259)*B260</f>
        <v>2323.8980536400086</v>
      </c>
      <c r="D260" s="1">
        <v>682</v>
      </c>
      <c r="E260" s="1" t="s">
        <v>1993</v>
      </c>
      <c r="F260" s="1">
        <v>2324.8679999999999</v>
      </c>
      <c r="G260" s="23">
        <f t="shared" ref="G260:G323" si="26">+F260-C260</f>
        <v>0.96994635999135426</v>
      </c>
      <c r="H260">
        <v>0.1</v>
      </c>
      <c r="I260">
        <f t="shared" ref="I260:I323" si="27">+H260*G260</f>
        <v>9.6994635999135437E-2</v>
      </c>
      <c r="J260">
        <v>0.35</v>
      </c>
      <c r="K260">
        <f t="shared" si="22"/>
        <v>0.33948122599697395</v>
      </c>
    </row>
    <row r="261" spans="1:11" x14ac:dyDescent="0.3">
      <c r="A261">
        <f t="shared" si="24"/>
        <v>1901</v>
      </c>
      <c r="B261" s="18">
        <v>-9.2130000000000004E-2</v>
      </c>
      <c r="C261" s="20">
        <f t="shared" si="25"/>
        <v>2323.8059236400086</v>
      </c>
      <c r="D261" s="1">
        <v>683</v>
      </c>
      <c r="E261" s="1" t="s">
        <v>2647</v>
      </c>
      <c r="F261" s="1">
        <v>2324.7730000000001</v>
      </c>
      <c r="G261" s="23">
        <f t="shared" si="26"/>
        <v>0.96707635999155173</v>
      </c>
      <c r="H261">
        <v>0.1</v>
      </c>
      <c r="I261">
        <f t="shared" si="27"/>
        <v>9.6707635999155175E-2</v>
      </c>
      <c r="J261">
        <v>0.35</v>
      </c>
      <c r="K261">
        <f t="shared" ref="K261:K324" si="28">+G261*J261</f>
        <v>0.33847672599704309</v>
      </c>
    </row>
    <row r="262" spans="1:11" x14ac:dyDescent="0.3">
      <c r="A262">
        <f t="shared" si="24"/>
        <v>1902</v>
      </c>
      <c r="B262" s="18">
        <v>-9.2130000000000004E-2</v>
      </c>
      <c r="C262" s="20">
        <f t="shared" si="25"/>
        <v>2323.7137936400086</v>
      </c>
      <c r="D262" s="1">
        <v>684</v>
      </c>
      <c r="E262" s="1" t="s">
        <v>2648</v>
      </c>
      <c r="F262" s="1">
        <v>2324.6779999999999</v>
      </c>
      <c r="G262" s="23">
        <f t="shared" si="26"/>
        <v>0.96420635999129445</v>
      </c>
      <c r="H262">
        <v>0.1</v>
      </c>
      <c r="I262">
        <f t="shared" si="27"/>
        <v>9.642063599912945E-2</v>
      </c>
      <c r="J262">
        <v>0.35</v>
      </c>
      <c r="K262">
        <f t="shared" si="28"/>
        <v>0.33747222599695303</v>
      </c>
    </row>
    <row r="263" spans="1:11" x14ac:dyDescent="0.3">
      <c r="A263">
        <f t="shared" si="24"/>
        <v>1903</v>
      </c>
      <c r="B263" s="18">
        <v>-9.2130000000000004E-2</v>
      </c>
      <c r="C263" s="20">
        <f t="shared" si="25"/>
        <v>2323.6216636400086</v>
      </c>
      <c r="D263" s="1">
        <v>685</v>
      </c>
      <c r="E263" s="1" t="s">
        <v>2649</v>
      </c>
      <c r="F263" s="1">
        <v>2324.5819999999999</v>
      </c>
      <c r="G263" s="23">
        <f t="shared" si="26"/>
        <v>0.96033635999128819</v>
      </c>
      <c r="H263">
        <v>0.1</v>
      </c>
      <c r="I263">
        <f t="shared" si="27"/>
        <v>9.6033635999128827E-2</v>
      </c>
      <c r="J263">
        <v>0.35</v>
      </c>
      <c r="K263">
        <f t="shared" si="28"/>
        <v>0.33611772599695083</v>
      </c>
    </row>
    <row r="264" spans="1:11" x14ac:dyDescent="0.3">
      <c r="A264">
        <f t="shared" si="24"/>
        <v>1904</v>
      </c>
      <c r="B264" s="18">
        <v>-9.2130000000000004E-2</v>
      </c>
      <c r="C264" s="20">
        <f t="shared" si="25"/>
        <v>2323.5295336400086</v>
      </c>
      <c r="D264" s="1">
        <v>686</v>
      </c>
      <c r="E264" s="1" t="s">
        <v>2650</v>
      </c>
      <c r="F264" s="1">
        <v>2324.4830000000002</v>
      </c>
      <c r="G264" s="23">
        <f t="shared" si="26"/>
        <v>0.95346635999158025</v>
      </c>
      <c r="H264">
        <v>0.1</v>
      </c>
      <c r="I264">
        <f t="shared" si="27"/>
        <v>9.5346635999158033E-2</v>
      </c>
      <c r="J264">
        <v>0.35</v>
      </c>
      <c r="K264">
        <f t="shared" si="28"/>
        <v>0.33371322599705305</v>
      </c>
    </row>
    <row r="265" spans="1:11" x14ac:dyDescent="0.3">
      <c r="A265">
        <f t="shared" si="24"/>
        <v>1905</v>
      </c>
      <c r="B265" s="18">
        <v>-9.2130000000000004E-2</v>
      </c>
      <c r="C265" s="20">
        <f t="shared" si="25"/>
        <v>2323.4374036400086</v>
      </c>
      <c r="D265" s="1">
        <v>687</v>
      </c>
      <c r="E265" s="1" t="s">
        <v>2651</v>
      </c>
      <c r="F265" s="1">
        <v>2324.3829999999998</v>
      </c>
      <c r="G265" s="23">
        <f t="shared" si="26"/>
        <v>0.94559635999121383</v>
      </c>
      <c r="H265">
        <v>0.1</v>
      </c>
      <c r="I265">
        <f t="shared" si="27"/>
        <v>9.4559635999121386E-2</v>
      </c>
      <c r="J265">
        <v>0.35</v>
      </c>
      <c r="K265">
        <f t="shared" si="28"/>
        <v>0.33095872599692483</v>
      </c>
    </row>
    <row r="266" spans="1:11" x14ac:dyDescent="0.3">
      <c r="A266">
        <f t="shared" si="24"/>
        <v>1906</v>
      </c>
      <c r="B266" s="18">
        <v>-9.2130000000000004E-2</v>
      </c>
      <c r="C266" s="20">
        <f t="shared" si="25"/>
        <v>2323.3452736400086</v>
      </c>
      <c r="D266" s="1">
        <v>688</v>
      </c>
      <c r="E266" s="1" t="s">
        <v>2652</v>
      </c>
      <c r="F266" s="1">
        <v>2324.2840000000001</v>
      </c>
      <c r="G266" s="23">
        <f t="shared" si="26"/>
        <v>0.93872635999150589</v>
      </c>
      <c r="H266">
        <v>0.1</v>
      </c>
      <c r="I266">
        <f t="shared" si="27"/>
        <v>9.3872635999150592E-2</v>
      </c>
      <c r="J266">
        <v>0.35</v>
      </c>
      <c r="K266">
        <f t="shared" si="28"/>
        <v>0.32855422599702705</v>
      </c>
    </row>
    <row r="267" spans="1:11" x14ac:dyDescent="0.3">
      <c r="A267">
        <f t="shared" si="24"/>
        <v>1907</v>
      </c>
      <c r="B267" s="18">
        <v>-9.2130000000000004E-2</v>
      </c>
      <c r="C267" s="20">
        <f t="shared" si="25"/>
        <v>2323.2531436400086</v>
      </c>
      <c r="D267" s="1">
        <v>689</v>
      </c>
      <c r="E267" s="1" t="s">
        <v>2653</v>
      </c>
      <c r="F267" s="1">
        <v>2324.1840000000002</v>
      </c>
      <c r="G267" s="23">
        <f t="shared" si="26"/>
        <v>0.93085635999159422</v>
      </c>
      <c r="H267">
        <v>0.1</v>
      </c>
      <c r="I267">
        <f t="shared" si="27"/>
        <v>9.3085635999159422E-2</v>
      </c>
      <c r="J267">
        <v>0.35</v>
      </c>
      <c r="K267">
        <f t="shared" si="28"/>
        <v>0.32579972599705798</v>
      </c>
    </row>
    <row r="268" spans="1:11" x14ac:dyDescent="0.3">
      <c r="A268">
        <f t="shared" si="24"/>
        <v>1908</v>
      </c>
      <c r="B268" s="18">
        <v>-9.2130000000000004E-2</v>
      </c>
      <c r="C268" s="20">
        <f t="shared" si="25"/>
        <v>2323.1610136400086</v>
      </c>
      <c r="D268" s="1">
        <v>690</v>
      </c>
      <c r="E268" s="1" t="s">
        <v>2654</v>
      </c>
      <c r="F268" s="1">
        <v>2324.078</v>
      </c>
      <c r="G268" s="23">
        <f t="shared" si="26"/>
        <v>0.91698635999136968</v>
      </c>
      <c r="H268">
        <v>0.1</v>
      </c>
      <c r="I268">
        <f t="shared" si="27"/>
        <v>9.1698635999136968E-2</v>
      </c>
      <c r="J268">
        <v>0.35</v>
      </c>
      <c r="K268">
        <f t="shared" si="28"/>
        <v>0.32094522599697939</v>
      </c>
    </row>
    <row r="269" spans="1:11" x14ac:dyDescent="0.3">
      <c r="A269">
        <f t="shared" si="24"/>
        <v>1909</v>
      </c>
      <c r="B269" s="18">
        <v>-9.2130000000000004E-2</v>
      </c>
      <c r="C269" s="20">
        <f t="shared" si="25"/>
        <v>2323.0688836400086</v>
      </c>
      <c r="D269" s="1">
        <v>691</v>
      </c>
      <c r="E269" s="1" t="s">
        <v>2655</v>
      </c>
      <c r="F269" s="1">
        <v>2323.9749999999999</v>
      </c>
      <c r="G269" s="23">
        <f t="shared" si="26"/>
        <v>0.90611635999130158</v>
      </c>
      <c r="H269">
        <v>0.1</v>
      </c>
      <c r="I269">
        <f t="shared" si="27"/>
        <v>9.0611635999130163E-2</v>
      </c>
      <c r="J269">
        <v>0.35</v>
      </c>
      <c r="K269">
        <f t="shared" si="28"/>
        <v>0.31714072599695553</v>
      </c>
    </row>
    <row r="270" spans="1:11" x14ac:dyDescent="0.3">
      <c r="A270">
        <f t="shared" si="24"/>
        <v>1910</v>
      </c>
      <c r="B270" s="18">
        <v>-9.2130000000000004E-2</v>
      </c>
      <c r="C270" s="20">
        <f t="shared" si="25"/>
        <v>2322.9767536400086</v>
      </c>
      <c r="D270" s="1">
        <v>692</v>
      </c>
      <c r="E270" s="1" t="s">
        <v>2656</v>
      </c>
      <c r="F270" s="1">
        <v>2323.8620000000001</v>
      </c>
      <c r="G270" s="23">
        <f t="shared" si="26"/>
        <v>0.88524635999146994</v>
      </c>
      <c r="H270">
        <v>0.1</v>
      </c>
      <c r="I270">
        <f t="shared" si="27"/>
        <v>8.8524635999147006E-2</v>
      </c>
      <c r="J270">
        <v>0.35</v>
      </c>
      <c r="K270">
        <f t="shared" si="28"/>
        <v>0.30983622599701444</v>
      </c>
    </row>
    <row r="271" spans="1:11" x14ac:dyDescent="0.3">
      <c r="A271">
        <f t="shared" si="24"/>
        <v>1911</v>
      </c>
      <c r="B271" s="18">
        <v>-9.2130000000000004E-2</v>
      </c>
      <c r="C271" s="20">
        <f t="shared" si="25"/>
        <v>2322.8846236400086</v>
      </c>
      <c r="D271" s="1">
        <v>693</v>
      </c>
      <c r="E271" s="1" t="s">
        <v>2657</v>
      </c>
      <c r="F271" s="1">
        <v>2323.748</v>
      </c>
      <c r="G271" s="23">
        <f t="shared" si="26"/>
        <v>0.86337635999143458</v>
      </c>
      <c r="H271">
        <v>0.1</v>
      </c>
      <c r="I271">
        <f t="shared" si="27"/>
        <v>8.6337635999143458E-2</v>
      </c>
      <c r="J271">
        <v>0.35</v>
      </c>
      <c r="K271">
        <f t="shared" si="28"/>
        <v>0.3021817259970021</v>
      </c>
    </row>
    <row r="272" spans="1:11" x14ac:dyDescent="0.3">
      <c r="A272">
        <f t="shared" si="24"/>
        <v>1912</v>
      </c>
      <c r="B272" s="18">
        <v>-9.2130000000000004E-2</v>
      </c>
      <c r="C272" s="20">
        <f t="shared" si="25"/>
        <v>2322.7924936400086</v>
      </c>
      <c r="D272" s="1">
        <v>694</v>
      </c>
      <c r="E272" s="1" t="s">
        <v>2658</v>
      </c>
      <c r="F272" s="1">
        <v>2323.6260000000002</v>
      </c>
      <c r="G272" s="23">
        <f t="shared" si="26"/>
        <v>0.8335063599915884</v>
      </c>
      <c r="H272">
        <v>0.1</v>
      </c>
      <c r="I272">
        <f t="shared" si="27"/>
        <v>8.3350635999158845E-2</v>
      </c>
      <c r="J272">
        <v>0.35</v>
      </c>
      <c r="K272">
        <f t="shared" si="28"/>
        <v>0.29172722599705592</v>
      </c>
    </row>
    <row r="273" spans="1:11" x14ac:dyDescent="0.3">
      <c r="A273">
        <f t="shared" si="24"/>
        <v>1913</v>
      </c>
      <c r="B273" s="18">
        <v>-9.2130000000000004E-2</v>
      </c>
      <c r="C273" s="20">
        <f t="shared" si="25"/>
        <v>2322.7003636400086</v>
      </c>
      <c r="D273" s="1">
        <v>695</v>
      </c>
      <c r="E273" s="1" t="s">
        <v>2659</v>
      </c>
      <c r="F273" s="1">
        <v>2323.5</v>
      </c>
      <c r="G273" s="23">
        <f t="shared" si="26"/>
        <v>0.79963635999138205</v>
      </c>
      <c r="H273">
        <v>0.1</v>
      </c>
      <c r="I273">
        <f t="shared" si="27"/>
        <v>7.9963635999138208E-2</v>
      </c>
      <c r="J273">
        <v>0.35</v>
      </c>
      <c r="K273">
        <f t="shared" si="28"/>
        <v>0.27987272599698371</v>
      </c>
    </row>
    <row r="274" spans="1:11" x14ac:dyDescent="0.3">
      <c r="A274">
        <f t="shared" si="24"/>
        <v>1914</v>
      </c>
      <c r="B274" s="18">
        <v>-9.2130000000000004E-2</v>
      </c>
      <c r="C274" s="20">
        <f t="shared" si="25"/>
        <v>2322.6082336400086</v>
      </c>
      <c r="D274" s="1">
        <v>696</v>
      </c>
      <c r="E274" s="1" t="s">
        <v>2660</v>
      </c>
      <c r="F274" s="1">
        <v>2323.3679999999999</v>
      </c>
      <c r="G274" s="23">
        <f t="shared" si="26"/>
        <v>0.75976635999131759</v>
      </c>
      <c r="H274">
        <v>0.1</v>
      </c>
      <c r="I274">
        <f t="shared" si="27"/>
        <v>7.5976635999131764E-2</v>
      </c>
      <c r="J274">
        <v>0.35</v>
      </c>
      <c r="K274">
        <f t="shared" si="28"/>
        <v>0.26591822599696113</v>
      </c>
    </row>
    <row r="275" spans="1:11" x14ac:dyDescent="0.3">
      <c r="A275">
        <f t="shared" si="24"/>
        <v>1915</v>
      </c>
      <c r="B275" s="18">
        <v>-9.2130000000000004E-2</v>
      </c>
      <c r="C275" s="20">
        <f t="shared" si="25"/>
        <v>2322.5161036400086</v>
      </c>
      <c r="D275" s="1">
        <v>697</v>
      </c>
      <c r="E275" s="1" t="s">
        <v>2661</v>
      </c>
      <c r="F275" s="1">
        <v>2323.2359999999999</v>
      </c>
      <c r="G275" s="23">
        <f t="shared" si="26"/>
        <v>0.71989635999125312</v>
      </c>
      <c r="H275">
        <v>0.1</v>
      </c>
      <c r="I275">
        <f t="shared" si="27"/>
        <v>7.198963599912532E-2</v>
      </c>
      <c r="J275">
        <v>0.35</v>
      </c>
      <c r="K275">
        <f t="shared" si="28"/>
        <v>0.25196372599693856</v>
      </c>
    </row>
    <row r="276" spans="1:11" x14ac:dyDescent="0.3">
      <c r="A276">
        <f t="shared" si="24"/>
        <v>1916</v>
      </c>
      <c r="B276" s="18">
        <v>-9.2130000000000004E-2</v>
      </c>
      <c r="C276" s="20">
        <f t="shared" si="25"/>
        <v>2322.4239736400086</v>
      </c>
      <c r="D276" s="1">
        <v>698</v>
      </c>
      <c r="E276" s="1" t="s">
        <v>2662</v>
      </c>
      <c r="F276" s="1">
        <v>2323.1039999999998</v>
      </c>
      <c r="G276" s="23">
        <f t="shared" si="26"/>
        <v>0.68002635999118866</v>
      </c>
      <c r="H276">
        <v>0.1</v>
      </c>
      <c r="I276">
        <f t="shared" si="27"/>
        <v>6.8002635999118863E-2</v>
      </c>
      <c r="J276">
        <v>0.35</v>
      </c>
      <c r="K276">
        <f t="shared" si="28"/>
        <v>0.23800922599691601</v>
      </c>
    </row>
    <row r="277" spans="1:11" x14ac:dyDescent="0.3">
      <c r="A277">
        <f t="shared" si="24"/>
        <v>1917</v>
      </c>
      <c r="B277" s="18">
        <v>-9.2130000000000004E-2</v>
      </c>
      <c r="C277" s="20">
        <f t="shared" si="25"/>
        <v>2322.3318436400086</v>
      </c>
      <c r="D277" s="1">
        <v>699</v>
      </c>
      <c r="E277" s="1" t="s">
        <v>2663</v>
      </c>
      <c r="F277" s="1">
        <v>2322.9699999999998</v>
      </c>
      <c r="G277" s="23">
        <f t="shared" si="26"/>
        <v>0.63815635999117148</v>
      </c>
      <c r="H277">
        <v>0.1</v>
      </c>
      <c r="I277">
        <f t="shared" si="27"/>
        <v>6.3815635999117146E-2</v>
      </c>
      <c r="J277">
        <v>0.35</v>
      </c>
      <c r="K277">
        <f t="shared" si="28"/>
        <v>0.22335472599691</v>
      </c>
    </row>
    <row r="278" spans="1:11" x14ac:dyDescent="0.3">
      <c r="A278">
        <f t="shared" ref="A278:A309" si="29">+A277+1</f>
        <v>1918</v>
      </c>
      <c r="B278" s="18">
        <v>-9.2130000000000004E-2</v>
      </c>
      <c r="C278" s="20">
        <f t="shared" si="25"/>
        <v>2322.2397136400086</v>
      </c>
      <c r="D278" s="1">
        <v>700</v>
      </c>
      <c r="E278" s="1" t="s">
        <v>2664</v>
      </c>
      <c r="F278" s="1">
        <v>2322.837</v>
      </c>
      <c r="G278" s="23">
        <f t="shared" si="26"/>
        <v>0.59728635999135804</v>
      </c>
      <c r="H278">
        <v>0.1</v>
      </c>
      <c r="I278">
        <f t="shared" si="27"/>
        <v>5.9728635999135804E-2</v>
      </c>
      <c r="J278">
        <v>0.35</v>
      </c>
      <c r="K278">
        <f t="shared" si="28"/>
        <v>0.20905022599697531</v>
      </c>
    </row>
    <row r="279" spans="1:11" x14ac:dyDescent="0.3">
      <c r="A279">
        <f t="shared" si="29"/>
        <v>1919</v>
      </c>
      <c r="B279" s="18">
        <v>-9.2130000000000004E-2</v>
      </c>
      <c r="C279" s="20">
        <f t="shared" si="25"/>
        <v>2322.1475836400086</v>
      </c>
      <c r="D279" s="1">
        <v>701</v>
      </c>
      <c r="E279" s="1" t="s">
        <v>2665</v>
      </c>
      <c r="F279" s="1">
        <v>2322.7040000000002</v>
      </c>
      <c r="G279" s="23">
        <f t="shared" si="26"/>
        <v>0.5564163599915446</v>
      </c>
      <c r="H279">
        <v>0.1</v>
      </c>
      <c r="I279">
        <f t="shared" si="27"/>
        <v>5.5641635999154462E-2</v>
      </c>
      <c r="J279">
        <v>0.35</v>
      </c>
      <c r="K279">
        <f t="shared" si="28"/>
        <v>0.1947457259970406</v>
      </c>
    </row>
    <row r="280" spans="1:11" x14ac:dyDescent="0.3">
      <c r="A280">
        <f t="shared" si="29"/>
        <v>1920</v>
      </c>
      <c r="B280" s="18">
        <v>-9.2130000000000004E-2</v>
      </c>
      <c r="C280" s="20">
        <f t="shared" si="25"/>
        <v>2322.0554536400086</v>
      </c>
      <c r="D280" s="1">
        <v>702</v>
      </c>
      <c r="E280" s="1" t="s">
        <v>2666</v>
      </c>
      <c r="F280" s="1">
        <v>2322.5700000000002</v>
      </c>
      <c r="G280" s="23">
        <f t="shared" si="26"/>
        <v>0.51454635999152742</v>
      </c>
      <c r="H280">
        <v>0.1</v>
      </c>
      <c r="I280">
        <f t="shared" si="27"/>
        <v>5.1454635999152745E-2</v>
      </c>
      <c r="J280">
        <v>0.35</v>
      </c>
      <c r="K280">
        <f t="shared" si="28"/>
        <v>0.18009122599703459</v>
      </c>
    </row>
    <row r="281" spans="1:11" x14ac:dyDescent="0.3">
      <c r="A281">
        <f t="shared" si="29"/>
        <v>1921</v>
      </c>
      <c r="B281" s="18">
        <v>-9.2130000000000004E-2</v>
      </c>
      <c r="C281" s="20">
        <f t="shared" si="25"/>
        <v>2321.9633236400086</v>
      </c>
      <c r="D281" s="1">
        <v>703</v>
      </c>
      <c r="E281" s="1" t="s">
        <v>2667</v>
      </c>
      <c r="F281" s="1">
        <v>2322.4340000000002</v>
      </c>
      <c r="G281" s="23">
        <f t="shared" si="26"/>
        <v>0.47067635999155755</v>
      </c>
      <c r="H281">
        <v>0.1</v>
      </c>
      <c r="I281">
        <f t="shared" si="27"/>
        <v>4.7067635999155755E-2</v>
      </c>
      <c r="J281">
        <v>0.35</v>
      </c>
      <c r="K281">
        <f t="shared" si="28"/>
        <v>0.16473672599704514</v>
      </c>
    </row>
    <row r="282" spans="1:11" x14ac:dyDescent="0.3">
      <c r="A282">
        <f t="shared" si="29"/>
        <v>1922</v>
      </c>
      <c r="B282" s="18">
        <v>-9.2130000000000004E-2</v>
      </c>
      <c r="C282" s="20">
        <f t="shared" si="25"/>
        <v>2321.8711936400086</v>
      </c>
      <c r="D282" s="1">
        <v>704</v>
      </c>
      <c r="E282" s="1" t="s">
        <v>2668</v>
      </c>
      <c r="F282" s="1">
        <v>2322.2959999999998</v>
      </c>
      <c r="G282" s="23">
        <f t="shared" si="26"/>
        <v>0.42480635999118022</v>
      </c>
      <c r="H282">
        <v>0.1</v>
      </c>
      <c r="I282">
        <f t="shared" si="27"/>
        <v>4.2480635999118027E-2</v>
      </c>
      <c r="J282">
        <v>0.35</v>
      </c>
      <c r="K282">
        <f t="shared" si="28"/>
        <v>0.14868222599691305</v>
      </c>
    </row>
    <row r="283" spans="1:11" x14ac:dyDescent="0.3">
      <c r="A283">
        <f t="shared" si="29"/>
        <v>1923</v>
      </c>
      <c r="B283" s="18">
        <v>-9.2130000000000004E-2</v>
      </c>
      <c r="C283" s="20">
        <f t="shared" si="25"/>
        <v>2321.7790636400086</v>
      </c>
      <c r="D283" s="1">
        <v>705</v>
      </c>
      <c r="E283" s="1" t="s">
        <v>2669</v>
      </c>
      <c r="F283" s="1">
        <v>2322.1590000000001</v>
      </c>
      <c r="G283" s="23">
        <f t="shared" si="26"/>
        <v>0.37993635999146136</v>
      </c>
      <c r="H283">
        <v>0.1</v>
      </c>
      <c r="I283">
        <f t="shared" si="27"/>
        <v>3.7993635999146139E-2</v>
      </c>
      <c r="J283">
        <v>0.35</v>
      </c>
      <c r="K283">
        <f t="shared" si="28"/>
        <v>0.13297772599701146</v>
      </c>
    </row>
    <row r="284" spans="1:11" x14ac:dyDescent="0.3">
      <c r="A284">
        <f t="shared" si="29"/>
        <v>1924</v>
      </c>
      <c r="B284" s="18">
        <v>-9.2130000000000004E-2</v>
      </c>
      <c r="C284" s="20">
        <f t="shared" si="25"/>
        <v>2321.6869336400086</v>
      </c>
      <c r="D284" s="1">
        <v>706</v>
      </c>
      <c r="E284" s="1" t="s">
        <v>2670</v>
      </c>
      <c r="F284" s="1">
        <v>2322.02</v>
      </c>
      <c r="G284" s="23">
        <f t="shared" si="26"/>
        <v>0.33306635999133505</v>
      </c>
      <c r="H284">
        <v>0.1</v>
      </c>
      <c r="I284">
        <f t="shared" si="27"/>
        <v>3.3306635999133506E-2</v>
      </c>
      <c r="J284">
        <v>0.35</v>
      </c>
      <c r="K284">
        <f t="shared" si="28"/>
        <v>0.11657322599696726</v>
      </c>
    </row>
    <row r="285" spans="1:11" x14ac:dyDescent="0.3">
      <c r="A285">
        <f t="shared" si="29"/>
        <v>1925</v>
      </c>
      <c r="B285" s="18">
        <v>-9.2130000000000004E-2</v>
      </c>
      <c r="C285" s="20">
        <f t="shared" si="25"/>
        <v>2321.5948036400086</v>
      </c>
      <c r="D285" s="1">
        <v>707</v>
      </c>
      <c r="E285" s="1" t="s">
        <v>1994</v>
      </c>
      <c r="F285" s="1">
        <v>2321.8629999999998</v>
      </c>
      <c r="G285" s="23">
        <f t="shared" si="26"/>
        <v>0.26819635999117963</v>
      </c>
      <c r="H285">
        <v>0.1</v>
      </c>
      <c r="I285">
        <f t="shared" si="27"/>
        <v>2.6819635999117963E-2</v>
      </c>
      <c r="J285">
        <v>0.35</v>
      </c>
      <c r="K285">
        <f t="shared" si="28"/>
        <v>9.3868725996912872E-2</v>
      </c>
    </row>
    <row r="286" spans="1:11" x14ac:dyDescent="0.3">
      <c r="A286">
        <f t="shared" si="29"/>
        <v>1926</v>
      </c>
      <c r="B286" s="18">
        <v>-9.2130000000000004E-2</v>
      </c>
      <c r="C286" s="20">
        <f t="shared" si="25"/>
        <v>2321.5026736400087</v>
      </c>
      <c r="D286" s="1">
        <v>708</v>
      </c>
      <c r="E286" s="1" t="s">
        <v>2671</v>
      </c>
      <c r="F286" s="1">
        <v>2321.721</v>
      </c>
      <c r="G286" s="23">
        <f t="shared" si="26"/>
        <v>0.21832635999135164</v>
      </c>
      <c r="H286">
        <v>0.1</v>
      </c>
      <c r="I286">
        <f t="shared" si="27"/>
        <v>2.1832635999135167E-2</v>
      </c>
      <c r="J286">
        <v>0.35</v>
      </c>
      <c r="K286">
        <f t="shared" si="28"/>
        <v>7.6414225996973062E-2</v>
      </c>
    </row>
    <row r="287" spans="1:11" x14ac:dyDescent="0.3">
      <c r="A287">
        <f t="shared" si="29"/>
        <v>1927</v>
      </c>
      <c r="B287" s="18">
        <v>-9.2130000000000004E-2</v>
      </c>
      <c r="C287" s="20">
        <f t="shared" si="25"/>
        <v>2321.4105436400087</v>
      </c>
      <c r="D287" s="1">
        <v>709</v>
      </c>
      <c r="E287" s="1" t="s">
        <v>2672</v>
      </c>
      <c r="F287" s="1">
        <v>2321.5889999999999</v>
      </c>
      <c r="G287" s="23">
        <f t="shared" si="26"/>
        <v>0.17845635999128717</v>
      </c>
      <c r="H287">
        <v>0.1</v>
      </c>
      <c r="I287">
        <f t="shared" si="27"/>
        <v>1.7845635999128719E-2</v>
      </c>
      <c r="J287">
        <v>0.35</v>
      </c>
      <c r="K287">
        <f t="shared" si="28"/>
        <v>6.2459725996950509E-2</v>
      </c>
    </row>
    <row r="288" spans="1:11" x14ac:dyDescent="0.3">
      <c r="A288">
        <f t="shared" si="29"/>
        <v>1928</v>
      </c>
      <c r="B288" s="18">
        <v>-9.2130000000000004E-2</v>
      </c>
      <c r="C288" s="20">
        <f t="shared" si="25"/>
        <v>2321.3184136400087</v>
      </c>
      <c r="D288" s="1">
        <v>710</v>
      </c>
      <c r="E288" s="1" t="s">
        <v>2673</v>
      </c>
      <c r="F288" s="1">
        <v>2321.4659999999999</v>
      </c>
      <c r="G288" s="23">
        <f t="shared" si="26"/>
        <v>0.14758635999123726</v>
      </c>
      <c r="H288">
        <v>0.1</v>
      </c>
      <c r="I288">
        <f t="shared" si="27"/>
        <v>1.4758635999123727E-2</v>
      </c>
      <c r="J288">
        <v>0.35</v>
      </c>
      <c r="K288">
        <f t="shared" si="28"/>
        <v>5.1655225996933035E-2</v>
      </c>
    </row>
    <row r="289" spans="1:11" x14ac:dyDescent="0.3">
      <c r="A289">
        <f t="shared" si="29"/>
        <v>1929</v>
      </c>
      <c r="B289" s="18">
        <v>-9.2130000000000004E-2</v>
      </c>
      <c r="C289" s="20">
        <f t="shared" si="25"/>
        <v>2321.2262836400087</v>
      </c>
      <c r="D289" s="1">
        <v>711</v>
      </c>
      <c r="E289" s="1" t="s">
        <v>2674</v>
      </c>
      <c r="F289" s="1">
        <v>2321.348</v>
      </c>
      <c r="G289" s="23">
        <f t="shared" si="26"/>
        <v>0.12171635999129649</v>
      </c>
      <c r="H289">
        <v>0.1</v>
      </c>
      <c r="I289">
        <f t="shared" si="27"/>
        <v>1.2171635999129649E-2</v>
      </c>
      <c r="J289">
        <v>0.35</v>
      </c>
      <c r="K289">
        <f t="shared" si="28"/>
        <v>4.2600725996953769E-2</v>
      </c>
    </row>
    <row r="290" spans="1:11" x14ac:dyDescent="0.3">
      <c r="A290">
        <f t="shared" si="29"/>
        <v>1930</v>
      </c>
      <c r="B290" s="18">
        <v>-9.2130000000000004E-2</v>
      </c>
      <c r="C290" s="20">
        <f t="shared" si="25"/>
        <v>2321.1341536400087</v>
      </c>
      <c r="D290" s="1">
        <v>712</v>
      </c>
      <c r="E290" s="1" t="s">
        <v>2675</v>
      </c>
      <c r="F290" s="1">
        <v>2321.2440000000001</v>
      </c>
      <c r="G290" s="23">
        <f t="shared" si="26"/>
        <v>0.1098463599914794</v>
      </c>
      <c r="H290">
        <v>0.1</v>
      </c>
      <c r="I290">
        <f t="shared" si="27"/>
        <v>1.0984635999147941E-2</v>
      </c>
      <c r="J290">
        <v>0.35</v>
      </c>
      <c r="K290">
        <f t="shared" si="28"/>
        <v>3.8446225997017788E-2</v>
      </c>
    </row>
    <row r="291" spans="1:11" x14ac:dyDescent="0.3">
      <c r="A291">
        <f t="shared" si="29"/>
        <v>1931</v>
      </c>
      <c r="B291" s="18">
        <v>-9.2130000000000004E-2</v>
      </c>
      <c r="C291" s="20">
        <f t="shared" si="25"/>
        <v>2321.0420236400087</v>
      </c>
      <c r="D291" s="1">
        <v>713</v>
      </c>
      <c r="E291" s="1" t="s">
        <v>2676</v>
      </c>
      <c r="F291" s="1">
        <v>2321.1489999999999</v>
      </c>
      <c r="G291" s="23">
        <f t="shared" si="26"/>
        <v>0.10697635999122213</v>
      </c>
      <c r="H291">
        <v>0.1</v>
      </c>
      <c r="I291">
        <f t="shared" si="27"/>
        <v>1.0697635999122213E-2</v>
      </c>
      <c r="J291">
        <v>0.35</v>
      </c>
      <c r="K291">
        <f t="shared" si="28"/>
        <v>3.7441725996927744E-2</v>
      </c>
    </row>
    <row r="292" spans="1:11" x14ac:dyDescent="0.3">
      <c r="A292">
        <f t="shared" si="29"/>
        <v>1932</v>
      </c>
      <c r="B292" s="18">
        <v>-9.2130000000000004E-2</v>
      </c>
      <c r="C292" s="20">
        <f t="shared" si="25"/>
        <v>2320.9498936400087</v>
      </c>
      <c r="D292" s="1">
        <v>714</v>
      </c>
      <c r="E292" s="1" t="s">
        <v>2677</v>
      </c>
      <c r="F292" s="1">
        <v>2321.0529999999999</v>
      </c>
      <c r="G292" s="23">
        <f t="shared" si="26"/>
        <v>0.10310635999121587</v>
      </c>
      <c r="H292">
        <v>0.1</v>
      </c>
      <c r="I292">
        <f t="shared" si="27"/>
        <v>1.0310635999121588E-2</v>
      </c>
      <c r="J292">
        <v>0.35</v>
      </c>
      <c r="K292">
        <f t="shared" si="28"/>
        <v>3.608722599692555E-2</v>
      </c>
    </row>
    <row r="293" spans="1:11" x14ac:dyDescent="0.3">
      <c r="A293">
        <f t="shared" si="29"/>
        <v>1933</v>
      </c>
      <c r="B293" s="18">
        <v>-9.2130000000000004E-2</v>
      </c>
      <c r="C293" s="20">
        <f t="shared" si="25"/>
        <v>2320.8577636400087</v>
      </c>
      <c r="D293" s="1">
        <v>715</v>
      </c>
      <c r="E293" s="1" t="s">
        <v>2678</v>
      </c>
      <c r="F293" s="1">
        <v>2320.9409999999998</v>
      </c>
      <c r="G293" s="23">
        <f t="shared" si="26"/>
        <v>8.3236359991133213E-2</v>
      </c>
      <c r="H293">
        <v>0.1</v>
      </c>
      <c r="I293">
        <f t="shared" si="27"/>
        <v>8.323635999113321E-3</v>
      </c>
      <c r="J293">
        <v>0.35</v>
      </c>
      <c r="K293">
        <f t="shared" si="28"/>
        <v>2.9132725996896622E-2</v>
      </c>
    </row>
    <row r="294" spans="1:11" x14ac:dyDescent="0.3">
      <c r="A294">
        <f t="shared" si="29"/>
        <v>1934</v>
      </c>
      <c r="B294" s="18">
        <v>-9.2130000000000004E-2</v>
      </c>
      <c r="C294" s="20">
        <f t="shared" si="25"/>
        <v>2320.7656336400087</v>
      </c>
      <c r="D294" s="1">
        <v>716</v>
      </c>
      <c r="E294" s="1" t="s">
        <v>2679</v>
      </c>
      <c r="F294" s="1">
        <v>2320.846</v>
      </c>
      <c r="G294" s="23">
        <f t="shared" si="26"/>
        <v>8.0366359991330683E-2</v>
      </c>
      <c r="H294">
        <v>0.1</v>
      </c>
      <c r="I294">
        <f t="shared" si="27"/>
        <v>8.0366359991330683E-3</v>
      </c>
      <c r="J294">
        <v>0.35</v>
      </c>
      <c r="K294">
        <f t="shared" si="28"/>
        <v>2.8128225996965735E-2</v>
      </c>
    </row>
    <row r="295" spans="1:11" x14ac:dyDescent="0.3">
      <c r="A295">
        <f t="shared" si="29"/>
        <v>1935</v>
      </c>
      <c r="B295" s="18">
        <v>-9.2130000000000004E-2</v>
      </c>
      <c r="C295" s="20">
        <f t="shared" si="25"/>
        <v>2320.6735036400087</v>
      </c>
      <c r="D295" s="1">
        <v>717</v>
      </c>
      <c r="E295" s="1" t="s">
        <v>2680</v>
      </c>
      <c r="F295" s="1">
        <v>2320.7890000000002</v>
      </c>
      <c r="G295" s="23">
        <f t="shared" si="26"/>
        <v>0.11549635999153907</v>
      </c>
      <c r="H295">
        <v>0.1</v>
      </c>
      <c r="I295">
        <f t="shared" si="27"/>
        <v>1.1549635999153908E-2</v>
      </c>
      <c r="J295">
        <v>0.35</v>
      </c>
      <c r="K295">
        <f t="shared" si="28"/>
        <v>4.0423725997038668E-2</v>
      </c>
    </row>
    <row r="296" spans="1:11" x14ac:dyDescent="0.3">
      <c r="A296">
        <f t="shared" si="29"/>
        <v>1936</v>
      </c>
      <c r="B296" s="18">
        <v>-9.2130000000000004E-2</v>
      </c>
      <c r="C296" s="20">
        <f t="shared" si="25"/>
        <v>2320.5813736400087</v>
      </c>
      <c r="D296" s="1">
        <v>718</v>
      </c>
      <c r="E296" s="1" t="s">
        <v>2681</v>
      </c>
      <c r="F296" s="1">
        <v>2320.7159999999999</v>
      </c>
      <c r="G296" s="23">
        <f t="shared" si="26"/>
        <v>0.1346263599912163</v>
      </c>
      <c r="H296">
        <v>0.1</v>
      </c>
      <c r="I296">
        <f t="shared" si="27"/>
        <v>1.3462635999121631E-2</v>
      </c>
      <c r="J296">
        <v>0.35</v>
      </c>
      <c r="K296">
        <f t="shared" si="28"/>
        <v>4.7119225996925702E-2</v>
      </c>
    </row>
    <row r="297" spans="1:11" x14ac:dyDescent="0.3">
      <c r="A297">
        <f t="shared" si="29"/>
        <v>1937</v>
      </c>
      <c r="B297" s="18">
        <v>-9.2130000000000004E-2</v>
      </c>
      <c r="C297" s="20">
        <f t="shared" si="25"/>
        <v>2320.4892436400087</v>
      </c>
      <c r="D297" s="1">
        <v>719</v>
      </c>
      <c r="E297" s="1" t="s">
        <v>2682</v>
      </c>
      <c r="F297" s="1">
        <v>2320.6149999999998</v>
      </c>
      <c r="G297" s="23">
        <f t="shared" si="26"/>
        <v>0.12575635999110091</v>
      </c>
      <c r="H297">
        <v>0.1</v>
      </c>
      <c r="I297">
        <f t="shared" si="27"/>
        <v>1.2575635999110091E-2</v>
      </c>
      <c r="J297">
        <v>0.35</v>
      </c>
      <c r="K297">
        <f t="shared" si="28"/>
        <v>4.4014725996885315E-2</v>
      </c>
    </row>
    <row r="298" spans="1:11" x14ac:dyDescent="0.3">
      <c r="A298">
        <f t="shared" si="29"/>
        <v>1938</v>
      </c>
      <c r="B298" s="18">
        <v>-9.2130000000000004E-2</v>
      </c>
      <c r="C298" s="20">
        <f t="shared" si="25"/>
        <v>2320.3971136400087</v>
      </c>
      <c r="D298" s="1">
        <v>720</v>
      </c>
      <c r="E298" s="1" t="s">
        <v>2683</v>
      </c>
      <c r="F298" s="1">
        <v>2320.5149999999999</v>
      </c>
      <c r="G298" s="23">
        <f t="shared" si="26"/>
        <v>0.11788635999118924</v>
      </c>
      <c r="H298">
        <v>0.1</v>
      </c>
      <c r="I298">
        <f t="shared" si="27"/>
        <v>1.1788635999118925E-2</v>
      </c>
      <c r="J298">
        <v>0.35</v>
      </c>
      <c r="K298">
        <f t="shared" si="28"/>
        <v>4.1260225996916228E-2</v>
      </c>
    </row>
    <row r="299" spans="1:11" x14ac:dyDescent="0.3">
      <c r="A299">
        <f t="shared" si="29"/>
        <v>1939</v>
      </c>
      <c r="B299" s="18">
        <v>-9.2130000000000004E-2</v>
      </c>
      <c r="C299" s="20">
        <f t="shared" si="25"/>
        <v>2320.3049836400087</v>
      </c>
      <c r="D299" s="1">
        <v>721</v>
      </c>
      <c r="E299" s="1" t="s">
        <v>2684</v>
      </c>
      <c r="F299" s="1">
        <v>2320.3989999999999</v>
      </c>
      <c r="G299" s="23">
        <f t="shared" si="26"/>
        <v>9.401635999120117E-2</v>
      </c>
      <c r="H299">
        <v>0.1</v>
      </c>
      <c r="I299">
        <f t="shared" si="27"/>
        <v>9.4016359991201184E-3</v>
      </c>
      <c r="J299">
        <v>0.35</v>
      </c>
      <c r="K299">
        <f t="shared" si="28"/>
        <v>3.2905725996920404E-2</v>
      </c>
    </row>
    <row r="300" spans="1:11" x14ac:dyDescent="0.3">
      <c r="A300">
        <f t="shared" si="29"/>
        <v>1940</v>
      </c>
      <c r="B300" s="18">
        <v>-9.2130000000000004E-2</v>
      </c>
      <c r="C300" s="20">
        <f t="shared" si="25"/>
        <v>2320.2128536400087</v>
      </c>
      <c r="D300" s="1">
        <v>722</v>
      </c>
      <c r="E300" s="1" t="s">
        <v>2685</v>
      </c>
      <c r="F300" s="1">
        <v>2320.2869999999998</v>
      </c>
      <c r="G300" s="23">
        <f t="shared" si="26"/>
        <v>7.4146359991118516E-2</v>
      </c>
      <c r="H300">
        <v>0.1</v>
      </c>
      <c r="I300">
        <f t="shared" si="27"/>
        <v>7.4146359991118516E-3</v>
      </c>
      <c r="J300">
        <v>0.35</v>
      </c>
      <c r="K300">
        <f t="shared" si="28"/>
        <v>2.595122599689148E-2</v>
      </c>
    </row>
    <row r="301" spans="1:11" x14ac:dyDescent="0.3">
      <c r="A301">
        <f t="shared" si="29"/>
        <v>1941</v>
      </c>
      <c r="B301" s="18">
        <v>-9.2130000000000004E-2</v>
      </c>
      <c r="C301" s="20">
        <f t="shared" si="25"/>
        <v>2320.1207236400087</v>
      </c>
      <c r="D301" s="1">
        <v>723</v>
      </c>
      <c r="E301" s="1" t="s">
        <v>2686</v>
      </c>
      <c r="F301" s="1">
        <v>2320.163</v>
      </c>
      <c r="G301" s="23">
        <f t="shared" si="26"/>
        <v>4.2276359991319623E-2</v>
      </c>
      <c r="H301">
        <v>0.1</v>
      </c>
      <c r="I301">
        <f t="shared" si="27"/>
        <v>4.2276359991319625E-3</v>
      </c>
      <c r="J301">
        <v>0.35</v>
      </c>
      <c r="K301">
        <f t="shared" si="28"/>
        <v>1.4796725996961867E-2</v>
      </c>
    </row>
    <row r="302" spans="1:11" x14ac:dyDescent="0.3">
      <c r="A302">
        <f t="shared" si="29"/>
        <v>1942</v>
      </c>
      <c r="B302" s="18">
        <v>-9.2130000000000004E-2</v>
      </c>
      <c r="C302" s="20">
        <f t="shared" si="25"/>
        <v>2320.0285936400087</v>
      </c>
      <c r="D302" s="1">
        <v>724</v>
      </c>
      <c r="E302" s="1" t="s">
        <v>2687</v>
      </c>
      <c r="F302" s="1">
        <v>2320.0250000000001</v>
      </c>
      <c r="G302" s="23">
        <f t="shared" si="26"/>
        <v>-3.5936400086029607E-3</v>
      </c>
      <c r="H302">
        <v>0.1</v>
      </c>
      <c r="I302">
        <f t="shared" si="27"/>
        <v>-3.5936400086029608E-4</v>
      </c>
      <c r="J302">
        <v>0.35</v>
      </c>
      <c r="K302">
        <f t="shared" si="28"/>
        <v>-1.2577740030110362E-3</v>
      </c>
    </row>
    <row r="303" spans="1:11" x14ac:dyDescent="0.3">
      <c r="A303">
        <f t="shared" si="29"/>
        <v>1943</v>
      </c>
      <c r="B303" s="18">
        <v>-9.2130000000000004E-2</v>
      </c>
      <c r="C303" s="20">
        <f t="shared" si="25"/>
        <v>2319.9364636400087</v>
      </c>
      <c r="D303" s="1">
        <v>725</v>
      </c>
      <c r="E303" s="1" t="s">
        <v>2688</v>
      </c>
      <c r="F303" s="1">
        <v>2319.942</v>
      </c>
      <c r="G303" s="23">
        <f t="shared" si="26"/>
        <v>5.5363599913107464E-3</v>
      </c>
      <c r="H303">
        <v>0.1</v>
      </c>
      <c r="I303">
        <f t="shared" si="27"/>
        <v>5.5363599913107466E-4</v>
      </c>
      <c r="J303">
        <v>0.35</v>
      </c>
      <c r="K303">
        <f t="shared" si="28"/>
        <v>1.9377259969587612E-3</v>
      </c>
    </row>
    <row r="304" spans="1:11" x14ac:dyDescent="0.3">
      <c r="A304">
        <f t="shared" si="29"/>
        <v>1944</v>
      </c>
      <c r="B304" s="18">
        <v>-9.2130000000000004E-2</v>
      </c>
      <c r="C304" s="20">
        <f t="shared" si="25"/>
        <v>2319.8443336400087</v>
      </c>
      <c r="D304" s="1">
        <v>726</v>
      </c>
      <c r="E304" s="1" t="s">
        <v>2689</v>
      </c>
      <c r="F304" s="1">
        <v>2319.8560000000002</v>
      </c>
      <c r="G304" s="23">
        <f t="shared" si="26"/>
        <v>1.1666359991522768E-2</v>
      </c>
      <c r="H304">
        <v>0.1</v>
      </c>
      <c r="I304">
        <f t="shared" si="27"/>
        <v>1.1666359991522768E-3</v>
      </c>
      <c r="J304">
        <v>0.35</v>
      </c>
      <c r="K304">
        <f t="shared" si="28"/>
        <v>4.0832259970329686E-3</v>
      </c>
    </row>
    <row r="305" spans="1:11" x14ac:dyDescent="0.3">
      <c r="A305">
        <f t="shared" si="29"/>
        <v>1945</v>
      </c>
      <c r="B305" s="18">
        <v>-9.2130000000000004E-2</v>
      </c>
      <c r="C305" s="20">
        <f t="shared" si="25"/>
        <v>2319.7522036400087</v>
      </c>
      <c r="D305" s="1">
        <v>727</v>
      </c>
      <c r="E305" s="1" t="s">
        <v>2690</v>
      </c>
      <c r="F305" s="1">
        <v>2319.768</v>
      </c>
      <c r="G305" s="23">
        <f t="shared" si="26"/>
        <v>1.5796359991327336E-2</v>
      </c>
      <c r="H305">
        <v>0.1</v>
      </c>
      <c r="I305">
        <f t="shared" si="27"/>
        <v>1.5796359991327336E-3</v>
      </c>
      <c r="J305">
        <v>0.35</v>
      </c>
      <c r="K305">
        <f t="shared" si="28"/>
        <v>5.5287259969645673E-3</v>
      </c>
    </row>
    <row r="306" spans="1:11" x14ac:dyDescent="0.3">
      <c r="A306">
        <f t="shared" si="29"/>
        <v>1946</v>
      </c>
      <c r="B306" s="18">
        <v>-9.2130000000000004E-2</v>
      </c>
      <c r="C306" s="20">
        <f t="shared" si="25"/>
        <v>2319.6600736400087</v>
      </c>
      <c r="D306" s="1">
        <v>728</v>
      </c>
      <c r="E306" s="1" t="s">
        <v>2691</v>
      </c>
      <c r="F306" s="1">
        <v>2319.7150000000001</v>
      </c>
      <c r="G306" s="23">
        <f t="shared" si="26"/>
        <v>5.4926359991441132E-2</v>
      </c>
      <c r="H306">
        <v>0.1</v>
      </c>
      <c r="I306">
        <f t="shared" si="27"/>
        <v>5.4926359991441139E-3</v>
      </c>
      <c r="J306">
        <v>0.35</v>
      </c>
      <c r="K306">
        <f t="shared" si="28"/>
        <v>1.9224225997004393E-2</v>
      </c>
    </row>
    <row r="307" spans="1:11" x14ac:dyDescent="0.3">
      <c r="A307">
        <f t="shared" si="29"/>
        <v>1947</v>
      </c>
      <c r="B307" s="18">
        <v>-9.2130000000000004E-2</v>
      </c>
      <c r="C307" s="20">
        <f t="shared" si="25"/>
        <v>2319.5679436400087</v>
      </c>
      <c r="D307" s="1">
        <v>729</v>
      </c>
      <c r="E307" s="1" t="s">
        <v>2692</v>
      </c>
      <c r="F307" s="1">
        <v>2319.6610000000001</v>
      </c>
      <c r="G307" s="23">
        <f t="shared" si="26"/>
        <v>9.3056359991351201E-2</v>
      </c>
      <c r="H307">
        <v>0.1</v>
      </c>
      <c r="I307">
        <f t="shared" si="27"/>
        <v>9.3056359991351197E-3</v>
      </c>
      <c r="J307">
        <v>0.35</v>
      </c>
      <c r="K307">
        <f t="shared" si="28"/>
        <v>3.2569725996972922E-2</v>
      </c>
    </row>
    <row r="308" spans="1:11" x14ac:dyDescent="0.3">
      <c r="A308">
        <f t="shared" si="29"/>
        <v>1948</v>
      </c>
      <c r="B308" s="18">
        <v>-9.2130000000000004E-2</v>
      </c>
      <c r="C308" s="20">
        <f t="shared" si="25"/>
        <v>2319.4758136400087</v>
      </c>
      <c r="D308" s="1">
        <v>730</v>
      </c>
      <c r="E308" s="1" t="s">
        <v>2693</v>
      </c>
      <c r="F308" s="1">
        <v>2319.6</v>
      </c>
      <c r="G308" s="23">
        <f t="shared" si="26"/>
        <v>0.12418635999119942</v>
      </c>
      <c r="H308">
        <v>0.1</v>
      </c>
      <c r="I308">
        <f t="shared" si="27"/>
        <v>1.2418635999119944E-2</v>
      </c>
      <c r="J308">
        <v>0.35</v>
      </c>
      <c r="K308">
        <f t="shared" si="28"/>
        <v>4.3465225996919793E-2</v>
      </c>
    </row>
    <row r="309" spans="1:11" x14ac:dyDescent="0.3">
      <c r="A309">
        <f t="shared" si="29"/>
        <v>1949</v>
      </c>
      <c r="B309" s="18">
        <v>-9.2130000000000004E-2</v>
      </c>
      <c r="C309" s="20">
        <f t="shared" si="25"/>
        <v>2319.3836836400087</v>
      </c>
      <c r="D309" s="1">
        <v>731</v>
      </c>
      <c r="E309" s="1" t="s">
        <v>2694</v>
      </c>
      <c r="F309" s="1">
        <v>2319.547</v>
      </c>
      <c r="G309" s="23">
        <f t="shared" si="26"/>
        <v>0.16331635999131322</v>
      </c>
      <c r="H309">
        <v>0.1</v>
      </c>
      <c r="I309">
        <f t="shared" si="27"/>
        <v>1.6331635999131323E-2</v>
      </c>
      <c r="J309">
        <v>0.35</v>
      </c>
      <c r="K309">
        <f t="shared" si="28"/>
        <v>5.7160725996959622E-2</v>
      </c>
    </row>
    <row r="310" spans="1:11" x14ac:dyDescent="0.3">
      <c r="A310">
        <f t="shared" ref="A310:A328" si="30">+A309+1</f>
        <v>1950</v>
      </c>
      <c r="B310" s="18">
        <v>-9.2130000000000004E-2</v>
      </c>
      <c r="C310" s="20">
        <f t="shared" si="25"/>
        <v>2319.2915536400087</v>
      </c>
      <c r="D310" s="1">
        <v>732</v>
      </c>
      <c r="E310" s="1" t="s">
        <v>1995</v>
      </c>
      <c r="F310" s="1">
        <v>2319.4940000000001</v>
      </c>
      <c r="G310" s="23">
        <f t="shared" si="26"/>
        <v>0.20244635999142702</v>
      </c>
      <c r="H310">
        <v>0.1</v>
      </c>
      <c r="I310">
        <f t="shared" si="27"/>
        <v>2.0244635999142703E-2</v>
      </c>
      <c r="J310">
        <v>0.35</v>
      </c>
      <c r="K310">
        <f t="shared" si="28"/>
        <v>7.085622599699945E-2</v>
      </c>
    </row>
    <row r="311" spans="1:11" x14ac:dyDescent="0.3">
      <c r="A311">
        <f t="shared" si="30"/>
        <v>1951</v>
      </c>
      <c r="B311" s="18">
        <v>-9.2130000000000004E-2</v>
      </c>
      <c r="C311" s="20">
        <f t="shared" si="25"/>
        <v>2319.1994236400087</v>
      </c>
      <c r="D311" s="1">
        <v>733</v>
      </c>
      <c r="E311" s="1" t="s">
        <v>2695</v>
      </c>
      <c r="F311" s="1">
        <v>2319.44</v>
      </c>
      <c r="G311" s="23">
        <f t="shared" si="26"/>
        <v>0.24057635999133709</v>
      </c>
      <c r="H311">
        <v>0.1</v>
      </c>
      <c r="I311">
        <f t="shared" si="27"/>
        <v>2.4057635999133711E-2</v>
      </c>
      <c r="J311">
        <v>0.35</v>
      </c>
      <c r="K311">
        <f t="shared" si="28"/>
        <v>8.4201725996967972E-2</v>
      </c>
    </row>
    <row r="312" spans="1:11" x14ac:dyDescent="0.3">
      <c r="A312">
        <f t="shared" si="30"/>
        <v>1952</v>
      </c>
      <c r="B312" s="18">
        <v>-9.2130000000000004E-2</v>
      </c>
      <c r="C312" s="20">
        <f t="shared" si="25"/>
        <v>2319.1072936400087</v>
      </c>
      <c r="D312" s="1">
        <v>734</v>
      </c>
      <c r="E312" s="1" t="s">
        <v>2696</v>
      </c>
      <c r="F312" s="1">
        <v>2319.3870000000002</v>
      </c>
      <c r="G312" s="23">
        <f t="shared" si="26"/>
        <v>0.27970635999145088</v>
      </c>
      <c r="H312">
        <v>0.1</v>
      </c>
      <c r="I312">
        <f t="shared" si="27"/>
        <v>2.797063599914509E-2</v>
      </c>
      <c r="J312">
        <v>0.35</v>
      </c>
      <c r="K312">
        <f t="shared" si="28"/>
        <v>9.78972259970078E-2</v>
      </c>
    </row>
    <row r="313" spans="1:11" x14ac:dyDescent="0.3">
      <c r="A313">
        <f t="shared" si="30"/>
        <v>1953</v>
      </c>
      <c r="B313" s="18">
        <v>-9.2130000000000004E-2</v>
      </c>
      <c r="C313" s="20">
        <f t="shared" si="25"/>
        <v>2319.0151636400087</v>
      </c>
      <c r="D313" s="1">
        <v>735</v>
      </c>
      <c r="E313" s="1" t="s">
        <v>2697</v>
      </c>
      <c r="F313" s="1">
        <v>2319.33</v>
      </c>
      <c r="G313" s="23">
        <f t="shared" si="26"/>
        <v>0.31483635999120452</v>
      </c>
      <c r="H313">
        <v>0.1</v>
      </c>
      <c r="I313">
        <f t="shared" si="27"/>
        <v>3.1483635999120456E-2</v>
      </c>
      <c r="J313">
        <v>0.35</v>
      </c>
      <c r="K313">
        <f t="shared" si="28"/>
        <v>0.11019272599692158</v>
      </c>
    </row>
    <row r="314" spans="1:11" x14ac:dyDescent="0.3">
      <c r="A314">
        <f t="shared" si="30"/>
        <v>1954</v>
      </c>
      <c r="B314" s="18">
        <v>-9.2130000000000004E-2</v>
      </c>
      <c r="C314" s="20">
        <f t="shared" si="25"/>
        <v>2318.9230336400087</v>
      </c>
      <c r="D314" s="1">
        <v>736</v>
      </c>
      <c r="E314" s="1" t="s">
        <v>2698</v>
      </c>
      <c r="F314" s="1">
        <v>2319.2719999999999</v>
      </c>
      <c r="G314" s="23">
        <f t="shared" si="26"/>
        <v>0.34896635999120917</v>
      </c>
      <c r="H314">
        <v>0.1</v>
      </c>
      <c r="I314">
        <f t="shared" si="27"/>
        <v>3.489663599912092E-2</v>
      </c>
      <c r="J314">
        <v>0.35</v>
      </c>
      <c r="K314">
        <f t="shared" si="28"/>
        <v>0.1221382259969232</v>
      </c>
    </row>
    <row r="315" spans="1:11" x14ac:dyDescent="0.3">
      <c r="A315">
        <f t="shared" si="30"/>
        <v>1955</v>
      </c>
      <c r="B315" s="18">
        <v>-9.2130000000000004E-2</v>
      </c>
      <c r="C315" s="20">
        <f t="shared" si="25"/>
        <v>2318.8309036400087</v>
      </c>
      <c r="D315" s="1">
        <v>737</v>
      </c>
      <c r="E315" s="1" t="s">
        <v>2699</v>
      </c>
      <c r="F315" s="1">
        <v>2319.2139999999999</v>
      </c>
      <c r="G315" s="23">
        <f t="shared" si="26"/>
        <v>0.38309635999121383</v>
      </c>
      <c r="H315">
        <v>0.1</v>
      </c>
      <c r="I315">
        <f t="shared" si="27"/>
        <v>3.8309635999121384E-2</v>
      </c>
      <c r="J315">
        <v>0.35</v>
      </c>
      <c r="K315">
        <f t="shared" si="28"/>
        <v>0.13408372599692484</v>
      </c>
    </row>
    <row r="316" spans="1:11" x14ac:dyDescent="0.3">
      <c r="A316">
        <f t="shared" si="30"/>
        <v>1956</v>
      </c>
      <c r="B316" s="18">
        <v>-9.2130000000000004E-2</v>
      </c>
      <c r="C316" s="20">
        <f t="shared" si="25"/>
        <v>2318.7387736400087</v>
      </c>
      <c r="D316" s="1">
        <v>738</v>
      </c>
      <c r="E316" s="1" t="s">
        <v>2700</v>
      </c>
      <c r="F316" s="1">
        <v>2319.152</v>
      </c>
      <c r="G316" s="23">
        <f t="shared" si="26"/>
        <v>0.41322635999131307</v>
      </c>
      <c r="H316">
        <v>0.1</v>
      </c>
      <c r="I316">
        <f t="shared" si="27"/>
        <v>4.1322635999131309E-2</v>
      </c>
      <c r="J316">
        <v>0.35</v>
      </c>
      <c r="K316">
        <f t="shared" si="28"/>
        <v>0.14462922599695957</v>
      </c>
    </row>
    <row r="317" spans="1:11" x14ac:dyDescent="0.3">
      <c r="A317">
        <f t="shared" si="30"/>
        <v>1957</v>
      </c>
      <c r="B317" s="18">
        <v>-9.2130000000000004E-2</v>
      </c>
      <c r="C317" s="20">
        <f t="shared" si="25"/>
        <v>2318.6466436400087</v>
      </c>
      <c r="D317" s="1">
        <v>739</v>
      </c>
      <c r="E317" s="1" t="s">
        <v>2701</v>
      </c>
      <c r="F317" s="1">
        <v>2319.09</v>
      </c>
      <c r="G317" s="23">
        <f t="shared" si="26"/>
        <v>0.44335635999141232</v>
      </c>
      <c r="H317">
        <v>0.1</v>
      </c>
      <c r="I317">
        <f t="shared" si="27"/>
        <v>4.4335635999141233E-2</v>
      </c>
      <c r="J317">
        <v>0.35</v>
      </c>
      <c r="K317">
        <f t="shared" si="28"/>
        <v>0.15517472599699431</v>
      </c>
    </row>
    <row r="318" spans="1:11" x14ac:dyDescent="0.3">
      <c r="A318">
        <f t="shared" si="30"/>
        <v>1958</v>
      </c>
      <c r="B318" s="18">
        <v>-9.2130000000000004E-2</v>
      </c>
      <c r="C318" s="20">
        <f t="shared" si="25"/>
        <v>2318.5545136400087</v>
      </c>
      <c r="D318" s="1">
        <v>740</v>
      </c>
      <c r="E318" s="1" t="s">
        <v>2702</v>
      </c>
      <c r="F318" s="1">
        <v>2319.0219999999999</v>
      </c>
      <c r="G318" s="23">
        <f t="shared" si="26"/>
        <v>0.4674863599911987</v>
      </c>
      <c r="H318">
        <v>0.1</v>
      </c>
      <c r="I318">
        <f t="shared" si="27"/>
        <v>4.6748635999119874E-2</v>
      </c>
      <c r="J318">
        <v>0.35</v>
      </c>
      <c r="K318">
        <f t="shared" si="28"/>
        <v>0.16362022599691953</v>
      </c>
    </row>
    <row r="319" spans="1:11" x14ac:dyDescent="0.3">
      <c r="A319">
        <f t="shared" si="30"/>
        <v>1959</v>
      </c>
      <c r="B319" s="18">
        <v>-9.2130000000000004E-2</v>
      </c>
      <c r="C319" s="20">
        <f t="shared" si="25"/>
        <v>2318.4623836400087</v>
      </c>
      <c r="D319" s="1">
        <v>741</v>
      </c>
      <c r="E319" s="1" t="s">
        <v>2703</v>
      </c>
      <c r="F319" s="1">
        <v>2318.9549999999999</v>
      </c>
      <c r="G319" s="23">
        <f t="shared" si="26"/>
        <v>0.4926163599911888</v>
      </c>
      <c r="H319">
        <v>0.1</v>
      </c>
      <c r="I319">
        <f t="shared" si="27"/>
        <v>4.9261635999118883E-2</v>
      </c>
      <c r="J319">
        <v>0.35</v>
      </c>
      <c r="K319">
        <f t="shared" si="28"/>
        <v>0.17241572599691607</v>
      </c>
    </row>
    <row r="320" spans="1:11" x14ac:dyDescent="0.3">
      <c r="A320">
        <f t="shared" si="30"/>
        <v>1960</v>
      </c>
      <c r="B320" s="18">
        <v>-9.2130000000000004E-2</v>
      </c>
      <c r="C320" s="20">
        <f t="shared" si="25"/>
        <v>2318.3702536400087</v>
      </c>
      <c r="D320" s="1">
        <v>742</v>
      </c>
      <c r="E320" s="1" t="s">
        <v>2704</v>
      </c>
      <c r="F320" s="1">
        <v>2318.8870000000002</v>
      </c>
      <c r="G320" s="23">
        <f t="shared" si="26"/>
        <v>0.51674635999142993</v>
      </c>
      <c r="H320">
        <v>0.1</v>
      </c>
      <c r="I320">
        <f t="shared" si="27"/>
        <v>5.1674635999142994E-2</v>
      </c>
      <c r="J320">
        <v>0.35</v>
      </c>
      <c r="K320">
        <f t="shared" si="28"/>
        <v>0.18086122599700047</v>
      </c>
    </row>
    <row r="321" spans="1:11" x14ac:dyDescent="0.3">
      <c r="A321">
        <f t="shared" si="30"/>
        <v>1961</v>
      </c>
      <c r="B321" s="18">
        <v>-9.2130000000000004E-2</v>
      </c>
      <c r="C321" s="20">
        <f t="shared" si="25"/>
        <v>2318.2781236400087</v>
      </c>
      <c r="D321" s="1">
        <v>743</v>
      </c>
      <c r="E321" s="1" t="s">
        <v>2705</v>
      </c>
      <c r="F321" s="1">
        <v>2318.8209999999999</v>
      </c>
      <c r="G321" s="23">
        <f t="shared" si="26"/>
        <v>0.54287635999116901</v>
      </c>
      <c r="H321">
        <v>0.1</v>
      </c>
      <c r="I321">
        <f t="shared" si="27"/>
        <v>5.4287635999116901E-2</v>
      </c>
      <c r="J321">
        <v>0.35</v>
      </c>
      <c r="K321">
        <f t="shared" si="28"/>
        <v>0.19000672599690915</v>
      </c>
    </row>
    <row r="322" spans="1:11" x14ac:dyDescent="0.3">
      <c r="A322">
        <f t="shared" si="30"/>
        <v>1962</v>
      </c>
      <c r="B322" s="18">
        <v>-9.2130000000000004E-2</v>
      </c>
      <c r="C322" s="20">
        <f t="shared" si="25"/>
        <v>2318.1859936400087</v>
      </c>
      <c r="D322" s="1">
        <v>744</v>
      </c>
      <c r="E322" s="1" t="s">
        <v>2706</v>
      </c>
      <c r="F322" s="1">
        <v>2318.7600000000002</v>
      </c>
      <c r="G322" s="23">
        <f t="shared" si="26"/>
        <v>0.57400635999147198</v>
      </c>
      <c r="H322">
        <v>0.1</v>
      </c>
      <c r="I322">
        <f t="shared" si="27"/>
        <v>5.7400635999147201E-2</v>
      </c>
      <c r="J322">
        <v>0.35</v>
      </c>
      <c r="K322">
        <f t="shared" si="28"/>
        <v>0.20090222599701518</v>
      </c>
    </row>
    <row r="323" spans="1:11" x14ac:dyDescent="0.3">
      <c r="A323">
        <f t="shared" si="30"/>
        <v>1963</v>
      </c>
      <c r="B323" s="18">
        <v>-9.2130000000000004E-2</v>
      </c>
      <c r="C323" s="20">
        <f t="shared" si="25"/>
        <v>2318.0938636400087</v>
      </c>
      <c r="D323" s="1">
        <v>745</v>
      </c>
      <c r="E323" s="1" t="s">
        <v>2707</v>
      </c>
      <c r="F323" s="1">
        <v>2318.6959999999999</v>
      </c>
      <c r="G323" s="23">
        <f t="shared" si="26"/>
        <v>0.60213635999116377</v>
      </c>
      <c r="H323">
        <v>0.1</v>
      </c>
      <c r="I323">
        <f t="shared" si="27"/>
        <v>6.0213635999116381E-2</v>
      </c>
      <c r="J323">
        <v>0.35</v>
      </c>
      <c r="K323">
        <f t="shared" si="28"/>
        <v>0.2107477259969073</v>
      </c>
    </row>
    <row r="324" spans="1:11" x14ac:dyDescent="0.3">
      <c r="A324">
        <f t="shared" si="30"/>
        <v>1964</v>
      </c>
      <c r="B324" s="18">
        <v>-9.2130000000000004E-2</v>
      </c>
      <c r="C324" s="20">
        <f t="shared" ref="C324:C387" si="31">+C323+(A324-A323)*B324</f>
        <v>2318.0017336400088</v>
      </c>
      <c r="D324" s="1">
        <v>746</v>
      </c>
      <c r="E324" s="1" t="s">
        <v>2708</v>
      </c>
      <c r="F324" s="1">
        <v>2318.6350000000002</v>
      </c>
      <c r="G324" s="23">
        <f t="shared" ref="G324:G387" si="32">+F324-C324</f>
        <v>0.63326635999146674</v>
      </c>
      <c r="H324">
        <v>0.1</v>
      </c>
      <c r="I324">
        <f t="shared" ref="I324:I387" si="33">+H324*G324</f>
        <v>6.3326635999146674E-2</v>
      </c>
      <c r="J324">
        <v>0.35</v>
      </c>
      <c r="K324">
        <f t="shared" si="28"/>
        <v>0.22164322599701333</v>
      </c>
    </row>
    <row r="325" spans="1:11" x14ac:dyDescent="0.3">
      <c r="A325">
        <f t="shared" si="30"/>
        <v>1965</v>
      </c>
      <c r="B325" s="18">
        <v>-9.2130000000000004E-2</v>
      </c>
      <c r="C325" s="20">
        <f t="shared" si="31"/>
        <v>2317.9096036400088</v>
      </c>
      <c r="D325" s="1">
        <v>747</v>
      </c>
      <c r="E325" s="1" t="s">
        <v>2709</v>
      </c>
      <c r="F325" s="1">
        <v>2318.578</v>
      </c>
      <c r="G325" s="23">
        <f t="shared" si="32"/>
        <v>0.66839635999122038</v>
      </c>
      <c r="H325">
        <v>0.1</v>
      </c>
      <c r="I325">
        <f t="shared" si="33"/>
        <v>6.6839635999122043E-2</v>
      </c>
      <c r="J325">
        <v>0.35</v>
      </c>
      <c r="K325">
        <f t="shared" ref="K325:K388" si="34">+G325*J325</f>
        <v>0.23393872599692711</v>
      </c>
    </row>
    <row r="326" spans="1:11" x14ac:dyDescent="0.3">
      <c r="A326">
        <f t="shared" si="30"/>
        <v>1966</v>
      </c>
      <c r="B326" s="18">
        <v>-9.2130000000000004E-2</v>
      </c>
      <c r="C326" s="20">
        <f t="shared" si="31"/>
        <v>2317.8174736400088</v>
      </c>
      <c r="D326" s="1">
        <v>748</v>
      </c>
      <c r="E326" s="1" t="s">
        <v>2710</v>
      </c>
      <c r="F326" s="1">
        <v>2318.5210000000002</v>
      </c>
      <c r="G326" s="23">
        <f t="shared" si="32"/>
        <v>0.70352635999142876</v>
      </c>
      <c r="H326">
        <v>0.1</v>
      </c>
      <c r="I326">
        <f t="shared" si="33"/>
        <v>7.0352635999142876E-2</v>
      </c>
      <c r="J326">
        <v>0.35</v>
      </c>
      <c r="K326">
        <f t="shared" si="34"/>
        <v>0.24623422599700004</v>
      </c>
    </row>
    <row r="327" spans="1:11" x14ac:dyDescent="0.3">
      <c r="A327">
        <f t="shared" si="30"/>
        <v>1967</v>
      </c>
      <c r="B327" s="18">
        <v>-9.2130000000000004E-2</v>
      </c>
      <c r="C327" s="20">
        <f t="shared" si="31"/>
        <v>2317.7253436400088</v>
      </c>
      <c r="D327" s="1">
        <v>749</v>
      </c>
      <c r="E327" s="1" t="s">
        <v>2711</v>
      </c>
      <c r="F327" s="1">
        <v>2318.4589999999998</v>
      </c>
      <c r="G327" s="23">
        <f t="shared" si="32"/>
        <v>0.73365635999107326</v>
      </c>
      <c r="H327">
        <v>0.1</v>
      </c>
      <c r="I327">
        <f t="shared" si="33"/>
        <v>7.3365635999107323E-2</v>
      </c>
      <c r="J327">
        <v>0.35</v>
      </c>
      <c r="K327">
        <f t="shared" si="34"/>
        <v>0.25677972599687565</v>
      </c>
    </row>
    <row r="328" spans="1:11" x14ac:dyDescent="0.3">
      <c r="A328">
        <f t="shared" si="30"/>
        <v>1968</v>
      </c>
      <c r="B328" s="18">
        <v>-9.2130000000000004E-2</v>
      </c>
      <c r="C328" s="20">
        <f t="shared" si="31"/>
        <v>2317.6332136400088</v>
      </c>
      <c r="D328" s="1">
        <v>750</v>
      </c>
      <c r="E328" s="1" t="s">
        <v>2712</v>
      </c>
      <c r="F328" s="1">
        <v>2318.3980000000001</v>
      </c>
      <c r="G328" s="23">
        <f t="shared" si="32"/>
        <v>0.76478635999137623</v>
      </c>
      <c r="H328">
        <v>0.1</v>
      </c>
      <c r="I328">
        <f t="shared" si="33"/>
        <v>7.6478635999137623E-2</v>
      </c>
      <c r="J328">
        <v>0.35</v>
      </c>
      <c r="K328">
        <f t="shared" si="34"/>
        <v>0.26767522599698168</v>
      </c>
    </row>
    <row r="329" spans="1:11" x14ac:dyDescent="0.3">
      <c r="A329">
        <v>1968.2860000000001</v>
      </c>
      <c r="B329" s="18">
        <v>-9.2130000000000004E-2</v>
      </c>
      <c r="C329" s="20">
        <f t="shared" si="31"/>
        <v>2317.6068644600086</v>
      </c>
      <c r="D329" s="1">
        <v>751</v>
      </c>
      <c r="E329" s="1"/>
      <c r="F329" s="7">
        <f>+C329</f>
        <v>2317.6068644600086</v>
      </c>
      <c r="G329" s="23">
        <f t="shared" si="32"/>
        <v>0</v>
      </c>
      <c r="H329">
        <v>0.1</v>
      </c>
      <c r="I329">
        <f t="shared" si="33"/>
        <v>0</v>
      </c>
      <c r="J329">
        <v>0.35</v>
      </c>
      <c r="K329">
        <f t="shared" si="34"/>
        <v>0</v>
      </c>
    </row>
    <row r="330" spans="1:11" x14ac:dyDescent="0.3">
      <c r="A330">
        <f>+A328+1</f>
        <v>1969</v>
      </c>
      <c r="B330" s="18">
        <v>3.1700000000000001E-3</v>
      </c>
      <c r="C330" s="20">
        <f t="shared" si="31"/>
        <v>2317.6091278400086</v>
      </c>
      <c r="D330" s="1">
        <v>752</v>
      </c>
      <c r="E330" s="1" t="s">
        <v>2713</v>
      </c>
      <c r="F330" s="1">
        <v>2318.3429999999998</v>
      </c>
      <c r="G330" s="23">
        <f t="shared" si="32"/>
        <v>0.73387215999127875</v>
      </c>
      <c r="H330">
        <v>0.1</v>
      </c>
      <c r="I330">
        <f t="shared" si="33"/>
        <v>7.3387215999127883E-2</v>
      </c>
      <c r="J330">
        <v>0.35</v>
      </c>
      <c r="K330">
        <f t="shared" si="34"/>
        <v>0.25685525599694753</v>
      </c>
    </row>
    <row r="331" spans="1:11" x14ac:dyDescent="0.3">
      <c r="A331">
        <f t="shared" ref="A331:A361" si="35">+A330+1</f>
        <v>1970</v>
      </c>
      <c r="B331" s="18">
        <v>3.1700000000000001E-3</v>
      </c>
      <c r="C331" s="20">
        <f t="shared" si="31"/>
        <v>2317.6122978400085</v>
      </c>
      <c r="D331" s="1">
        <v>753</v>
      </c>
      <c r="E331" s="1" t="s">
        <v>2714</v>
      </c>
      <c r="F331" s="1">
        <v>2318.2950000000001</v>
      </c>
      <c r="G331" s="23">
        <f t="shared" si="32"/>
        <v>0.68270215999154971</v>
      </c>
      <c r="H331">
        <v>0.1</v>
      </c>
      <c r="I331">
        <f t="shared" si="33"/>
        <v>6.8270215999154976E-2</v>
      </c>
      <c r="J331">
        <v>0.35</v>
      </c>
      <c r="K331">
        <f t="shared" si="34"/>
        <v>0.23894575599704238</v>
      </c>
    </row>
    <row r="332" spans="1:11" x14ac:dyDescent="0.3">
      <c r="A332">
        <f t="shared" si="35"/>
        <v>1971</v>
      </c>
      <c r="B332" s="18">
        <v>3.1700000000000001E-3</v>
      </c>
      <c r="C332" s="20">
        <f t="shared" si="31"/>
        <v>2317.6154678400085</v>
      </c>
      <c r="D332" s="1">
        <v>754</v>
      </c>
      <c r="E332" s="1" t="s">
        <v>2715</v>
      </c>
      <c r="F332" s="1">
        <v>2318.2469999999998</v>
      </c>
      <c r="G332" s="23">
        <f t="shared" si="32"/>
        <v>0.63153215999136592</v>
      </c>
      <c r="H332">
        <v>0.1</v>
      </c>
      <c r="I332">
        <f t="shared" si="33"/>
        <v>6.3153215999136592E-2</v>
      </c>
      <c r="J332">
        <v>0.35</v>
      </c>
      <c r="K332">
        <f t="shared" si="34"/>
        <v>0.22103625599697804</v>
      </c>
    </row>
    <row r="333" spans="1:11" x14ac:dyDescent="0.3">
      <c r="A333">
        <f t="shared" si="35"/>
        <v>1972</v>
      </c>
      <c r="B333" s="18">
        <v>3.1700000000000001E-3</v>
      </c>
      <c r="C333" s="20">
        <f t="shared" si="31"/>
        <v>2317.6186378400084</v>
      </c>
      <c r="D333" s="1">
        <v>755</v>
      </c>
      <c r="E333" s="1" t="s">
        <v>2716</v>
      </c>
      <c r="F333" s="1">
        <v>2318.203</v>
      </c>
      <c r="G333" s="23">
        <f t="shared" si="32"/>
        <v>0.58436215999154228</v>
      </c>
      <c r="H333">
        <v>0.1</v>
      </c>
      <c r="I333">
        <f t="shared" si="33"/>
        <v>5.8436215999154231E-2</v>
      </c>
      <c r="J333">
        <v>0.35</v>
      </c>
      <c r="K333">
        <f t="shared" si="34"/>
        <v>0.20452675599703979</v>
      </c>
    </row>
    <row r="334" spans="1:11" x14ac:dyDescent="0.3">
      <c r="A334">
        <f t="shared" si="35"/>
        <v>1973</v>
      </c>
      <c r="B334" s="18">
        <v>3.1700000000000001E-3</v>
      </c>
      <c r="C334" s="20">
        <f t="shared" si="31"/>
        <v>2317.6218078400084</v>
      </c>
      <c r="D334" s="1">
        <v>756</v>
      </c>
      <c r="E334" s="1" t="s">
        <v>2717</v>
      </c>
      <c r="F334" s="1">
        <v>2318.17</v>
      </c>
      <c r="G334" s="23">
        <f t="shared" si="32"/>
        <v>0.54819215999168591</v>
      </c>
      <c r="H334">
        <v>0.1</v>
      </c>
      <c r="I334">
        <f t="shared" si="33"/>
        <v>5.4819215999168593E-2</v>
      </c>
      <c r="J334">
        <v>0.35</v>
      </c>
      <c r="K334">
        <f t="shared" si="34"/>
        <v>0.19186725599709006</v>
      </c>
    </row>
    <row r="335" spans="1:11" x14ac:dyDescent="0.3">
      <c r="A335">
        <f t="shared" si="35"/>
        <v>1974</v>
      </c>
      <c r="B335" s="18">
        <v>3.1700000000000001E-3</v>
      </c>
      <c r="C335" s="20">
        <f t="shared" si="31"/>
        <v>2317.6249778400083</v>
      </c>
      <c r="D335" s="1">
        <v>757</v>
      </c>
      <c r="E335" s="1" t="s">
        <v>2718</v>
      </c>
      <c r="F335" s="1">
        <v>2318.14</v>
      </c>
      <c r="G335" s="23">
        <f t="shared" si="32"/>
        <v>0.51502215999153123</v>
      </c>
      <c r="H335">
        <v>0.1</v>
      </c>
      <c r="I335">
        <f t="shared" si="33"/>
        <v>5.1502215999153125E-2</v>
      </c>
      <c r="J335">
        <v>0.35</v>
      </c>
      <c r="K335">
        <f t="shared" si="34"/>
        <v>0.18025775599703592</v>
      </c>
    </row>
    <row r="336" spans="1:11" x14ac:dyDescent="0.3">
      <c r="A336">
        <f t="shared" si="35"/>
        <v>1975</v>
      </c>
      <c r="B336" s="18">
        <v>3.1700000000000001E-3</v>
      </c>
      <c r="C336" s="20">
        <f t="shared" si="31"/>
        <v>2317.6281478400083</v>
      </c>
      <c r="D336" s="1">
        <v>758</v>
      </c>
      <c r="E336" s="1" t="s">
        <v>1996</v>
      </c>
      <c r="F336" s="1">
        <v>2318.1089999999999</v>
      </c>
      <c r="G336" s="23">
        <f t="shared" si="32"/>
        <v>0.48085215999162756</v>
      </c>
      <c r="H336">
        <v>0.1</v>
      </c>
      <c r="I336">
        <f t="shared" si="33"/>
        <v>4.808521599916276E-2</v>
      </c>
      <c r="J336">
        <v>0.35</v>
      </c>
      <c r="K336">
        <f t="shared" si="34"/>
        <v>0.16829825599706963</v>
      </c>
    </row>
    <row r="337" spans="1:11" x14ac:dyDescent="0.3">
      <c r="A337">
        <f t="shared" si="35"/>
        <v>1976</v>
      </c>
      <c r="B337" s="18">
        <v>3.1700000000000001E-3</v>
      </c>
      <c r="C337" s="20">
        <f t="shared" si="31"/>
        <v>2317.6313178400083</v>
      </c>
      <c r="D337" s="1">
        <v>759</v>
      </c>
      <c r="E337" s="1" t="s">
        <v>2719</v>
      </c>
      <c r="F337" s="1">
        <v>2318.1019999999999</v>
      </c>
      <c r="G337" s="23">
        <f t="shared" si="32"/>
        <v>0.47068215999161112</v>
      </c>
      <c r="H337">
        <v>0.1</v>
      </c>
      <c r="I337">
        <f t="shared" si="33"/>
        <v>4.7068215999161112E-2</v>
      </c>
      <c r="J337">
        <v>0.35</v>
      </c>
      <c r="K337">
        <f t="shared" si="34"/>
        <v>0.16473875599706389</v>
      </c>
    </row>
    <row r="338" spans="1:11" x14ac:dyDescent="0.3">
      <c r="A338">
        <f t="shared" si="35"/>
        <v>1977</v>
      </c>
      <c r="B338" s="18">
        <v>3.1700000000000001E-3</v>
      </c>
      <c r="C338" s="20">
        <f t="shared" si="31"/>
        <v>2317.6344878400082</v>
      </c>
      <c r="D338" s="1">
        <v>760</v>
      </c>
      <c r="E338" s="1" t="s">
        <v>2720</v>
      </c>
      <c r="F338" s="1">
        <v>2318.0940000000001</v>
      </c>
      <c r="G338" s="23">
        <f t="shared" si="32"/>
        <v>0.45951215999184569</v>
      </c>
      <c r="H338">
        <v>0.1</v>
      </c>
      <c r="I338">
        <f t="shared" si="33"/>
        <v>4.5951215999184572E-2</v>
      </c>
      <c r="J338">
        <v>0.35</v>
      </c>
      <c r="K338">
        <f t="shared" si="34"/>
        <v>0.16082925599714598</v>
      </c>
    </row>
    <row r="339" spans="1:11" x14ac:dyDescent="0.3">
      <c r="A339">
        <f t="shared" si="35"/>
        <v>1978</v>
      </c>
      <c r="B339" s="18">
        <v>3.1700000000000001E-3</v>
      </c>
      <c r="C339" s="20">
        <f t="shared" si="31"/>
        <v>2317.6376578400082</v>
      </c>
      <c r="D339" s="1">
        <v>761</v>
      </c>
      <c r="E339" s="1" t="s">
        <v>2721</v>
      </c>
      <c r="F339" s="1">
        <v>2318.087</v>
      </c>
      <c r="G339" s="23">
        <f t="shared" si="32"/>
        <v>0.44934215999182925</v>
      </c>
      <c r="H339">
        <v>0.1</v>
      </c>
      <c r="I339">
        <f t="shared" si="33"/>
        <v>4.493421599918293E-2</v>
      </c>
      <c r="J339">
        <v>0.35</v>
      </c>
      <c r="K339">
        <f t="shared" si="34"/>
        <v>0.15726975599714021</v>
      </c>
    </row>
    <row r="340" spans="1:11" x14ac:dyDescent="0.3">
      <c r="A340">
        <f t="shared" si="35"/>
        <v>1979</v>
      </c>
      <c r="B340" s="18">
        <v>3.1700000000000001E-3</v>
      </c>
      <c r="C340" s="20">
        <f t="shared" si="31"/>
        <v>2317.6408278400081</v>
      </c>
      <c r="D340" s="1">
        <v>762</v>
      </c>
      <c r="E340" s="1" t="s">
        <v>2722</v>
      </c>
      <c r="F340" s="1">
        <v>2318.0810000000001</v>
      </c>
      <c r="G340" s="23">
        <f t="shared" si="32"/>
        <v>0.44017215999201653</v>
      </c>
      <c r="H340">
        <v>0.1</v>
      </c>
      <c r="I340">
        <f t="shared" si="33"/>
        <v>4.4017215999201657E-2</v>
      </c>
      <c r="J340">
        <v>0.35</v>
      </c>
      <c r="K340">
        <f t="shared" si="34"/>
        <v>0.15406025599720577</v>
      </c>
    </row>
    <row r="341" spans="1:11" x14ac:dyDescent="0.3">
      <c r="A341">
        <f t="shared" si="35"/>
        <v>1980</v>
      </c>
      <c r="B341" s="18">
        <v>3.1700000000000001E-3</v>
      </c>
      <c r="C341" s="20">
        <f t="shared" si="31"/>
        <v>2317.6439978400081</v>
      </c>
      <c r="D341" s="1">
        <v>763</v>
      </c>
      <c r="E341" s="1" t="s">
        <v>2723</v>
      </c>
      <c r="F341" s="1">
        <v>2318.0700000000002</v>
      </c>
      <c r="G341" s="23">
        <f t="shared" si="32"/>
        <v>0.42600215999209468</v>
      </c>
      <c r="H341">
        <v>0.1</v>
      </c>
      <c r="I341">
        <f t="shared" si="33"/>
        <v>4.2600215999209469E-2</v>
      </c>
      <c r="J341">
        <v>0.35</v>
      </c>
      <c r="K341">
        <f t="shared" si="34"/>
        <v>0.14910075599723313</v>
      </c>
    </row>
    <row r="342" spans="1:11" x14ac:dyDescent="0.3">
      <c r="A342">
        <f t="shared" si="35"/>
        <v>1981</v>
      </c>
      <c r="B342" s="18">
        <v>3.1700000000000001E-3</v>
      </c>
      <c r="C342" s="20">
        <f t="shared" si="31"/>
        <v>2317.647167840008</v>
      </c>
      <c r="D342" s="1">
        <v>764</v>
      </c>
      <c r="E342" s="1" t="s">
        <v>2724</v>
      </c>
      <c r="F342" s="1">
        <v>2318.0549999999998</v>
      </c>
      <c r="G342" s="23">
        <f t="shared" si="32"/>
        <v>0.40783215999181266</v>
      </c>
      <c r="H342">
        <v>0.1</v>
      </c>
      <c r="I342">
        <f t="shared" si="33"/>
        <v>4.078321599918127E-2</v>
      </c>
      <c r="J342">
        <v>0.35</v>
      </c>
      <c r="K342">
        <f t="shared" si="34"/>
        <v>0.14274125599713441</v>
      </c>
    </row>
    <row r="343" spans="1:11" x14ac:dyDescent="0.3">
      <c r="A343">
        <f t="shared" si="35"/>
        <v>1982</v>
      </c>
      <c r="B343" s="18">
        <v>3.1700000000000001E-3</v>
      </c>
      <c r="C343" s="20">
        <f t="shared" si="31"/>
        <v>2317.650337840008</v>
      </c>
      <c r="D343" s="1">
        <v>765</v>
      </c>
      <c r="E343" s="1" t="s">
        <v>2725</v>
      </c>
      <c r="F343" s="1">
        <v>2318.0520000000001</v>
      </c>
      <c r="G343" s="23">
        <f t="shared" si="32"/>
        <v>0.40166215999215638</v>
      </c>
      <c r="H343">
        <v>0.1</v>
      </c>
      <c r="I343">
        <f t="shared" si="33"/>
        <v>4.0166215999215639E-2</v>
      </c>
      <c r="J343">
        <v>0.35</v>
      </c>
      <c r="K343">
        <f t="shared" si="34"/>
        <v>0.14058175599725473</v>
      </c>
    </row>
    <row r="344" spans="1:11" x14ac:dyDescent="0.3">
      <c r="A344">
        <f t="shared" si="35"/>
        <v>1983</v>
      </c>
      <c r="B344" s="18">
        <v>3.1700000000000001E-3</v>
      </c>
      <c r="C344" s="20">
        <f t="shared" si="31"/>
        <v>2317.6535078400079</v>
      </c>
      <c r="D344" s="1">
        <v>766</v>
      </c>
      <c r="E344" s="1" t="s">
        <v>2726</v>
      </c>
      <c r="F344" s="1">
        <v>2318.0529999999999</v>
      </c>
      <c r="G344" s="23">
        <f t="shared" si="32"/>
        <v>0.39949215999195076</v>
      </c>
      <c r="H344">
        <v>0.1</v>
      </c>
      <c r="I344">
        <f t="shared" si="33"/>
        <v>3.9949215999195077E-2</v>
      </c>
      <c r="J344">
        <v>0.35</v>
      </c>
      <c r="K344">
        <f t="shared" si="34"/>
        <v>0.13982225599718276</v>
      </c>
    </row>
    <row r="345" spans="1:11" x14ac:dyDescent="0.3">
      <c r="A345">
        <f t="shared" si="35"/>
        <v>1984</v>
      </c>
      <c r="B345" s="18">
        <v>3.1700000000000001E-3</v>
      </c>
      <c r="C345" s="20">
        <f t="shared" si="31"/>
        <v>2317.6566778400079</v>
      </c>
      <c r="D345" s="1">
        <v>767</v>
      </c>
      <c r="E345" s="1" t="s">
        <v>2727</v>
      </c>
      <c r="F345" s="1">
        <v>2318.0459999999998</v>
      </c>
      <c r="G345" s="23">
        <f t="shared" si="32"/>
        <v>0.38932215999193431</v>
      </c>
      <c r="H345">
        <v>0.1</v>
      </c>
      <c r="I345">
        <f t="shared" si="33"/>
        <v>3.8932215999193436E-2</v>
      </c>
      <c r="J345">
        <v>0.35</v>
      </c>
      <c r="K345">
        <f t="shared" si="34"/>
        <v>0.13626275599717699</v>
      </c>
    </row>
    <row r="346" spans="1:11" x14ac:dyDescent="0.3">
      <c r="A346">
        <f t="shared" si="35"/>
        <v>1985</v>
      </c>
      <c r="B346" s="18">
        <v>3.1700000000000001E-3</v>
      </c>
      <c r="C346" s="20">
        <f t="shared" si="31"/>
        <v>2317.6598478400078</v>
      </c>
      <c r="D346" s="1">
        <v>768</v>
      </c>
      <c r="E346" s="1" t="s">
        <v>2728</v>
      </c>
      <c r="F346" s="1">
        <v>2318.0329999999999</v>
      </c>
      <c r="G346" s="23">
        <f t="shared" si="32"/>
        <v>0.37315215999205975</v>
      </c>
      <c r="H346">
        <v>0.1</v>
      </c>
      <c r="I346">
        <f t="shared" si="33"/>
        <v>3.7315215999205974E-2</v>
      </c>
      <c r="J346">
        <v>0.35</v>
      </c>
      <c r="K346">
        <f t="shared" si="34"/>
        <v>0.13060325599722092</v>
      </c>
    </row>
    <row r="347" spans="1:11" x14ac:dyDescent="0.3">
      <c r="A347">
        <f t="shared" si="35"/>
        <v>1986</v>
      </c>
      <c r="B347" s="18">
        <v>3.1700000000000001E-3</v>
      </c>
      <c r="C347" s="20">
        <f t="shared" si="31"/>
        <v>2317.6630178400078</v>
      </c>
      <c r="D347" s="1">
        <v>769</v>
      </c>
      <c r="E347" s="1" t="s">
        <v>1997</v>
      </c>
      <c r="F347" s="1">
        <v>2318.0140000000001</v>
      </c>
      <c r="G347" s="23">
        <f t="shared" si="32"/>
        <v>0.35098215999232707</v>
      </c>
      <c r="H347">
        <v>0.1</v>
      </c>
      <c r="I347">
        <f t="shared" si="33"/>
        <v>3.5098215999232706E-2</v>
      </c>
      <c r="J347">
        <v>0.35</v>
      </c>
      <c r="K347">
        <f t="shared" si="34"/>
        <v>0.12284375599731447</v>
      </c>
    </row>
    <row r="348" spans="1:11" x14ac:dyDescent="0.3">
      <c r="A348">
        <f t="shared" si="35"/>
        <v>1987</v>
      </c>
      <c r="B348" s="18">
        <v>3.1700000000000001E-3</v>
      </c>
      <c r="C348" s="20">
        <f t="shared" si="31"/>
        <v>2317.6661878400078</v>
      </c>
      <c r="D348" s="1">
        <v>770</v>
      </c>
      <c r="E348" s="1" t="s">
        <v>2729</v>
      </c>
      <c r="F348" s="1">
        <v>2318.0039999999999</v>
      </c>
      <c r="G348" s="23">
        <f t="shared" si="32"/>
        <v>0.33781215999215419</v>
      </c>
      <c r="H348">
        <v>0.1</v>
      </c>
      <c r="I348">
        <f t="shared" si="33"/>
        <v>3.3781215999215422E-2</v>
      </c>
      <c r="J348">
        <v>0.35</v>
      </c>
      <c r="K348">
        <f t="shared" si="34"/>
        <v>0.11823425599725396</v>
      </c>
    </row>
    <row r="349" spans="1:11" x14ac:dyDescent="0.3">
      <c r="A349">
        <f t="shared" si="35"/>
        <v>1988</v>
      </c>
      <c r="B349" s="18">
        <v>3.1700000000000001E-3</v>
      </c>
      <c r="C349" s="20">
        <f t="shared" si="31"/>
        <v>2317.6693578400077</v>
      </c>
      <c r="D349" s="1">
        <v>771</v>
      </c>
      <c r="E349" s="1" t="s">
        <v>2730</v>
      </c>
      <c r="F349" s="1">
        <v>2318.0010000000002</v>
      </c>
      <c r="G349" s="23">
        <f t="shared" si="32"/>
        <v>0.33164215999249791</v>
      </c>
      <c r="H349">
        <v>0.1</v>
      </c>
      <c r="I349">
        <f t="shared" si="33"/>
        <v>3.3164215999249791E-2</v>
      </c>
      <c r="J349">
        <v>0.35</v>
      </c>
      <c r="K349">
        <f t="shared" si="34"/>
        <v>0.11607475599737425</v>
      </c>
    </row>
    <row r="350" spans="1:11" x14ac:dyDescent="0.3">
      <c r="A350">
        <f t="shared" si="35"/>
        <v>1989</v>
      </c>
      <c r="B350" s="18">
        <v>3.1700000000000001E-3</v>
      </c>
      <c r="C350" s="20">
        <f t="shared" si="31"/>
        <v>2317.6725278400077</v>
      </c>
      <c r="D350" s="1">
        <v>772</v>
      </c>
      <c r="E350" s="1" t="s">
        <v>2731</v>
      </c>
      <c r="F350" s="1">
        <v>2317.9850000000001</v>
      </c>
      <c r="G350" s="23">
        <f t="shared" si="32"/>
        <v>0.31247215999246691</v>
      </c>
      <c r="H350">
        <v>0.1</v>
      </c>
      <c r="I350">
        <f t="shared" si="33"/>
        <v>3.1247215999246694E-2</v>
      </c>
      <c r="J350">
        <v>0.35</v>
      </c>
      <c r="K350">
        <f t="shared" si="34"/>
        <v>0.10936525599736341</v>
      </c>
    </row>
    <row r="351" spans="1:11" x14ac:dyDescent="0.3">
      <c r="A351">
        <f t="shared" si="35"/>
        <v>1990</v>
      </c>
      <c r="B351" s="18">
        <v>3.1700000000000001E-3</v>
      </c>
      <c r="C351" s="20">
        <f t="shared" si="31"/>
        <v>2317.6756978400076</v>
      </c>
      <c r="D351" s="1">
        <v>773</v>
      </c>
      <c r="E351" s="1" t="s">
        <v>2732</v>
      </c>
      <c r="F351" s="1">
        <v>2317.9470000000001</v>
      </c>
      <c r="G351" s="23">
        <f t="shared" si="32"/>
        <v>0.2713021599925014</v>
      </c>
      <c r="H351">
        <v>0.1</v>
      </c>
      <c r="I351">
        <f t="shared" si="33"/>
        <v>2.713021599925014E-2</v>
      </c>
      <c r="J351">
        <v>0.35</v>
      </c>
      <c r="K351">
        <f t="shared" si="34"/>
        <v>9.4955755997375491E-2</v>
      </c>
    </row>
    <row r="352" spans="1:11" x14ac:dyDescent="0.3">
      <c r="A352">
        <f t="shared" si="35"/>
        <v>1991</v>
      </c>
      <c r="B352" s="18">
        <v>3.1700000000000001E-3</v>
      </c>
      <c r="C352" s="20">
        <f t="shared" si="31"/>
        <v>2317.6788678400076</v>
      </c>
      <c r="D352" s="1">
        <v>774</v>
      </c>
      <c r="E352" s="1" t="s">
        <v>2733</v>
      </c>
      <c r="F352" s="1">
        <v>2317.9090000000001</v>
      </c>
      <c r="G352" s="23">
        <f t="shared" si="32"/>
        <v>0.23013215999253589</v>
      </c>
      <c r="H352">
        <v>0.1</v>
      </c>
      <c r="I352">
        <f t="shared" si="33"/>
        <v>2.301321599925359E-2</v>
      </c>
      <c r="J352">
        <v>0.35</v>
      </c>
      <c r="K352">
        <f t="shared" si="34"/>
        <v>8.0546255997387559E-2</v>
      </c>
    </row>
    <row r="353" spans="1:11" x14ac:dyDescent="0.3">
      <c r="A353">
        <f t="shared" si="35"/>
        <v>1992</v>
      </c>
      <c r="B353" s="18">
        <v>3.1700000000000001E-3</v>
      </c>
      <c r="C353" s="20">
        <f t="shared" si="31"/>
        <v>2317.6820378400075</v>
      </c>
      <c r="D353" s="1">
        <v>775</v>
      </c>
      <c r="E353" s="1" t="s">
        <v>2734</v>
      </c>
      <c r="F353" s="1">
        <v>2317.8760000000002</v>
      </c>
      <c r="G353" s="23">
        <f t="shared" si="32"/>
        <v>0.19396215999267952</v>
      </c>
      <c r="H353">
        <v>0.1</v>
      </c>
      <c r="I353">
        <f t="shared" si="33"/>
        <v>1.9396215999267954E-2</v>
      </c>
      <c r="J353">
        <v>0.35</v>
      </c>
      <c r="K353">
        <f t="shared" si="34"/>
        <v>6.788675599743782E-2</v>
      </c>
    </row>
    <row r="354" spans="1:11" x14ac:dyDescent="0.3">
      <c r="A354">
        <f t="shared" si="35"/>
        <v>1993</v>
      </c>
      <c r="B354" s="18">
        <v>3.1700000000000001E-3</v>
      </c>
      <c r="C354" s="20">
        <f t="shared" si="31"/>
        <v>2317.6852078400075</v>
      </c>
      <c r="D354" s="1">
        <v>776</v>
      </c>
      <c r="E354" s="1" t="s">
        <v>2735</v>
      </c>
      <c r="F354" s="1">
        <v>2317.8470000000002</v>
      </c>
      <c r="G354" s="23">
        <f t="shared" si="32"/>
        <v>0.16179215999272856</v>
      </c>
      <c r="H354">
        <v>0.1</v>
      </c>
      <c r="I354">
        <f t="shared" si="33"/>
        <v>1.6179215999272856E-2</v>
      </c>
      <c r="J354">
        <v>0.35</v>
      </c>
      <c r="K354">
        <f t="shared" si="34"/>
        <v>5.6627255997454988E-2</v>
      </c>
    </row>
    <row r="355" spans="1:11" x14ac:dyDescent="0.3">
      <c r="A355">
        <f t="shared" si="35"/>
        <v>1994</v>
      </c>
      <c r="B355" s="18">
        <v>3.1700000000000001E-3</v>
      </c>
      <c r="C355" s="20">
        <f t="shared" si="31"/>
        <v>2317.6883778400074</v>
      </c>
      <c r="D355" s="1">
        <v>777</v>
      </c>
      <c r="E355" s="1" t="s">
        <v>2736</v>
      </c>
      <c r="F355" s="1">
        <v>2317.8180000000002</v>
      </c>
      <c r="G355" s="23">
        <f t="shared" si="32"/>
        <v>0.1296221599927776</v>
      </c>
      <c r="H355">
        <v>0.1</v>
      </c>
      <c r="I355">
        <f t="shared" si="33"/>
        <v>1.296221599927776E-2</v>
      </c>
      <c r="J355">
        <v>0.35</v>
      </c>
      <c r="K355">
        <f t="shared" si="34"/>
        <v>4.5367755997472156E-2</v>
      </c>
    </row>
    <row r="356" spans="1:11" x14ac:dyDescent="0.3">
      <c r="A356">
        <f t="shared" si="35"/>
        <v>1995</v>
      </c>
      <c r="B356" s="18">
        <v>3.1700000000000001E-3</v>
      </c>
      <c r="C356" s="20">
        <f t="shared" si="31"/>
        <v>2317.6915478400074</v>
      </c>
      <c r="D356" s="1">
        <v>778</v>
      </c>
      <c r="E356" s="1" t="s">
        <v>2737</v>
      </c>
      <c r="F356" s="1">
        <v>2317.788</v>
      </c>
      <c r="G356" s="23">
        <f t="shared" si="32"/>
        <v>9.645215999262291E-2</v>
      </c>
      <c r="H356">
        <v>0.1</v>
      </c>
      <c r="I356">
        <f t="shared" si="33"/>
        <v>9.6452159992622914E-3</v>
      </c>
      <c r="J356">
        <v>0.35</v>
      </c>
      <c r="K356">
        <f t="shared" si="34"/>
        <v>3.3758255997418017E-2</v>
      </c>
    </row>
    <row r="357" spans="1:11" x14ac:dyDescent="0.3">
      <c r="A357">
        <f t="shared" si="35"/>
        <v>1996</v>
      </c>
      <c r="B357" s="18">
        <v>3.1700000000000001E-3</v>
      </c>
      <c r="C357" s="20">
        <f t="shared" si="31"/>
        <v>2317.6947178400073</v>
      </c>
      <c r="D357" s="1">
        <v>779</v>
      </c>
      <c r="E357" s="1" t="s">
        <v>2738</v>
      </c>
      <c r="F357" s="1">
        <v>2317.7869999999998</v>
      </c>
      <c r="G357" s="23">
        <f t="shared" si="32"/>
        <v>9.2282159992464585E-2</v>
      </c>
      <c r="H357">
        <v>0.1</v>
      </c>
      <c r="I357">
        <f t="shared" si="33"/>
        <v>9.2282159992464596E-3</v>
      </c>
      <c r="J357">
        <v>0.35</v>
      </c>
      <c r="K357">
        <f t="shared" si="34"/>
        <v>3.2298755997362601E-2</v>
      </c>
    </row>
    <row r="358" spans="1:11" x14ac:dyDescent="0.3">
      <c r="A358">
        <f t="shared" si="35"/>
        <v>1997</v>
      </c>
      <c r="B358" s="18">
        <v>3.1700000000000001E-3</v>
      </c>
      <c r="C358" s="20">
        <f t="shared" si="31"/>
        <v>2317.6978878400073</v>
      </c>
      <c r="D358" s="1">
        <v>780</v>
      </c>
      <c r="E358" s="1" t="s">
        <v>2739</v>
      </c>
      <c r="F358" s="1">
        <v>2317.7849999999999</v>
      </c>
      <c r="G358" s="23">
        <f t="shared" si="32"/>
        <v>8.7112159992557281E-2</v>
      </c>
      <c r="H358">
        <v>0.1</v>
      </c>
      <c r="I358">
        <f t="shared" si="33"/>
        <v>8.7112159992557281E-3</v>
      </c>
      <c r="J358">
        <v>0.35</v>
      </c>
      <c r="K358">
        <f t="shared" si="34"/>
        <v>3.0489255997395045E-2</v>
      </c>
    </row>
    <row r="359" spans="1:11" x14ac:dyDescent="0.3">
      <c r="A359">
        <f t="shared" si="35"/>
        <v>1998</v>
      </c>
      <c r="B359" s="18">
        <v>3.1700000000000001E-3</v>
      </c>
      <c r="C359" s="20">
        <f t="shared" si="31"/>
        <v>2317.7010578400073</v>
      </c>
      <c r="D359" s="1">
        <v>781</v>
      </c>
      <c r="E359" s="1" t="s">
        <v>2740</v>
      </c>
      <c r="F359" s="1">
        <v>2317.8229999999999</v>
      </c>
      <c r="G359" s="23">
        <f t="shared" si="32"/>
        <v>0.1219421599926136</v>
      </c>
      <c r="H359">
        <v>0.1</v>
      </c>
      <c r="I359">
        <f t="shared" si="33"/>
        <v>1.2194215999261361E-2</v>
      </c>
      <c r="J359">
        <v>0.35</v>
      </c>
      <c r="K359">
        <f t="shared" si="34"/>
        <v>4.2679755997414755E-2</v>
      </c>
    </row>
    <row r="360" spans="1:11" x14ac:dyDescent="0.3">
      <c r="A360">
        <f t="shared" si="35"/>
        <v>1999</v>
      </c>
      <c r="B360" s="18">
        <v>3.1700000000000001E-3</v>
      </c>
      <c r="C360" s="20">
        <f t="shared" si="31"/>
        <v>2317.7042278400072</v>
      </c>
      <c r="D360" s="1">
        <v>782</v>
      </c>
      <c r="E360" s="1" t="s">
        <v>2741</v>
      </c>
      <c r="F360" s="1">
        <v>2317.895</v>
      </c>
      <c r="G360" s="23">
        <f t="shared" si="32"/>
        <v>0.19077215999277541</v>
      </c>
      <c r="H360">
        <v>0.1</v>
      </c>
      <c r="I360">
        <f t="shared" si="33"/>
        <v>1.9077215999277544E-2</v>
      </c>
      <c r="J360">
        <v>0.35</v>
      </c>
      <c r="K360">
        <f t="shared" si="34"/>
        <v>6.6770255997471384E-2</v>
      </c>
    </row>
    <row r="361" spans="1:11" x14ac:dyDescent="0.3">
      <c r="A361">
        <f t="shared" si="35"/>
        <v>2000</v>
      </c>
      <c r="B361" s="18">
        <v>3.1700000000000001E-3</v>
      </c>
      <c r="C361" s="20">
        <f t="shared" si="31"/>
        <v>2317.7073978400072</v>
      </c>
      <c r="D361" s="1">
        <v>783</v>
      </c>
      <c r="E361" s="1" t="s">
        <v>1998</v>
      </c>
      <c r="F361" s="1">
        <v>2317.9209999999998</v>
      </c>
      <c r="G361" s="23">
        <f t="shared" si="32"/>
        <v>0.21360215999266075</v>
      </c>
      <c r="H361">
        <v>0.1</v>
      </c>
      <c r="I361">
        <f t="shared" si="33"/>
        <v>2.1360215999266075E-2</v>
      </c>
      <c r="J361">
        <v>0.35</v>
      </c>
      <c r="K361">
        <f t="shared" si="34"/>
        <v>7.4760755997431261E-2</v>
      </c>
    </row>
    <row r="362" spans="1:11" x14ac:dyDescent="0.3">
      <c r="A362">
        <v>2000.7270000000001</v>
      </c>
      <c r="B362" s="18">
        <v>3.1700000000000001E-3</v>
      </c>
      <c r="C362" s="20">
        <f t="shared" si="31"/>
        <v>2317.7097024300074</v>
      </c>
      <c r="D362" s="1">
        <v>784</v>
      </c>
      <c r="E362" s="1"/>
      <c r="F362" s="7">
        <f>+C362</f>
        <v>2317.7097024300074</v>
      </c>
      <c r="G362" s="23">
        <f t="shared" si="32"/>
        <v>0</v>
      </c>
      <c r="H362">
        <v>0.1</v>
      </c>
      <c r="I362">
        <f t="shared" si="33"/>
        <v>0</v>
      </c>
      <c r="J362">
        <v>0.35</v>
      </c>
      <c r="K362">
        <f t="shared" si="34"/>
        <v>0</v>
      </c>
    </row>
    <row r="363" spans="1:11" x14ac:dyDescent="0.3">
      <c r="A363">
        <f>+A361+1</f>
        <v>2001</v>
      </c>
      <c r="B363" s="18">
        <v>4.0899999999999999E-3</v>
      </c>
      <c r="C363" s="20">
        <f t="shared" si="31"/>
        <v>2317.7108190000072</v>
      </c>
      <c r="D363" s="1">
        <v>785</v>
      </c>
      <c r="E363" s="1" t="s">
        <v>2742</v>
      </c>
      <c r="F363" s="1">
        <v>2317.895</v>
      </c>
      <c r="G363" s="23">
        <f t="shared" si="32"/>
        <v>0.18418099999280457</v>
      </c>
      <c r="H363">
        <v>0.1</v>
      </c>
      <c r="I363">
        <f t="shared" si="33"/>
        <v>1.8418099999280457E-2</v>
      </c>
      <c r="J363">
        <v>0.35</v>
      </c>
      <c r="K363">
        <f t="shared" si="34"/>
        <v>6.44633499974816E-2</v>
      </c>
    </row>
    <row r="364" spans="1:11" x14ac:dyDescent="0.3">
      <c r="A364">
        <f t="shared" ref="A364:A395" si="36">+A363+1</f>
        <v>2002</v>
      </c>
      <c r="B364" s="18">
        <v>4.0899999999999999E-3</v>
      </c>
      <c r="C364" s="20">
        <f t="shared" si="31"/>
        <v>2317.7149090000071</v>
      </c>
      <c r="D364" s="1">
        <v>786</v>
      </c>
      <c r="E364" s="1" t="s">
        <v>2743</v>
      </c>
      <c r="F364" s="1">
        <v>2317.8510000000001</v>
      </c>
      <c r="G364" s="23">
        <f t="shared" si="32"/>
        <v>0.13609099999302998</v>
      </c>
      <c r="H364">
        <v>0.1</v>
      </c>
      <c r="I364">
        <f t="shared" si="33"/>
        <v>1.3609099999302999E-2</v>
      </c>
      <c r="J364">
        <v>0.35</v>
      </c>
      <c r="K364">
        <f t="shared" si="34"/>
        <v>4.7631849997560489E-2</v>
      </c>
    </row>
    <row r="365" spans="1:11" x14ac:dyDescent="0.3">
      <c r="A365">
        <f t="shared" si="36"/>
        <v>2003</v>
      </c>
      <c r="B365" s="18">
        <v>4.0899999999999999E-3</v>
      </c>
      <c r="C365" s="20">
        <f t="shared" si="31"/>
        <v>2317.718999000007</v>
      </c>
      <c r="D365" s="1">
        <v>787</v>
      </c>
      <c r="E365" s="1" t="s">
        <v>2744</v>
      </c>
      <c r="F365" s="1">
        <v>2317.8209999999999</v>
      </c>
      <c r="G365" s="23">
        <f t="shared" si="32"/>
        <v>0.10200099999292433</v>
      </c>
      <c r="H365">
        <v>0.1</v>
      </c>
      <c r="I365">
        <f t="shared" si="33"/>
        <v>1.0200099999292434E-2</v>
      </c>
      <c r="J365">
        <v>0.35</v>
      </c>
      <c r="K365">
        <f t="shared" si="34"/>
        <v>3.5700349997523514E-2</v>
      </c>
    </row>
    <row r="366" spans="1:11" x14ac:dyDescent="0.3">
      <c r="A366">
        <f t="shared" si="36"/>
        <v>2004</v>
      </c>
      <c r="B366" s="18">
        <v>4.0899999999999999E-3</v>
      </c>
      <c r="C366" s="20">
        <f t="shared" si="31"/>
        <v>2317.7230890000069</v>
      </c>
      <c r="D366" s="1">
        <v>788</v>
      </c>
      <c r="E366" s="1" t="s">
        <v>1999</v>
      </c>
      <c r="F366" s="1">
        <v>2317.8049999999998</v>
      </c>
      <c r="G366" s="23">
        <f t="shared" si="32"/>
        <v>8.1910999992942379E-2</v>
      </c>
      <c r="H366">
        <v>0.1</v>
      </c>
      <c r="I366">
        <f t="shared" si="33"/>
        <v>8.1910999992942379E-3</v>
      </c>
      <c r="J366">
        <v>0.35</v>
      </c>
      <c r="K366">
        <f t="shared" si="34"/>
        <v>2.8668849997529829E-2</v>
      </c>
    </row>
    <row r="367" spans="1:11" x14ac:dyDescent="0.3">
      <c r="A367">
        <f t="shared" si="36"/>
        <v>2005</v>
      </c>
      <c r="B367" s="18">
        <v>4.0899999999999999E-3</v>
      </c>
      <c r="C367" s="20">
        <f t="shared" si="31"/>
        <v>2317.7271790000068</v>
      </c>
      <c r="D367" s="1">
        <v>789</v>
      </c>
      <c r="E367" s="1" t="s">
        <v>2745</v>
      </c>
      <c r="F367" s="1">
        <v>2317.7930000000001</v>
      </c>
      <c r="G367" s="23">
        <f t="shared" si="32"/>
        <v>6.5820999993320584E-2</v>
      </c>
      <c r="H367">
        <v>0.1</v>
      </c>
      <c r="I367">
        <f t="shared" si="33"/>
        <v>6.5820999993320591E-3</v>
      </c>
      <c r="J367">
        <v>0.35</v>
      </c>
      <c r="K367">
        <f t="shared" si="34"/>
        <v>2.3037349997662201E-2</v>
      </c>
    </row>
    <row r="368" spans="1:11" x14ac:dyDescent="0.3">
      <c r="A368">
        <f t="shared" si="36"/>
        <v>2006</v>
      </c>
      <c r="B368" s="18">
        <v>4.0899999999999999E-3</v>
      </c>
      <c r="C368" s="20">
        <f t="shared" si="31"/>
        <v>2317.7312690000067</v>
      </c>
      <c r="D368" s="1">
        <v>790</v>
      </c>
      <c r="E368" s="1" t="s">
        <v>2746</v>
      </c>
      <c r="F368" s="1">
        <v>2317.8029999999999</v>
      </c>
      <c r="G368" s="23">
        <f t="shared" si="32"/>
        <v>7.1730999993178557E-2</v>
      </c>
      <c r="H368">
        <v>0.1</v>
      </c>
      <c r="I368">
        <f t="shared" si="33"/>
        <v>7.1730999993178564E-3</v>
      </c>
      <c r="J368">
        <v>0.35</v>
      </c>
      <c r="K368">
        <f t="shared" si="34"/>
        <v>2.5105849997612492E-2</v>
      </c>
    </row>
    <row r="369" spans="1:11" x14ac:dyDescent="0.3">
      <c r="A369">
        <f t="shared" si="36"/>
        <v>2007</v>
      </c>
      <c r="B369" s="18">
        <v>4.0899999999999999E-3</v>
      </c>
      <c r="C369" s="20">
        <f t="shared" si="31"/>
        <v>2317.7353590000066</v>
      </c>
      <c r="D369" s="1">
        <v>791</v>
      </c>
      <c r="E369" s="1" t="s">
        <v>2747</v>
      </c>
      <c r="F369" s="1">
        <v>2317.8130000000001</v>
      </c>
      <c r="G369" s="23">
        <f t="shared" si="32"/>
        <v>7.7640999993491278E-2</v>
      </c>
      <c r="H369">
        <v>0.1</v>
      </c>
      <c r="I369">
        <f t="shared" si="33"/>
        <v>7.7640999993491278E-3</v>
      </c>
      <c r="J369">
        <v>0.35</v>
      </c>
      <c r="K369">
        <f t="shared" si="34"/>
        <v>2.7174349997721947E-2</v>
      </c>
    </row>
    <row r="370" spans="1:11" x14ac:dyDescent="0.3">
      <c r="A370">
        <f t="shared" si="36"/>
        <v>2008</v>
      </c>
      <c r="B370" s="18">
        <v>4.0899999999999999E-3</v>
      </c>
      <c r="C370" s="20">
        <f t="shared" si="31"/>
        <v>2317.7394490000065</v>
      </c>
      <c r="D370" s="1">
        <v>792</v>
      </c>
      <c r="E370" s="1" t="s">
        <v>2748</v>
      </c>
      <c r="F370" s="1">
        <v>2317.81</v>
      </c>
      <c r="G370" s="23">
        <f t="shared" si="32"/>
        <v>7.0550999993429286E-2</v>
      </c>
      <c r="H370">
        <v>0.1</v>
      </c>
      <c r="I370">
        <f t="shared" si="33"/>
        <v>7.0550999993429292E-3</v>
      </c>
      <c r="J370">
        <v>0.35</v>
      </c>
      <c r="K370">
        <f t="shared" si="34"/>
        <v>2.4692849997700248E-2</v>
      </c>
    </row>
    <row r="371" spans="1:11" x14ac:dyDescent="0.3">
      <c r="A371">
        <f t="shared" si="36"/>
        <v>2009</v>
      </c>
      <c r="B371" s="18">
        <v>4.0899999999999999E-3</v>
      </c>
      <c r="C371" s="20">
        <f t="shared" si="31"/>
        <v>2317.7435390000064</v>
      </c>
      <c r="D371" s="1">
        <v>793</v>
      </c>
      <c r="E371" s="1" t="s">
        <v>2749</v>
      </c>
      <c r="F371" s="1">
        <v>2317.8049999999998</v>
      </c>
      <c r="G371" s="23">
        <f t="shared" si="32"/>
        <v>6.1460999993414589E-2</v>
      </c>
      <c r="H371">
        <v>0.1</v>
      </c>
      <c r="I371">
        <f t="shared" si="33"/>
        <v>6.1460999993414589E-3</v>
      </c>
      <c r="J371">
        <v>0.35</v>
      </c>
      <c r="K371">
        <f t="shared" si="34"/>
        <v>2.1511349997695106E-2</v>
      </c>
    </row>
    <row r="372" spans="1:11" x14ac:dyDescent="0.3">
      <c r="A372">
        <f t="shared" si="36"/>
        <v>2010</v>
      </c>
      <c r="B372" s="18">
        <v>4.0899999999999999E-3</v>
      </c>
      <c r="C372" s="20">
        <f t="shared" si="31"/>
        <v>2317.7476290000063</v>
      </c>
      <c r="D372" s="1">
        <v>794</v>
      </c>
      <c r="E372" s="1" t="s">
        <v>2750</v>
      </c>
      <c r="F372" s="1">
        <v>2317.8049999999998</v>
      </c>
      <c r="G372" s="23">
        <f t="shared" si="32"/>
        <v>5.7370999993509031E-2</v>
      </c>
      <c r="H372">
        <v>0.1</v>
      </c>
      <c r="I372">
        <f t="shared" si="33"/>
        <v>5.7370999993509031E-3</v>
      </c>
      <c r="J372">
        <v>0.35</v>
      </c>
      <c r="K372">
        <f t="shared" si="34"/>
        <v>2.0079849997728161E-2</v>
      </c>
    </row>
    <row r="373" spans="1:11" x14ac:dyDescent="0.3">
      <c r="A373">
        <f t="shared" si="36"/>
        <v>2011</v>
      </c>
      <c r="B373" s="18">
        <v>4.0899999999999999E-3</v>
      </c>
      <c r="C373" s="20">
        <f t="shared" si="31"/>
        <v>2317.7517190000062</v>
      </c>
      <c r="D373" s="1">
        <v>795</v>
      </c>
      <c r="E373" s="1" t="s">
        <v>2751</v>
      </c>
      <c r="F373" s="1">
        <v>2317.8040000000001</v>
      </c>
      <c r="G373" s="23">
        <f t="shared" si="32"/>
        <v>5.2280999993854493E-2</v>
      </c>
      <c r="H373">
        <v>0.1</v>
      </c>
      <c r="I373">
        <f t="shared" si="33"/>
        <v>5.2280999993854493E-3</v>
      </c>
      <c r="J373">
        <v>0.35</v>
      </c>
      <c r="K373">
        <f t="shared" si="34"/>
        <v>1.8298349997849073E-2</v>
      </c>
    </row>
    <row r="374" spans="1:11" x14ac:dyDescent="0.3">
      <c r="A374">
        <f t="shared" si="36"/>
        <v>2012</v>
      </c>
      <c r="B374" s="18">
        <v>4.0899999999999999E-3</v>
      </c>
      <c r="C374" s="20">
        <f t="shared" si="31"/>
        <v>2317.7558090000061</v>
      </c>
      <c r="D374" s="1">
        <v>796</v>
      </c>
      <c r="E374" s="1" t="s">
        <v>2752</v>
      </c>
      <c r="F374" s="1">
        <v>2317.8009999999999</v>
      </c>
      <c r="G374" s="23">
        <f t="shared" si="32"/>
        <v>4.5190999993792502E-2</v>
      </c>
      <c r="H374">
        <v>0.1</v>
      </c>
      <c r="I374">
        <f t="shared" si="33"/>
        <v>4.5190999993792507E-3</v>
      </c>
      <c r="J374">
        <v>0.35</v>
      </c>
      <c r="K374">
        <f t="shared" si="34"/>
        <v>1.5816849997827374E-2</v>
      </c>
    </row>
    <row r="375" spans="1:11" x14ac:dyDescent="0.3">
      <c r="A375">
        <f t="shared" si="36"/>
        <v>2013</v>
      </c>
      <c r="B375" s="18">
        <v>4.0899999999999999E-3</v>
      </c>
      <c r="C375" s="20">
        <f t="shared" si="31"/>
        <v>2317.759899000006</v>
      </c>
      <c r="D375" s="1">
        <v>797</v>
      </c>
      <c r="E375" s="1" t="s">
        <v>2753</v>
      </c>
      <c r="F375" s="1">
        <v>2317.806</v>
      </c>
      <c r="G375" s="23">
        <f t="shared" si="32"/>
        <v>4.6100999993996084E-2</v>
      </c>
      <c r="H375">
        <v>0.1</v>
      </c>
      <c r="I375">
        <f t="shared" si="33"/>
        <v>4.6100999993996085E-3</v>
      </c>
      <c r="J375">
        <v>0.35</v>
      </c>
      <c r="K375">
        <f t="shared" si="34"/>
        <v>1.6135349997898629E-2</v>
      </c>
    </row>
    <row r="376" spans="1:11" x14ac:dyDescent="0.3">
      <c r="A376">
        <f t="shared" si="36"/>
        <v>2014</v>
      </c>
      <c r="B376" s="18">
        <v>4.0899999999999999E-3</v>
      </c>
      <c r="C376" s="20">
        <f t="shared" si="31"/>
        <v>2317.7639890000059</v>
      </c>
      <c r="D376" s="1">
        <v>798</v>
      </c>
      <c r="E376" s="1" t="s">
        <v>2754</v>
      </c>
      <c r="F376" s="1">
        <v>2317.8119999999999</v>
      </c>
      <c r="G376" s="23">
        <f t="shared" si="32"/>
        <v>4.8010999993948644E-2</v>
      </c>
      <c r="H376">
        <v>0.1</v>
      </c>
      <c r="I376">
        <f t="shared" si="33"/>
        <v>4.8010999993948651E-3</v>
      </c>
      <c r="J376">
        <v>0.35</v>
      </c>
      <c r="K376">
        <f t="shared" si="34"/>
        <v>1.6803849997882023E-2</v>
      </c>
    </row>
    <row r="377" spans="1:11" x14ac:dyDescent="0.3">
      <c r="A377">
        <f t="shared" si="36"/>
        <v>2015</v>
      </c>
      <c r="B377" s="18">
        <v>4.0899999999999999E-3</v>
      </c>
      <c r="C377" s="20">
        <f t="shared" si="31"/>
        <v>2317.7680790000059</v>
      </c>
      <c r="D377" s="1">
        <v>799</v>
      </c>
      <c r="E377" s="1" t="s">
        <v>2755</v>
      </c>
      <c r="F377" s="1">
        <v>2317.8229999999999</v>
      </c>
      <c r="G377" s="23">
        <f t="shared" si="32"/>
        <v>5.4920999994010344E-2</v>
      </c>
      <c r="H377">
        <v>0.1</v>
      </c>
      <c r="I377">
        <f t="shared" si="33"/>
        <v>5.4920999994010344E-3</v>
      </c>
      <c r="J377">
        <v>0.35</v>
      </c>
      <c r="K377">
        <f t="shared" si="34"/>
        <v>1.9222349997903621E-2</v>
      </c>
    </row>
    <row r="378" spans="1:11" x14ac:dyDescent="0.3">
      <c r="A378">
        <f t="shared" si="36"/>
        <v>2016</v>
      </c>
      <c r="B378" s="18">
        <v>4.0899999999999999E-3</v>
      </c>
      <c r="C378" s="20">
        <f t="shared" si="31"/>
        <v>2317.7721690000058</v>
      </c>
      <c r="D378" s="1">
        <v>800</v>
      </c>
      <c r="E378" s="1" t="s">
        <v>2756</v>
      </c>
      <c r="F378" s="1">
        <v>2317.8319999999999</v>
      </c>
      <c r="G378" s="23">
        <f t="shared" si="32"/>
        <v>5.9830999994119338E-2</v>
      </c>
      <c r="H378">
        <v>0.1</v>
      </c>
      <c r="I378">
        <f t="shared" si="33"/>
        <v>5.9830999994119338E-3</v>
      </c>
      <c r="J378">
        <v>0.35</v>
      </c>
      <c r="K378">
        <f t="shared" si="34"/>
        <v>2.0940849997941768E-2</v>
      </c>
    </row>
    <row r="379" spans="1:11" x14ac:dyDescent="0.3">
      <c r="A379">
        <f t="shared" si="36"/>
        <v>2017</v>
      </c>
      <c r="B379" s="18">
        <v>4.0899999999999999E-3</v>
      </c>
      <c r="C379" s="20">
        <f t="shared" si="31"/>
        <v>2317.7762590000057</v>
      </c>
      <c r="D379" s="1">
        <v>801</v>
      </c>
      <c r="E379" s="1" t="s">
        <v>2757</v>
      </c>
      <c r="F379" s="1">
        <v>2317.8420000000001</v>
      </c>
      <c r="G379" s="23">
        <f t="shared" si="32"/>
        <v>6.5740999994432059E-2</v>
      </c>
      <c r="H379">
        <v>0.1</v>
      </c>
      <c r="I379">
        <f t="shared" si="33"/>
        <v>6.5740999994432061E-3</v>
      </c>
      <c r="J379">
        <v>0.35</v>
      </c>
      <c r="K379">
        <f t="shared" si="34"/>
        <v>2.300934999805122E-2</v>
      </c>
    </row>
    <row r="380" spans="1:11" x14ac:dyDescent="0.3">
      <c r="A380">
        <f t="shared" si="36"/>
        <v>2018</v>
      </c>
      <c r="B380" s="18">
        <v>4.0899999999999999E-3</v>
      </c>
      <c r="C380" s="20">
        <f t="shared" si="31"/>
        <v>2317.7803490000056</v>
      </c>
      <c r="D380" s="1">
        <v>802</v>
      </c>
      <c r="E380" s="1" t="s">
        <v>2758</v>
      </c>
      <c r="F380" s="1">
        <v>2317.8440000000001</v>
      </c>
      <c r="G380" s="23">
        <f t="shared" si="32"/>
        <v>6.3650999994479207E-2</v>
      </c>
      <c r="H380">
        <v>0.1</v>
      </c>
      <c r="I380">
        <f t="shared" si="33"/>
        <v>6.3650999994479211E-3</v>
      </c>
      <c r="J380">
        <v>0.35</v>
      </c>
      <c r="K380">
        <f t="shared" si="34"/>
        <v>2.2277849998067721E-2</v>
      </c>
    </row>
    <row r="381" spans="1:11" x14ac:dyDescent="0.3">
      <c r="A381">
        <f t="shared" si="36"/>
        <v>2019</v>
      </c>
      <c r="B381" s="18">
        <v>4.0899999999999999E-3</v>
      </c>
      <c r="C381" s="20">
        <f t="shared" si="31"/>
        <v>2317.7844390000055</v>
      </c>
      <c r="D381" s="1">
        <v>803</v>
      </c>
      <c r="E381" s="1" t="s">
        <v>2759</v>
      </c>
      <c r="F381" s="1">
        <v>2317.8180000000002</v>
      </c>
      <c r="G381" s="23">
        <f t="shared" si="32"/>
        <v>3.356099999473372E-2</v>
      </c>
      <c r="H381">
        <v>0.1</v>
      </c>
      <c r="I381">
        <f t="shared" si="33"/>
        <v>3.3560999994733721E-3</v>
      </c>
      <c r="J381">
        <v>0.35</v>
      </c>
      <c r="K381">
        <f t="shared" si="34"/>
        <v>1.1746349998156802E-2</v>
      </c>
    </row>
    <row r="382" spans="1:11" x14ac:dyDescent="0.3">
      <c r="A382">
        <f t="shared" si="36"/>
        <v>2020</v>
      </c>
      <c r="B382" s="18">
        <v>4.0899999999999999E-3</v>
      </c>
      <c r="C382" s="20">
        <f t="shared" si="31"/>
        <v>2317.7885290000054</v>
      </c>
      <c r="D382" s="1">
        <v>804</v>
      </c>
      <c r="E382" s="1" t="s">
        <v>2760</v>
      </c>
      <c r="F382" s="1">
        <v>2317.7669999999998</v>
      </c>
      <c r="G382" s="23">
        <f t="shared" si="32"/>
        <v>-2.1529000005557464E-2</v>
      </c>
      <c r="H382">
        <v>0.1</v>
      </c>
      <c r="I382">
        <f t="shared" si="33"/>
        <v>-2.1529000005557465E-3</v>
      </c>
      <c r="J382">
        <v>0.35</v>
      </c>
      <c r="K382">
        <f t="shared" si="34"/>
        <v>-7.5351500019451116E-3</v>
      </c>
    </row>
    <row r="383" spans="1:11" x14ac:dyDescent="0.3">
      <c r="A383">
        <f t="shared" si="36"/>
        <v>2021</v>
      </c>
      <c r="B383" s="18">
        <v>4.0899999999999999E-3</v>
      </c>
      <c r="C383" s="20">
        <f t="shared" si="31"/>
        <v>2317.7926190000053</v>
      </c>
      <c r="D383" s="1">
        <v>805</v>
      </c>
      <c r="E383" s="1" t="s">
        <v>2761</v>
      </c>
      <c r="F383" s="1">
        <v>2317.7379999999998</v>
      </c>
      <c r="G383" s="23">
        <f t="shared" si="32"/>
        <v>-5.4619000005459384E-2</v>
      </c>
      <c r="H383">
        <v>0.1</v>
      </c>
      <c r="I383">
        <f t="shared" si="33"/>
        <v>-5.4619000005459387E-3</v>
      </c>
      <c r="J383">
        <v>0.35</v>
      </c>
      <c r="K383">
        <f t="shared" si="34"/>
        <v>-1.9116650001910783E-2</v>
      </c>
    </row>
    <row r="384" spans="1:11" x14ac:dyDescent="0.3">
      <c r="A384">
        <f t="shared" si="36"/>
        <v>2022</v>
      </c>
      <c r="B384" s="18">
        <v>4.0899999999999999E-3</v>
      </c>
      <c r="C384" s="20">
        <f t="shared" si="31"/>
        <v>2317.7967090000052</v>
      </c>
      <c r="D384" s="1">
        <v>806</v>
      </c>
      <c r="E384" s="1" t="s">
        <v>2762</v>
      </c>
      <c r="F384" s="1">
        <v>2317.7220000000002</v>
      </c>
      <c r="G384" s="23">
        <f t="shared" si="32"/>
        <v>-7.4709000004986592E-2</v>
      </c>
      <c r="H384">
        <v>0.1</v>
      </c>
      <c r="I384">
        <f t="shared" si="33"/>
        <v>-7.4709000004986592E-3</v>
      </c>
      <c r="J384">
        <v>0.35</v>
      </c>
      <c r="K384">
        <f t="shared" si="34"/>
        <v>-2.6148150001745307E-2</v>
      </c>
    </row>
    <row r="385" spans="1:11" x14ac:dyDescent="0.3">
      <c r="A385">
        <f t="shared" si="36"/>
        <v>2023</v>
      </c>
      <c r="B385" s="18">
        <v>4.0899999999999999E-3</v>
      </c>
      <c r="C385" s="20">
        <f t="shared" si="31"/>
        <v>2317.8007990000051</v>
      </c>
      <c r="D385" s="1">
        <v>807</v>
      </c>
      <c r="E385" s="1" t="s">
        <v>2763</v>
      </c>
      <c r="F385" s="1">
        <v>2317.7069999999999</v>
      </c>
      <c r="G385" s="23">
        <f t="shared" si="32"/>
        <v>-9.3799000005219568E-2</v>
      </c>
      <c r="H385">
        <v>0.1</v>
      </c>
      <c r="I385">
        <f t="shared" si="33"/>
        <v>-9.3799000005219575E-3</v>
      </c>
      <c r="J385">
        <v>0.35</v>
      </c>
      <c r="K385">
        <f t="shared" si="34"/>
        <v>-3.2829650001826846E-2</v>
      </c>
    </row>
    <row r="386" spans="1:11" x14ac:dyDescent="0.3">
      <c r="A386">
        <f t="shared" si="36"/>
        <v>2024</v>
      </c>
      <c r="B386" s="18">
        <v>4.0899999999999999E-3</v>
      </c>
      <c r="C386" s="20">
        <f t="shared" si="31"/>
        <v>2317.804889000005</v>
      </c>
      <c r="D386" s="1">
        <v>808</v>
      </c>
      <c r="E386" s="1" t="s">
        <v>2764</v>
      </c>
      <c r="F386" s="1">
        <v>2317.6930000000002</v>
      </c>
      <c r="G386" s="23">
        <f t="shared" si="32"/>
        <v>-0.11188900000479407</v>
      </c>
      <c r="H386">
        <v>0.1</v>
      </c>
      <c r="I386">
        <f t="shared" si="33"/>
        <v>-1.1188900000479408E-2</v>
      </c>
      <c r="J386">
        <v>0.35</v>
      </c>
      <c r="K386">
        <f t="shared" si="34"/>
        <v>-3.916115000167792E-2</v>
      </c>
    </row>
    <row r="387" spans="1:11" x14ac:dyDescent="0.3">
      <c r="A387">
        <f t="shared" si="36"/>
        <v>2025</v>
      </c>
      <c r="B387" s="18">
        <v>4.0899999999999999E-3</v>
      </c>
      <c r="C387" s="20">
        <f t="shared" si="31"/>
        <v>2317.8089790000049</v>
      </c>
      <c r="D387" s="1">
        <v>809</v>
      </c>
      <c r="E387" s="1" t="s">
        <v>2000</v>
      </c>
      <c r="F387" s="1">
        <v>2317.6869999999999</v>
      </c>
      <c r="G387" s="23">
        <f t="shared" si="32"/>
        <v>-0.12197900000501249</v>
      </c>
      <c r="H387">
        <v>0.1</v>
      </c>
      <c r="I387">
        <f t="shared" si="33"/>
        <v>-1.2197900000501249E-2</v>
      </c>
      <c r="J387">
        <v>0.35</v>
      </c>
      <c r="K387">
        <f t="shared" si="34"/>
        <v>-4.2692650001754373E-2</v>
      </c>
    </row>
    <row r="388" spans="1:11" x14ac:dyDescent="0.3">
      <c r="A388">
        <f t="shared" si="36"/>
        <v>2026</v>
      </c>
      <c r="B388" s="18">
        <v>4.0899999999999999E-3</v>
      </c>
      <c r="C388" s="20">
        <f t="shared" ref="C388:C451" si="37">+C387+(A388-A387)*B388</f>
        <v>2317.8130690000048</v>
      </c>
      <c r="D388" s="1">
        <v>810</v>
      </c>
      <c r="E388" s="1" t="s">
        <v>2765</v>
      </c>
      <c r="F388" s="1">
        <v>2317.6819999999998</v>
      </c>
      <c r="G388" s="23">
        <f t="shared" ref="G388:G451" si="38">+F388-C388</f>
        <v>-0.13106900000502719</v>
      </c>
      <c r="H388">
        <v>0.1</v>
      </c>
      <c r="I388">
        <f t="shared" ref="I388:I451" si="39">+H388*G388</f>
        <v>-1.3106900000502721E-2</v>
      </c>
      <c r="J388">
        <v>0.35</v>
      </c>
      <c r="K388">
        <f t="shared" si="34"/>
        <v>-4.5874150001759512E-2</v>
      </c>
    </row>
    <row r="389" spans="1:11" x14ac:dyDescent="0.3">
      <c r="A389">
        <f t="shared" si="36"/>
        <v>2027</v>
      </c>
      <c r="B389" s="18">
        <v>4.0899999999999999E-3</v>
      </c>
      <c r="C389" s="20">
        <f t="shared" si="37"/>
        <v>2317.8171590000047</v>
      </c>
      <c r="D389" s="1">
        <v>811</v>
      </c>
      <c r="E389" s="1" t="s">
        <v>2766</v>
      </c>
      <c r="F389" s="1">
        <v>2317.7159999999999</v>
      </c>
      <c r="G389" s="23">
        <f t="shared" si="38"/>
        <v>-0.10115900000482725</v>
      </c>
      <c r="H389">
        <v>0.1</v>
      </c>
      <c r="I389">
        <f t="shared" si="39"/>
        <v>-1.0115900000482726E-2</v>
      </c>
      <c r="J389">
        <v>0.35</v>
      </c>
      <c r="K389">
        <f t="shared" ref="K389:K452" si="40">+G389*J389</f>
        <v>-3.5405650001689534E-2</v>
      </c>
    </row>
    <row r="390" spans="1:11" x14ac:dyDescent="0.3">
      <c r="A390">
        <f t="shared" si="36"/>
        <v>2028</v>
      </c>
      <c r="B390" s="18">
        <v>4.0899999999999999E-3</v>
      </c>
      <c r="C390" s="20">
        <f t="shared" si="37"/>
        <v>2317.8212490000046</v>
      </c>
      <c r="D390" s="1">
        <v>812</v>
      </c>
      <c r="E390" s="1" t="s">
        <v>2767</v>
      </c>
      <c r="F390" s="1">
        <v>2317.6999999999998</v>
      </c>
      <c r="G390" s="23">
        <f t="shared" si="38"/>
        <v>-0.1212490000048092</v>
      </c>
      <c r="H390">
        <v>0.1</v>
      </c>
      <c r="I390">
        <f t="shared" si="39"/>
        <v>-1.2124900000480922E-2</v>
      </c>
      <c r="J390">
        <v>0.35</v>
      </c>
      <c r="K390">
        <f t="shared" si="40"/>
        <v>-4.2437150001683216E-2</v>
      </c>
    </row>
    <row r="391" spans="1:11" x14ac:dyDescent="0.3">
      <c r="A391">
        <f t="shared" si="36"/>
        <v>2029</v>
      </c>
      <c r="B391" s="18">
        <v>4.0899999999999999E-3</v>
      </c>
      <c r="C391" s="20">
        <f t="shared" si="37"/>
        <v>2317.8253390000045</v>
      </c>
      <c r="D391" s="1">
        <v>813</v>
      </c>
      <c r="E391" s="1" t="s">
        <v>2768</v>
      </c>
      <c r="F391" s="1">
        <v>2317.6640000000002</v>
      </c>
      <c r="G391" s="23">
        <f t="shared" si="38"/>
        <v>-0.16133900000431822</v>
      </c>
      <c r="H391">
        <v>0.1</v>
      </c>
      <c r="I391">
        <f t="shared" si="39"/>
        <v>-1.6133900000431824E-2</v>
      </c>
      <c r="J391">
        <v>0.35</v>
      </c>
      <c r="K391">
        <f t="shared" si="40"/>
        <v>-5.6468650001511377E-2</v>
      </c>
    </row>
    <row r="392" spans="1:11" x14ac:dyDescent="0.3">
      <c r="A392">
        <f t="shared" si="36"/>
        <v>2030</v>
      </c>
      <c r="B392" s="18">
        <v>4.0899999999999999E-3</v>
      </c>
      <c r="C392" s="20">
        <f t="shared" si="37"/>
        <v>2317.8294290000044</v>
      </c>
      <c r="D392" s="1">
        <v>814</v>
      </c>
      <c r="E392" s="1" t="s">
        <v>2769</v>
      </c>
      <c r="F392" s="1">
        <v>2317.69</v>
      </c>
      <c r="G392" s="23">
        <f t="shared" si="38"/>
        <v>-0.13942900000438385</v>
      </c>
      <c r="H392">
        <v>0.1</v>
      </c>
      <c r="I392">
        <f t="shared" si="39"/>
        <v>-1.3942900000438387E-2</v>
      </c>
      <c r="J392">
        <v>0.35</v>
      </c>
      <c r="K392">
        <f t="shared" si="40"/>
        <v>-4.8800150001534343E-2</v>
      </c>
    </row>
    <row r="393" spans="1:11" x14ac:dyDescent="0.3">
      <c r="A393">
        <f t="shared" si="36"/>
        <v>2031</v>
      </c>
      <c r="B393" s="18">
        <v>4.0899999999999999E-3</v>
      </c>
      <c r="C393" s="20">
        <f t="shared" si="37"/>
        <v>2317.8335190000043</v>
      </c>
      <c r="D393" s="1">
        <v>815</v>
      </c>
      <c r="E393" s="1" t="s">
        <v>2770</v>
      </c>
      <c r="F393" s="1">
        <v>2317.71</v>
      </c>
      <c r="G393" s="23">
        <f t="shared" si="38"/>
        <v>-0.1235190000043076</v>
      </c>
      <c r="H393">
        <v>0.1</v>
      </c>
      <c r="I393">
        <f t="shared" si="39"/>
        <v>-1.235190000043076E-2</v>
      </c>
      <c r="J393">
        <v>0.35</v>
      </c>
      <c r="K393">
        <f t="shared" si="40"/>
        <v>-4.3231650001507659E-2</v>
      </c>
    </row>
    <row r="394" spans="1:11" x14ac:dyDescent="0.3">
      <c r="A394">
        <f t="shared" si="36"/>
        <v>2032</v>
      </c>
      <c r="B394" s="18">
        <v>4.0899999999999999E-3</v>
      </c>
      <c r="C394" s="20">
        <f t="shared" si="37"/>
        <v>2317.8376090000042</v>
      </c>
      <c r="D394" s="1">
        <v>816</v>
      </c>
      <c r="E394" s="1" t="s">
        <v>2771</v>
      </c>
      <c r="F394" s="1">
        <v>2317.7179999999998</v>
      </c>
      <c r="G394" s="23">
        <f t="shared" si="38"/>
        <v>-0.11960900000440233</v>
      </c>
      <c r="H394">
        <v>0.1</v>
      </c>
      <c r="I394">
        <f t="shared" si="39"/>
        <v>-1.1960900000440235E-2</v>
      </c>
      <c r="J394">
        <v>0.35</v>
      </c>
      <c r="K394">
        <f t="shared" si="40"/>
        <v>-4.1863150001540811E-2</v>
      </c>
    </row>
    <row r="395" spans="1:11" x14ac:dyDescent="0.3">
      <c r="A395">
        <f t="shared" si="36"/>
        <v>2033</v>
      </c>
      <c r="B395" s="18">
        <v>4.0899999999999999E-3</v>
      </c>
      <c r="C395" s="20">
        <f t="shared" si="37"/>
        <v>2317.8416990000042</v>
      </c>
      <c r="D395" s="1">
        <v>817</v>
      </c>
      <c r="E395" s="1" t="s">
        <v>2772</v>
      </c>
      <c r="F395" s="1">
        <v>2317.77</v>
      </c>
      <c r="G395" s="23">
        <f t="shared" si="38"/>
        <v>-7.1699000004173286E-2</v>
      </c>
      <c r="H395">
        <v>0.1</v>
      </c>
      <c r="I395">
        <f t="shared" si="39"/>
        <v>-7.1699000004173292E-3</v>
      </c>
      <c r="J395">
        <v>0.35</v>
      </c>
      <c r="K395">
        <f t="shared" si="40"/>
        <v>-2.5094650001460647E-2</v>
      </c>
    </row>
    <row r="396" spans="1:11" x14ac:dyDescent="0.3">
      <c r="A396">
        <f t="shared" ref="A396:A427" si="41">+A395+1</f>
        <v>2034</v>
      </c>
      <c r="B396" s="18">
        <v>4.0899999999999999E-3</v>
      </c>
      <c r="C396" s="20">
        <f t="shared" si="37"/>
        <v>2317.8457890000041</v>
      </c>
      <c r="D396" s="1">
        <v>818</v>
      </c>
      <c r="E396" s="1" t="s">
        <v>2773</v>
      </c>
      <c r="F396" s="1">
        <v>2317.8290000000002</v>
      </c>
      <c r="G396" s="23">
        <f t="shared" si="38"/>
        <v>-1.6789000003882393E-2</v>
      </c>
      <c r="H396">
        <v>0.1</v>
      </c>
      <c r="I396">
        <f t="shared" si="39"/>
        <v>-1.6789000003882395E-3</v>
      </c>
      <c r="J396">
        <v>0.35</v>
      </c>
      <c r="K396">
        <f t="shared" si="40"/>
        <v>-5.8761500013588368E-3</v>
      </c>
    </row>
    <row r="397" spans="1:11" x14ac:dyDescent="0.3">
      <c r="A397">
        <f t="shared" si="41"/>
        <v>2035</v>
      </c>
      <c r="B397" s="18">
        <v>4.0899999999999999E-3</v>
      </c>
      <c r="C397" s="20">
        <f t="shared" si="37"/>
        <v>2317.849879000004</v>
      </c>
      <c r="D397" s="1">
        <v>819</v>
      </c>
      <c r="E397" s="1" t="s">
        <v>2774</v>
      </c>
      <c r="F397" s="1">
        <v>2317.8809999999999</v>
      </c>
      <c r="G397" s="23">
        <f t="shared" si="38"/>
        <v>3.1120999995891907E-2</v>
      </c>
      <c r="H397">
        <v>0.1</v>
      </c>
      <c r="I397">
        <f t="shared" si="39"/>
        <v>3.112099999589191E-3</v>
      </c>
      <c r="J397">
        <v>0.35</v>
      </c>
      <c r="K397">
        <f t="shared" si="40"/>
        <v>1.0892349998562166E-2</v>
      </c>
    </row>
    <row r="398" spans="1:11" x14ac:dyDescent="0.3">
      <c r="A398">
        <f t="shared" si="41"/>
        <v>2036</v>
      </c>
      <c r="B398" s="18">
        <v>4.0899999999999999E-3</v>
      </c>
      <c r="C398" s="20">
        <f t="shared" si="37"/>
        <v>2317.8539690000039</v>
      </c>
      <c r="D398" s="1">
        <v>820</v>
      </c>
      <c r="E398" s="1" t="s">
        <v>2775</v>
      </c>
      <c r="F398" s="1">
        <v>2317.9920000000002</v>
      </c>
      <c r="G398" s="23">
        <f t="shared" si="38"/>
        <v>0.13803099999631741</v>
      </c>
      <c r="H398">
        <v>0.1</v>
      </c>
      <c r="I398">
        <f t="shared" si="39"/>
        <v>1.3803099999631741E-2</v>
      </c>
      <c r="J398">
        <v>0.35</v>
      </c>
      <c r="K398">
        <f t="shared" si="40"/>
        <v>4.8310849998711089E-2</v>
      </c>
    </row>
    <row r="399" spans="1:11" x14ac:dyDescent="0.3">
      <c r="A399">
        <f t="shared" si="41"/>
        <v>2037</v>
      </c>
      <c r="B399" s="18">
        <v>4.0899999999999999E-3</v>
      </c>
      <c r="C399" s="20">
        <f t="shared" si="37"/>
        <v>2317.8580590000038</v>
      </c>
      <c r="D399" s="1">
        <v>821</v>
      </c>
      <c r="E399" s="1" t="s">
        <v>2776</v>
      </c>
      <c r="F399" s="1">
        <v>2317.9949999999999</v>
      </c>
      <c r="G399" s="23">
        <f t="shared" si="38"/>
        <v>0.13694099999611353</v>
      </c>
      <c r="H399">
        <v>0.1</v>
      </c>
      <c r="I399">
        <f t="shared" si="39"/>
        <v>1.3694099999611353E-2</v>
      </c>
      <c r="J399">
        <v>0.35</v>
      </c>
      <c r="K399">
        <f t="shared" si="40"/>
        <v>4.7929349998639736E-2</v>
      </c>
    </row>
    <row r="400" spans="1:11" x14ac:dyDescent="0.3">
      <c r="A400">
        <f t="shared" si="41"/>
        <v>2038</v>
      </c>
      <c r="B400" s="18">
        <v>4.0899999999999999E-3</v>
      </c>
      <c r="C400" s="20">
        <f t="shared" si="37"/>
        <v>2317.8621490000037</v>
      </c>
      <c r="D400" s="1">
        <v>822</v>
      </c>
      <c r="E400" s="1" t="s">
        <v>2777</v>
      </c>
      <c r="F400" s="1">
        <v>2317.9969999999998</v>
      </c>
      <c r="G400" s="23">
        <f t="shared" si="38"/>
        <v>0.13485099999616068</v>
      </c>
      <c r="H400">
        <v>0.1</v>
      </c>
      <c r="I400">
        <f t="shared" si="39"/>
        <v>1.3485099999616069E-2</v>
      </c>
      <c r="J400">
        <v>0.35</v>
      </c>
      <c r="K400">
        <f t="shared" si="40"/>
        <v>4.7197849998656234E-2</v>
      </c>
    </row>
    <row r="401" spans="1:11" x14ac:dyDescent="0.3">
      <c r="A401">
        <f t="shared" si="41"/>
        <v>2039</v>
      </c>
      <c r="B401" s="18">
        <v>4.0899999999999999E-3</v>
      </c>
      <c r="C401" s="20">
        <f t="shared" si="37"/>
        <v>2317.8662390000036</v>
      </c>
      <c r="D401" s="1">
        <v>823</v>
      </c>
      <c r="E401" s="1" t="s">
        <v>2778</v>
      </c>
      <c r="F401" s="1">
        <v>2317.998</v>
      </c>
      <c r="G401" s="23">
        <f t="shared" si="38"/>
        <v>0.13176099999645885</v>
      </c>
      <c r="H401">
        <v>0.1</v>
      </c>
      <c r="I401">
        <f t="shared" si="39"/>
        <v>1.3176099999645885E-2</v>
      </c>
      <c r="J401">
        <v>0.35</v>
      </c>
      <c r="K401">
        <f t="shared" si="40"/>
        <v>4.6116349998760596E-2</v>
      </c>
    </row>
    <row r="402" spans="1:11" x14ac:dyDescent="0.3">
      <c r="A402">
        <f t="shared" si="41"/>
        <v>2040</v>
      </c>
      <c r="B402" s="18">
        <v>4.0899999999999999E-3</v>
      </c>
      <c r="C402" s="20">
        <f t="shared" si="37"/>
        <v>2317.8703290000035</v>
      </c>
      <c r="D402" s="1">
        <v>824</v>
      </c>
      <c r="E402" s="1" t="s">
        <v>2779</v>
      </c>
      <c r="F402" s="1">
        <v>2317.9969999999998</v>
      </c>
      <c r="G402" s="23">
        <f t="shared" si="38"/>
        <v>0.12667099999634956</v>
      </c>
      <c r="H402">
        <v>0.1</v>
      </c>
      <c r="I402">
        <f t="shared" si="39"/>
        <v>1.2667099999634958E-2</v>
      </c>
      <c r="J402">
        <v>0.35</v>
      </c>
      <c r="K402">
        <f t="shared" si="40"/>
        <v>4.4334849998722344E-2</v>
      </c>
    </row>
    <row r="403" spans="1:11" x14ac:dyDescent="0.3">
      <c r="A403">
        <f t="shared" si="41"/>
        <v>2041</v>
      </c>
      <c r="B403" s="18">
        <v>4.0899999999999999E-3</v>
      </c>
      <c r="C403" s="20">
        <f t="shared" si="37"/>
        <v>2317.8744190000034</v>
      </c>
      <c r="D403" s="1">
        <v>825</v>
      </c>
      <c r="E403" s="1" t="s">
        <v>2780</v>
      </c>
      <c r="F403" s="1">
        <v>2317.9949999999999</v>
      </c>
      <c r="G403" s="23">
        <f t="shared" si="38"/>
        <v>0.1205809999964913</v>
      </c>
      <c r="H403">
        <v>0.1</v>
      </c>
      <c r="I403">
        <f t="shared" si="39"/>
        <v>1.205809999964913E-2</v>
      </c>
      <c r="J403">
        <v>0.35</v>
      </c>
      <c r="K403">
        <f t="shared" si="40"/>
        <v>4.2203349998771955E-2</v>
      </c>
    </row>
    <row r="404" spans="1:11" x14ac:dyDescent="0.3">
      <c r="A404">
        <f t="shared" si="41"/>
        <v>2042</v>
      </c>
      <c r="B404" s="18">
        <v>4.0899999999999999E-3</v>
      </c>
      <c r="C404" s="20">
        <f t="shared" si="37"/>
        <v>2317.8785090000033</v>
      </c>
      <c r="D404" s="1">
        <v>826</v>
      </c>
      <c r="E404" s="1" t="s">
        <v>2781</v>
      </c>
      <c r="F404" s="1">
        <v>2317.9929999999999</v>
      </c>
      <c r="G404" s="23">
        <f t="shared" si="38"/>
        <v>0.11449099999663304</v>
      </c>
      <c r="H404">
        <v>0.1</v>
      </c>
      <c r="I404">
        <f t="shared" si="39"/>
        <v>1.1449099999663304E-2</v>
      </c>
      <c r="J404">
        <v>0.35</v>
      </c>
      <c r="K404">
        <f t="shared" si="40"/>
        <v>4.007184999882156E-2</v>
      </c>
    </row>
    <row r="405" spans="1:11" x14ac:dyDescent="0.3">
      <c r="A405">
        <f t="shared" si="41"/>
        <v>2043</v>
      </c>
      <c r="B405" s="18">
        <v>4.0899999999999999E-3</v>
      </c>
      <c r="C405" s="20">
        <f t="shared" si="37"/>
        <v>2317.8825990000032</v>
      </c>
      <c r="D405" s="1">
        <v>827</v>
      </c>
      <c r="E405" s="1" t="s">
        <v>2782</v>
      </c>
      <c r="F405" s="1">
        <v>2317.9940000000001</v>
      </c>
      <c r="G405" s="23">
        <f t="shared" si="38"/>
        <v>0.1114009999969312</v>
      </c>
      <c r="H405">
        <v>0.1</v>
      </c>
      <c r="I405">
        <f t="shared" si="39"/>
        <v>1.114009999969312E-2</v>
      </c>
      <c r="J405">
        <v>0.35</v>
      </c>
      <c r="K405">
        <f t="shared" si="40"/>
        <v>3.8990349998925922E-2</v>
      </c>
    </row>
    <row r="406" spans="1:11" x14ac:dyDescent="0.3">
      <c r="A406">
        <f t="shared" si="41"/>
        <v>2044</v>
      </c>
      <c r="B406" s="18">
        <v>4.0899999999999999E-3</v>
      </c>
      <c r="C406" s="20">
        <f t="shared" si="37"/>
        <v>2317.8866890000031</v>
      </c>
      <c r="D406" s="1">
        <v>828</v>
      </c>
      <c r="E406" s="1" t="s">
        <v>2783</v>
      </c>
      <c r="F406" s="1">
        <v>2317.9960000000001</v>
      </c>
      <c r="G406" s="23">
        <f t="shared" si="38"/>
        <v>0.10931099999697835</v>
      </c>
      <c r="H406">
        <v>0.1</v>
      </c>
      <c r="I406">
        <f t="shared" si="39"/>
        <v>1.0931099999697836E-2</v>
      </c>
      <c r="J406">
        <v>0.35</v>
      </c>
      <c r="K406">
        <f t="shared" si="40"/>
        <v>3.8258849998942419E-2</v>
      </c>
    </row>
    <row r="407" spans="1:11" x14ac:dyDescent="0.3">
      <c r="A407">
        <f t="shared" si="41"/>
        <v>2045</v>
      </c>
      <c r="B407" s="18">
        <v>4.0899999999999999E-3</v>
      </c>
      <c r="C407" s="20">
        <f t="shared" si="37"/>
        <v>2317.890779000003</v>
      </c>
      <c r="D407" s="1">
        <v>829</v>
      </c>
      <c r="E407" s="1" t="s">
        <v>2784</v>
      </c>
      <c r="F407" s="1">
        <v>2317.998</v>
      </c>
      <c r="G407" s="23">
        <f t="shared" si="38"/>
        <v>0.1072209999970255</v>
      </c>
      <c r="H407">
        <v>0.1</v>
      </c>
      <c r="I407">
        <f t="shared" si="39"/>
        <v>1.072209999970255E-2</v>
      </c>
      <c r="J407">
        <v>0.35</v>
      </c>
      <c r="K407">
        <f t="shared" si="40"/>
        <v>3.7527349998958924E-2</v>
      </c>
    </row>
    <row r="408" spans="1:11" x14ac:dyDescent="0.3">
      <c r="A408">
        <f t="shared" si="41"/>
        <v>2046</v>
      </c>
      <c r="B408" s="18">
        <v>4.0899999999999999E-3</v>
      </c>
      <c r="C408" s="20">
        <f t="shared" si="37"/>
        <v>2317.8948690000029</v>
      </c>
      <c r="D408" s="1">
        <v>830</v>
      </c>
      <c r="E408" s="1" t="s">
        <v>2001</v>
      </c>
      <c r="F408" s="1">
        <v>2318.0070000000001</v>
      </c>
      <c r="G408" s="23">
        <f t="shared" si="38"/>
        <v>0.1121309999971345</v>
      </c>
      <c r="H408">
        <v>0.1</v>
      </c>
      <c r="I408">
        <f t="shared" si="39"/>
        <v>1.121309999971345E-2</v>
      </c>
      <c r="J408">
        <v>0.35</v>
      </c>
      <c r="K408">
        <f t="shared" si="40"/>
        <v>3.9245849998997072E-2</v>
      </c>
    </row>
    <row r="409" spans="1:11" x14ac:dyDescent="0.3">
      <c r="A409">
        <f t="shared" si="41"/>
        <v>2047</v>
      </c>
      <c r="B409" s="18">
        <v>4.0899999999999999E-3</v>
      </c>
      <c r="C409" s="20">
        <f t="shared" si="37"/>
        <v>2317.8989590000028</v>
      </c>
      <c r="D409" s="1">
        <v>831</v>
      </c>
      <c r="E409" s="1" t="s">
        <v>2785</v>
      </c>
      <c r="F409" s="1">
        <v>2318.047</v>
      </c>
      <c r="G409" s="23">
        <f t="shared" si="38"/>
        <v>0.14804099999719256</v>
      </c>
      <c r="H409">
        <v>0.1</v>
      </c>
      <c r="I409">
        <f t="shared" si="39"/>
        <v>1.4804099999719256E-2</v>
      </c>
      <c r="J409">
        <v>0.35</v>
      </c>
      <c r="K409">
        <f t="shared" si="40"/>
        <v>5.1814349999017392E-2</v>
      </c>
    </row>
    <row r="410" spans="1:11" x14ac:dyDescent="0.3">
      <c r="A410">
        <f t="shared" si="41"/>
        <v>2048</v>
      </c>
      <c r="B410" s="18">
        <v>4.0899999999999999E-3</v>
      </c>
      <c r="C410" s="20">
        <f t="shared" si="37"/>
        <v>2317.9030490000027</v>
      </c>
      <c r="D410" s="1">
        <v>832</v>
      </c>
      <c r="E410" s="1" t="s">
        <v>2786</v>
      </c>
      <c r="F410" s="1">
        <v>2318.0790000000002</v>
      </c>
      <c r="G410" s="23">
        <f t="shared" si="38"/>
        <v>0.17595099999743979</v>
      </c>
      <c r="H410">
        <v>0.1</v>
      </c>
      <c r="I410">
        <f t="shared" si="39"/>
        <v>1.7595099999743982E-2</v>
      </c>
      <c r="J410">
        <v>0.35</v>
      </c>
      <c r="K410">
        <f t="shared" si="40"/>
        <v>6.1582849999103927E-2</v>
      </c>
    </row>
    <row r="411" spans="1:11" x14ac:dyDescent="0.3">
      <c r="A411">
        <f t="shared" si="41"/>
        <v>2049</v>
      </c>
      <c r="B411" s="18">
        <v>4.0899999999999999E-3</v>
      </c>
      <c r="C411" s="20">
        <f t="shared" si="37"/>
        <v>2317.9071390000026</v>
      </c>
      <c r="D411" s="1">
        <v>833</v>
      </c>
      <c r="E411" s="1" t="s">
        <v>2787</v>
      </c>
      <c r="F411" s="1">
        <v>2318.1120000000001</v>
      </c>
      <c r="G411" s="23">
        <f t="shared" si="38"/>
        <v>0.20486099999743601</v>
      </c>
      <c r="H411">
        <v>0.1</v>
      </c>
      <c r="I411">
        <f t="shared" si="39"/>
        <v>2.0486099999743601E-2</v>
      </c>
      <c r="J411">
        <v>0.35</v>
      </c>
      <c r="K411">
        <f t="shared" si="40"/>
        <v>7.1701349999102604E-2</v>
      </c>
    </row>
    <row r="412" spans="1:11" x14ac:dyDescent="0.3">
      <c r="A412">
        <f t="shared" si="41"/>
        <v>2050</v>
      </c>
      <c r="B412" s="18">
        <v>4.0899999999999999E-3</v>
      </c>
      <c r="C412" s="20">
        <f t="shared" si="37"/>
        <v>2317.9112290000025</v>
      </c>
      <c r="D412" s="1">
        <v>834</v>
      </c>
      <c r="E412" s="1" t="s">
        <v>2002</v>
      </c>
      <c r="F412" s="1">
        <v>2318.14</v>
      </c>
      <c r="G412" s="23">
        <f t="shared" si="38"/>
        <v>0.22877099999732309</v>
      </c>
      <c r="H412">
        <v>0.1</v>
      </c>
      <c r="I412">
        <f t="shared" si="39"/>
        <v>2.2877099999732309E-2</v>
      </c>
      <c r="J412">
        <v>0.35</v>
      </c>
      <c r="K412">
        <f t="shared" si="40"/>
        <v>8.0069849999063081E-2</v>
      </c>
    </row>
    <row r="413" spans="1:11" x14ac:dyDescent="0.3">
      <c r="A413">
        <f t="shared" si="41"/>
        <v>2051</v>
      </c>
      <c r="B413" s="18">
        <v>4.0899999999999999E-3</v>
      </c>
      <c r="C413" s="20">
        <f t="shared" si="37"/>
        <v>2317.9153190000025</v>
      </c>
      <c r="D413" s="1">
        <v>835</v>
      </c>
      <c r="E413" s="1" t="s">
        <v>2788</v>
      </c>
      <c r="F413" s="1">
        <v>2318.1680000000001</v>
      </c>
      <c r="G413" s="23">
        <f t="shared" si="38"/>
        <v>0.25268099999766491</v>
      </c>
      <c r="H413">
        <v>0.1</v>
      </c>
      <c r="I413">
        <f t="shared" si="39"/>
        <v>2.5268099999766494E-2</v>
      </c>
      <c r="J413">
        <v>0.35</v>
      </c>
      <c r="K413">
        <f t="shared" si="40"/>
        <v>8.8438349999182708E-2</v>
      </c>
    </row>
    <row r="414" spans="1:11" x14ac:dyDescent="0.3">
      <c r="A414">
        <f t="shared" si="41"/>
        <v>2052</v>
      </c>
      <c r="B414" s="18">
        <v>4.0899999999999999E-3</v>
      </c>
      <c r="C414" s="20">
        <f t="shared" si="37"/>
        <v>2317.9194090000024</v>
      </c>
      <c r="D414" s="1">
        <v>836</v>
      </c>
      <c r="E414" s="1" t="s">
        <v>2789</v>
      </c>
      <c r="F414" s="1">
        <v>2318.1930000000002</v>
      </c>
      <c r="G414" s="23">
        <f t="shared" si="38"/>
        <v>0.2735909999978503</v>
      </c>
      <c r="H414">
        <v>0.1</v>
      </c>
      <c r="I414">
        <f t="shared" si="39"/>
        <v>2.735909999978503E-2</v>
      </c>
      <c r="J414">
        <v>0.35</v>
      </c>
      <c r="K414">
        <f t="shared" si="40"/>
        <v>9.5756849999247606E-2</v>
      </c>
    </row>
    <row r="415" spans="1:11" x14ac:dyDescent="0.3">
      <c r="A415">
        <f t="shared" si="41"/>
        <v>2053</v>
      </c>
      <c r="B415" s="18">
        <v>4.0899999999999999E-3</v>
      </c>
      <c r="C415" s="20">
        <f t="shared" si="37"/>
        <v>2317.9234990000023</v>
      </c>
      <c r="D415" s="1">
        <v>837</v>
      </c>
      <c r="E415" s="1" t="s">
        <v>2790</v>
      </c>
      <c r="F415" s="1">
        <v>2318.223</v>
      </c>
      <c r="G415" s="23">
        <f t="shared" si="38"/>
        <v>0.29950099999769009</v>
      </c>
      <c r="H415">
        <v>0.1</v>
      </c>
      <c r="I415">
        <f t="shared" si="39"/>
        <v>2.9950099999769011E-2</v>
      </c>
      <c r="J415">
        <v>0.35</v>
      </c>
      <c r="K415">
        <f t="shared" si="40"/>
        <v>0.10482534999919152</v>
      </c>
    </row>
    <row r="416" spans="1:11" x14ac:dyDescent="0.3">
      <c r="A416">
        <f t="shared" si="41"/>
        <v>2054</v>
      </c>
      <c r="B416" s="18">
        <v>4.0899999999999999E-3</v>
      </c>
      <c r="C416" s="20">
        <f t="shared" si="37"/>
        <v>2317.9275890000022</v>
      </c>
      <c r="D416" s="1">
        <v>838</v>
      </c>
      <c r="E416" s="1" t="s">
        <v>2791</v>
      </c>
      <c r="F416" s="1">
        <v>2318.2489999999998</v>
      </c>
      <c r="G416" s="23">
        <f t="shared" si="38"/>
        <v>0.32141099999762446</v>
      </c>
      <c r="H416">
        <v>0.1</v>
      </c>
      <c r="I416">
        <f t="shared" si="39"/>
        <v>3.2141099999762446E-2</v>
      </c>
      <c r="J416">
        <v>0.35</v>
      </c>
      <c r="K416">
        <f t="shared" si="40"/>
        <v>0.11249384999916855</v>
      </c>
    </row>
    <row r="417" spans="1:11" x14ac:dyDescent="0.3">
      <c r="A417">
        <f t="shared" si="41"/>
        <v>2055</v>
      </c>
      <c r="B417" s="18">
        <v>4.0899999999999999E-3</v>
      </c>
      <c r="C417" s="20">
        <f t="shared" si="37"/>
        <v>2317.9316790000021</v>
      </c>
      <c r="D417" s="1">
        <v>839</v>
      </c>
      <c r="E417" s="1" t="s">
        <v>2792</v>
      </c>
      <c r="F417" s="1">
        <v>2318.2710000000002</v>
      </c>
      <c r="G417" s="23">
        <f t="shared" si="38"/>
        <v>0.33932099999810816</v>
      </c>
      <c r="H417">
        <v>0.1</v>
      </c>
      <c r="I417">
        <f t="shared" si="39"/>
        <v>3.3932099999810818E-2</v>
      </c>
      <c r="J417">
        <v>0.35</v>
      </c>
      <c r="K417">
        <f t="shared" si="40"/>
        <v>0.11876234999933785</v>
      </c>
    </row>
    <row r="418" spans="1:11" x14ac:dyDescent="0.3">
      <c r="A418">
        <f t="shared" si="41"/>
        <v>2056</v>
      </c>
      <c r="B418" s="18">
        <v>4.0899999999999999E-3</v>
      </c>
      <c r="C418" s="20">
        <f t="shared" si="37"/>
        <v>2317.935769000002</v>
      </c>
      <c r="D418" s="1">
        <v>840</v>
      </c>
      <c r="E418" s="1" t="s">
        <v>2793</v>
      </c>
      <c r="F418" s="1">
        <v>2318.2930000000001</v>
      </c>
      <c r="G418" s="23">
        <f t="shared" si="38"/>
        <v>0.35723099999813712</v>
      </c>
      <c r="H418">
        <v>0.1</v>
      </c>
      <c r="I418">
        <f t="shared" si="39"/>
        <v>3.5723099999813712E-2</v>
      </c>
      <c r="J418">
        <v>0.35</v>
      </c>
      <c r="K418">
        <f t="shared" si="40"/>
        <v>0.12503084999934799</v>
      </c>
    </row>
    <row r="419" spans="1:11" x14ac:dyDescent="0.3">
      <c r="A419">
        <f t="shared" si="41"/>
        <v>2057</v>
      </c>
      <c r="B419" s="18">
        <v>4.0899999999999999E-3</v>
      </c>
      <c r="C419" s="20">
        <f t="shared" si="37"/>
        <v>2317.9398590000019</v>
      </c>
      <c r="D419" s="1">
        <v>841</v>
      </c>
      <c r="E419" s="1" t="s">
        <v>2794</v>
      </c>
      <c r="F419" s="1">
        <v>2318.3159999999998</v>
      </c>
      <c r="G419" s="23">
        <f t="shared" si="38"/>
        <v>0.37614099999791506</v>
      </c>
      <c r="H419">
        <v>0.1</v>
      </c>
      <c r="I419">
        <f t="shared" si="39"/>
        <v>3.7614099999791512E-2</v>
      </c>
      <c r="J419">
        <v>0.35</v>
      </c>
      <c r="K419">
        <f t="shared" si="40"/>
        <v>0.13164934999927025</v>
      </c>
    </row>
    <row r="420" spans="1:11" x14ac:dyDescent="0.3">
      <c r="A420">
        <f t="shared" si="41"/>
        <v>2058</v>
      </c>
      <c r="B420" s="18">
        <v>4.0899999999999999E-3</v>
      </c>
      <c r="C420" s="20">
        <f t="shared" si="37"/>
        <v>2317.9439490000018</v>
      </c>
      <c r="D420" s="1">
        <v>842</v>
      </c>
      <c r="E420" s="1" t="s">
        <v>2795</v>
      </c>
      <c r="F420" s="1">
        <v>2318.3389999999999</v>
      </c>
      <c r="G420" s="23">
        <f t="shared" si="38"/>
        <v>0.39505099999814774</v>
      </c>
      <c r="H420">
        <v>0.1</v>
      </c>
      <c r="I420">
        <f t="shared" si="39"/>
        <v>3.9505099999814774E-2</v>
      </c>
      <c r="J420">
        <v>0.35</v>
      </c>
      <c r="K420">
        <f t="shared" si="40"/>
        <v>0.13826784999935171</v>
      </c>
    </row>
    <row r="421" spans="1:11" x14ac:dyDescent="0.3">
      <c r="A421">
        <f t="shared" si="41"/>
        <v>2059</v>
      </c>
      <c r="B421" s="18">
        <v>4.0899999999999999E-3</v>
      </c>
      <c r="C421" s="20">
        <f t="shared" si="37"/>
        <v>2317.9480390000017</v>
      </c>
      <c r="D421" s="1">
        <v>843</v>
      </c>
      <c r="E421" s="1" t="s">
        <v>2796</v>
      </c>
      <c r="F421" s="1">
        <v>2318.36</v>
      </c>
      <c r="G421" s="23">
        <f t="shared" si="38"/>
        <v>0.41196099999842772</v>
      </c>
      <c r="H421">
        <v>0.1</v>
      </c>
      <c r="I421">
        <f t="shared" si="39"/>
        <v>4.1196099999842778E-2</v>
      </c>
      <c r="J421">
        <v>0.35</v>
      </c>
      <c r="K421">
        <f t="shared" si="40"/>
        <v>0.14418634999944968</v>
      </c>
    </row>
    <row r="422" spans="1:11" x14ac:dyDescent="0.3">
      <c r="A422">
        <f t="shared" si="41"/>
        <v>2060</v>
      </c>
      <c r="B422" s="18">
        <v>4.0899999999999999E-3</v>
      </c>
      <c r="C422" s="20">
        <f t="shared" si="37"/>
        <v>2317.9521290000016</v>
      </c>
      <c r="D422" s="1">
        <v>844</v>
      </c>
      <c r="E422" s="1" t="s">
        <v>2797</v>
      </c>
      <c r="F422" s="1">
        <v>2318.38</v>
      </c>
      <c r="G422" s="23">
        <f t="shared" si="38"/>
        <v>0.42787099999850398</v>
      </c>
      <c r="H422">
        <v>0.1</v>
      </c>
      <c r="I422">
        <f t="shared" si="39"/>
        <v>4.2787099999850399E-2</v>
      </c>
      <c r="J422">
        <v>0.35</v>
      </c>
      <c r="K422">
        <f t="shared" si="40"/>
        <v>0.14975484999947639</v>
      </c>
    </row>
    <row r="423" spans="1:11" x14ac:dyDescent="0.3">
      <c r="A423">
        <f t="shared" si="41"/>
        <v>2061</v>
      </c>
      <c r="B423" s="18">
        <v>4.0899999999999999E-3</v>
      </c>
      <c r="C423" s="20">
        <f t="shared" si="37"/>
        <v>2317.9562190000015</v>
      </c>
      <c r="D423" s="1">
        <v>845</v>
      </c>
      <c r="E423" s="1" t="s">
        <v>2798</v>
      </c>
      <c r="F423" s="1">
        <v>2318.4</v>
      </c>
      <c r="G423" s="23">
        <f t="shared" si="38"/>
        <v>0.44378099999858023</v>
      </c>
      <c r="H423">
        <v>0.1</v>
      </c>
      <c r="I423">
        <f t="shared" si="39"/>
        <v>4.4378099999858027E-2</v>
      </c>
      <c r="J423">
        <v>0.35</v>
      </c>
      <c r="K423">
        <f t="shared" si="40"/>
        <v>0.15532334999950306</v>
      </c>
    </row>
    <row r="424" spans="1:11" x14ac:dyDescent="0.3">
      <c r="A424">
        <f t="shared" si="41"/>
        <v>2062</v>
      </c>
      <c r="B424" s="18">
        <v>4.0899999999999999E-3</v>
      </c>
      <c r="C424" s="20">
        <f t="shared" si="37"/>
        <v>2317.9603090000014</v>
      </c>
      <c r="D424" s="1">
        <v>846</v>
      </c>
      <c r="E424" s="1" t="s">
        <v>2799</v>
      </c>
      <c r="F424" s="1">
        <v>2318.4209999999998</v>
      </c>
      <c r="G424" s="23">
        <f t="shared" si="38"/>
        <v>0.46069099999840546</v>
      </c>
      <c r="H424">
        <v>0.1</v>
      </c>
      <c r="I424">
        <f t="shared" si="39"/>
        <v>4.6069099999840546E-2</v>
      </c>
      <c r="J424">
        <v>0.35</v>
      </c>
      <c r="K424">
        <f t="shared" si="40"/>
        <v>0.16124184999944191</v>
      </c>
    </row>
    <row r="425" spans="1:11" x14ac:dyDescent="0.3">
      <c r="A425">
        <f t="shared" si="41"/>
        <v>2063</v>
      </c>
      <c r="B425" s="18">
        <v>4.0899999999999999E-3</v>
      </c>
      <c r="C425" s="20">
        <f t="shared" si="37"/>
        <v>2317.9643990000013</v>
      </c>
      <c r="D425" s="1">
        <v>847</v>
      </c>
      <c r="E425" s="1" t="s">
        <v>2800</v>
      </c>
      <c r="F425" s="1">
        <v>2318.4430000000002</v>
      </c>
      <c r="G425" s="23">
        <f t="shared" si="38"/>
        <v>0.47860099999888916</v>
      </c>
      <c r="H425">
        <v>0.1</v>
      </c>
      <c r="I425">
        <f t="shared" si="39"/>
        <v>4.7860099999888918E-2</v>
      </c>
      <c r="J425">
        <v>0.35</v>
      </c>
      <c r="K425">
        <f t="shared" si="40"/>
        <v>0.1675103499996112</v>
      </c>
    </row>
    <row r="426" spans="1:11" x14ac:dyDescent="0.3">
      <c r="A426">
        <f t="shared" si="41"/>
        <v>2064</v>
      </c>
      <c r="B426" s="18">
        <v>4.0899999999999999E-3</v>
      </c>
      <c r="C426" s="20">
        <f t="shared" si="37"/>
        <v>2317.9684890000012</v>
      </c>
      <c r="D426" s="1">
        <v>848</v>
      </c>
      <c r="E426" s="1" t="s">
        <v>2801</v>
      </c>
      <c r="F426" s="1">
        <v>2318.4679999999998</v>
      </c>
      <c r="G426" s="23">
        <f t="shared" si="38"/>
        <v>0.49951099999861981</v>
      </c>
      <c r="H426">
        <v>0.1</v>
      </c>
      <c r="I426">
        <f t="shared" si="39"/>
        <v>4.9951099999861984E-2</v>
      </c>
      <c r="J426">
        <v>0.35</v>
      </c>
      <c r="K426">
        <f t="shared" si="40"/>
        <v>0.17482884999951692</v>
      </c>
    </row>
    <row r="427" spans="1:11" x14ac:dyDescent="0.3">
      <c r="A427">
        <f t="shared" si="41"/>
        <v>2065</v>
      </c>
      <c r="B427" s="18">
        <v>4.0899999999999999E-3</v>
      </c>
      <c r="C427" s="20">
        <f t="shared" si="37"/>
        <v>2317.9725790000011</v>
      </c>
      <c r="D427" s="1">
        <v>849</v>
      </c>
      <c r="E427" s="1" t="s">
        <v>2802</v>
      </c>
      <c r="F427" s="1">
        <v>2318.5039999999999</v>
      </c>
      <c r="G427" s="23">
        <f t="shared" si="38"/>
        <v>0.53142099999877246</v>
      </c>
      <c r="H427">
        <v>0.1</v>
      </c>
      <c r="I427">
        <f t="shared" si="39"/>
        <v>5.3142099999877249E-2</v>
      </c>
      <c r="J427">
        <v>0.35</v>
      </c>
      <c r="K427">
        <f t="shared" si="40"/>
        <v>0.18599734999957035</v>
      </c>
    </row>
    <row r="428" spans="1:11" x14ac:dyDescent="0.3">
      <c r="A428">
        <f t="shared" ref="A428:A433" si="42">+A427+1</f>
        <v>2066</v>
      </c>
      <c r="B428" s="18">
        <v>4.0899999999999999E-3</v>
      </c>
      <c r="C428" s="20">
        <f t="shared" si="37"/>
        <v>2317.976669000001</v>
      </c>
      <c r="D428" s="1">
        <v>850</v>
      </c>
      <c r="E428" s="1" t="s">
        <v>2803</v>
      </c>
      <c r="F428" s="1">
        <v>2318.538</v>
      </c>
      <c r="G428" s="23">
        <f t="shared" si="38"/>
        <v>0.5613309999989724</v>
      </c>
      <c r="H428">
        <v>0.1</v>
      </c>
      <c r="I428">
        <f t="shared" si="39"/>
        <v>5.613309999989724E-2</v>
      </c>
      <c r="J428">
        <v>0.35</v>
      </c>
      <c r="K428">
        <f t="shared" si="40"/>
        <v>0.19646584999964034</v>
      </c>
    </row>
    <row r="429" spans="1:11" x14ac:dyDescent="0.3">
      <c r="A429">
        <f t="shared" si="42"/>
        <v>2067</v>
      </c>
      <c r="B429" s="18">
        <v>4.0899999999999999E-3</v>
      </c>
      <c r="C429" s="20">
        <f t="shared" si="37"/>
        <v>2317.9807590000009</v>
      </c>
      <c r="D429" s="1">
        <v>851</v>
      </c>
      <c r="E429" s="1" t="s">
        <v>2804</v>
      </c>
      <c r="F429" s="1">
        <v>2318.567</v>
      </c>
      <c r="G429" s="23">
        <f t="shared" si="38"/>
        <v>0.58624099999906321</v>
      </c>
      <c r="H429">
        <v>0.1</v>
      </c>
      <c r="I429">
        <f t="shared" si="39"/>
        <v>5.8624099999906323E-2</v>
      </c>
      <c r="J429">
        <v>0.35</v>
      </c>
      <c r="K429">
        <f t="shared" si="40"/>
        <v>0.20518434999967211</v>
      </c>
    </row>
    <row r="430" spans="1:11" x14ac:dyDescent="0.3">
      <c r="A430">
        <f t="shared" si="42"/>
        <v>2068</v>
      </c>
      <c r="B430" s="18">
        <v>4.0899999999999999E-3</v>
      </c>
      <c r="C430" s="20">
        <f t="shared" si="37"/>
        <v>2317.9848490000008</v>
      </c>
      <c r="D430" s="1">
        <v>852</v>
      </c>
      <c r="E430" s="1" t="s">
        <v>2805</v>
      </c>
      <c r="F430" s="1">
        <v>2318.6109999999999</v>
      </c>
      <c r="G430" s="23">
        <f t="shared" si="38"/>
        <v>0.62615099999902668</v>
      </c>
      <c r="H430">
        <v>0.1</v>
      </c>
      <c r="I430">
        <f t="shared" si="39"/>
        <v>6.2615099999902668E-2</v>
      </c>
      <c r="J430">
        <v>0.35</v>
      </c>
      <c r="K430">
        <f t="shared" si="40"/>
        <v>0.21915284999965931</v>
      </c>
    </row>
    <row r="431" spans="1:11" x14ac:dyDescent="0.3">
      <c r="A431">
        <f t="shared" si="42"/>
        <v>2069</v>
      </c>
      <c r="B431" s="18">
        <v>4.0899999999999999E-3</v>
      </c>
      <c r="C431" s="20">
        <f t="shared" si="37"/>
        <v>2317.9889390000008</v>
      </c>
      <c r="D431" s="1">
        <v>853</v>
      </c>
      <c r="E431" s="1" t="s">
        <v>2806</v>
      </c>
      <c r="F431" s="1">
        <v>2318.6729999999998</v>
      </c>
      <c r="G431" s="23">
        <f t="shared" si="38"/>
        <v>0.68406099999901926</v>
      </c>
      <c r="H431">
        <v>0.1</v>
      </c>
      <c r="I431">
        <f t="shared" si="39"/>
        <v>6.8406099999901923E-2</v>
      </c>
      <c r="J431">
        <v>0.35</v>
      </c>
      <c r="K431">
        <f t="shared" si="40"/>
        <v>0.23942134999965672</v>
      </c>
    </row>
    <row r="432" spans="1:11" x14ac:dyDescent="0.3">
      <c r="A432">
        <f t="shared" si="42"/>
        <v>2070</v>
      </c>
      <c r="B432" s="18">
        <v>4.0899999999999999E-3</v>
      </c>
      <c r="C432" s="20">
        <f t="shared" si="37"/>
        <v>2317.9930290000007</v>
      </c>
      <c r="D432" s="1">
        <v>854</v>
      </c>
      <c r="E432" s="1" t="s">
        <v>2807</v>
      </c>
      <c r="F432" s="1">
        <v>2318.7350000000001</v>
      </c>
      <c r="G432" s="23">
        <f t="shared" si="38"/>
        <v>0.74197099999946658</v>
      </c>
      <c r="H432">
        <v>0.1</v>
      </c>
      <c r="I432">
        <f t="shared" si="39"/>
        <v>7.4197099999946656E-2</v>
      </c>
      <c r="J432">
        <v>0.35</v>
      </c>
      <c r="K432">
        <f t="shared" si="40"/>
        <v>0.25968984999981332</v>
      </c>
    </row>
    <row r="433" spans="1:11" x14ac:dyDescent="0.3">
      <c r="A433">
        <f t="shared" si="42"/>
        <v>2071</v>
      </c>
      <c r="B433" s="18">
        <v>4.0899999999999999E-3</v>
      </c>
      <c r="C433" s="20">
        <f t="shared" si="37"/>
        <v>2317.9971190000006</v>
      </c>
      <c r="D433" s="1">
        <v>855</v>
      </c>
      <c r="E433" s="1" t="s">
        <v>2808</v>
      </c>
      <c r="F433" s="1">
        <v>2318.7979999999998</v>
      </c>
      <c r="G433" s="23">
        <f t="shared" si="38"/>
        <v>0.80088099999920814</v>
      </c>
      <c r="H433">
        <v>0.1</v>
      </c>
      <c r="I433">
        <f t="shared" si="39"/>
        <v>8.0088099999920823E-2</v>
      </c>
      <c r="J433">
        <v>0.35</v>
      </c>
      <c r="K433">
        <f t="shared" si="40"/>
        <v>0.28030834999972282</v>
      </c>
    </row>
    <row r="434" spans="1:11" x14ac:dyDescent="0.3">
      <c r="A434">
        <v>2071.7669999999998</v>
      </c>
      <c r="B434" s="18">
        <v>4.0899999999999999E-3</v>
      </c>
      <c r="C434" s="20">
        <f t="shared" si="37"/>
        <v>2318.0002560300004</v>
      </c>
      <c r="D434" s="1">
        <v>856</v>
      </c>
      <c r="E434" s="1"/>
      <c r="F434" s="7">
        <f>+C434</f>
        <v>2318.0002560300004</v>
      </c>
      <c r="G434" s="23">
        <f t="shared" si="38"/>
        <v>0</v>
      </c>
      <c r="H434">
        <v>0.1</v>
      </c>
      <c r="I434">
        <f t="shared" si="39"/>
        <v>0</v>
      </c>
      <c r="J434">
        <v>0.35</v>
      </c>
      <c r="K434">
        <f t="shared" si="40"/>
        <v>0</v>
      </c>
    </row>
    <row r="435" spans="1:11" x14ac:dyDescent="0.3">
      <c r="A435">
        <f>+A433+1</f>
        <v>2072</v>
      </c>
      <c r="B435" s="18">
        <v>7.2370000000000004E-2</v>
      </c>
      <c r="C435" s="20">
        <f t="shared" si="37"/>
        <v>2318.0171182400004</v>
      </c>
      <c r="D435" s="1">
        <v>857</v>
      </c>
      <c r="E435" s="1" t="s">
        <v>2809</v>
      </c>
      <c r="F435" s="1">
        <v>2318.884</v>
      </c>
      <c r="G435" s="23">
        <f t="shared" si="38"/>
        <v>0.86688175999961459</v>
      </c>
      <c r="H435">
        <v>0.1</v>
      </c>
      <c r="I435">
        <f t="shared" si="39"/>
        <v>8.6688175999961467E-2</v>
      </c>
      <c r="J435">
        <v>0.35</v>
      </c>
      <c r="K435">
        <f t="shared" si="40"/>
        <v>0.30340861599986507</v>
      </c>
    </row>
    <row r="436" spans="1:11" x14ac:dyDescent="0.3">
      <c r="A436">
        <f t="shared" ref="A436:A471" si="43">+A435+1</f>
        <v>2073</v>
      </c>
      <c r="B436" s="18">
        <v>7.2370000000000004E-2</v>
      </c>
      <c r="C436" s="20">
        <f t="shared" si="37"/>
        <v>2318.0894882400003</v>
      </c>
      <c r="D436" s="1">
        <v>858</v>
      </c>
      <c r="E436" s="1" t="s">
        <v>2810</v>
      </c>
      <c r="F436" s="1">
        <v>2318.9690000000001</v>
      </c>
      <c r="G436" s="23">
        <f t="shared" si="38"/>
        <v>0.87951175999978659</v>
      </c>
      <c r="H436">
        <v>0.1</v>
      </c>
      <c r="I436">
        <f t="shared" si="39"/>
        <v>8.7951175999978662E-2</v>
      </c>
      <c r="J436">
        <v>0.35</v>
      </c>
      <c r="K436">
        <f t="shared" si="40"/>
        <v>0.3078291159999253</v>
      </c>
    </row>
    <row r="437" spans="1:11" x14ac:dyDescent="0.3">
      <c r="A437">
        <f t="shared" si="43"/>
        <v>2074</v>
      </c>
      <c r="B437" s="18">
        <v>7.2370000000000004E-2</v>
      </c>
      <c r="C437" s="20">
        <f t="shared" si="37"/>
        <v>2318.1618582400001</v>
      </c>
      <c r="D437" s="1">
        <v>859</v>
      </c>
      <c r="E437" s="1" t="s">
        <v>2811</v>
      </c>
      <c r="F437" s="1">
        <v>2319.058</v>
      </c>
      <c r="G437" s="23">
        <f t="shared" si="38"/>
        <v>0.89614175999986401</v>
      </c>
      <c r="H437">
        <v>0.1</v>
      </c>
      <c r="I437">
        <f t="shared" si="39"/>
        <v>8.9614175999986403E-2</v>
      </c>
      <c r="J437">
        <v>0.35</v>
      </c>
      <c r="K437">
        <f t="shared" si="40"/>
        <v>0.31364961599995239</v>
      </c>
    </row>
    <row r="438" spans="1:11" x14ac:dyDescent="0.3">
      <c r="A438">
        <f t="shared" si="43"/>
        <v>2075</v>
      </c>
      <c r="B438" s="18">
        <v>7.2370000000000004E-2</v>
      </c>
      <c r="C438" s="20">
        <f t="shared" si="37"/>
        <v>2318.23422824</v>
      </c>
      <c r="D438" s="1">
        <v>860</v>
      </c>
      <c r="E438" s="1" t="s">
        <v>2003</v>
      </c>
      <c r="F438" s="1">
        <v>2319.1219999999998</v>
      </c>
      <c r="G438" s="23">
        <f t="shared" si="38"/>
        <v>0.88777175999985047</v>
      </c>
      <c r="H438">
        <v>0.1</v>
      </c>
      <c r="I438">
        <f t="shared" si="39"/>
        <v>8.8777175999985053E-2</v>
      </c>
      <c r="J438">
        <v>0.35</v>
      </c>
      <c r="K438">
        <f t="shared" si="40"/>
        <v>0.31072011599994764</v>
      </c>
    </row>
    <row r="439" spans="1:11" x14ac:dyDescent="0.3">
      <c r="A439">
        <f t="shared" si="43"/>
        <v>2076</v>
      </c>
      <c r="B439" s="18">
        <v>7.2370000000000004E-2</v>
      </c>
      <c r="C439" s="20">
        <f t="shared" si="37"/>
        <v>2318.3065982399999</v>
      </c>
      <c r="D439" s="1">
        <v>861</v>
      </c>
      <c r="E439" s="1" t="s">
        <v>2812</v>
      </c>
      <c r="F439" s="1">
        <v>2319.1849999999999</v>
      </c>
      <c r="G439" s="23">
        <f t="shared" si="38"/>
        <v>0.87840176000008796</v>
      </c>
      <c r="H439">
        <v>0.1</v>
      </c>
      <c r="I439">
        <f t="shared" si="39"/>
        <v>8.7840176000008804E-2</v>
      </c>
      <c r="J439">
        <v>0.35</v>
      </c>
      <c r="K439">
        <f t="shared" si="40"/>
        <v>0.30744061600003075</v>
      </c>
    </row>
    <row r="440" spans="1:11" x14ac:dyDescent="0.3">
      <c r="A440">
        <f t="shared" si="43"/>
        <v>2077</v>
      </c>
      <c r="B440" s="18">
        <v>7.2370000000000004E-2</v>
      </c>
      <c r="C440" s="20">
        <f t="shared" si="37"/>
        <v>2318.3789682399997</v>
      </c>
      <c r="D440" s="1">
        <v>862</v>
      </c>
      <c r="E440" s="1" t="s">
        <v>2813</v>
      </c>
      <c r="F440" s="1">
        <v>2319.2440000000001</v>
      </c>
      <c r="G440" s="23">
        <f t="shared" si="38"/>
        <v>0.86503176000042004</v>
      </c>
      <c r="H440">
        <v>0.1</v>
      </c>
      <c r="I440">
        <f t="shared" si="39"/>
        <v>8.6503176000042009E-2</v>
      </c>
      <c r="J440">
        <v>0.35</v>
      </c>
      <c r="K440">
        <f t="shared" si="40"/>
        <v>0.30276111600014699</v>
      </c>
    </row>
    <row r="441" spans="1:11" x14ac:dyDescent="0.3">
      <c r="A441">
        <f t="shared" si="43"/>
        <v>2078</v>
      </c>
      <c r="B441" s="18">
        <v>7.2370000000000004E-2</v>
      </c>
      <c r="C441" s="20">
        <f t="shared" si="37"/>
        <v>2318.4513382399996</v>
      </c>
      <c r="D441" s="1">
        <v>863</v>
      </c>
      <c r="E441" s="1" t="s">
        <v>2814</v>
      </c>
      <c r="F441" s="1">
        <v>2319.2750000000001</v>
      </c>
      <c r="G441" s="23">
        <f t="shared" si="38"/>
        <v>0.82366176000050473</v>
      </c>
      <c r="H441">
        <v>0.1</v>
      </c>
      <c r="I441">
        <f t="shared" si="39"/>
        <v>8.2366176000050473E-2</v>
      </c>
      <c r="J441">
        <v>0.35</v>
      </c>
      <c r="K441">
        <f t="shared" si="40"/>
        <v>0.28828161600017665</v>
      </c>
    </row>
    <row r="442" spans="1:11" x14ac:dyDescent="0.3">
      <c r="A442">
        <f t="shared" si="43"/>
        <v>2079</v>
      </c>
      <c r="B442" s="18">
        <v>7.2370000000000004E-2</v>
      </c>
      <c r="C442" s="20">
        <f t="shared" si="37"/>
        <v>2318.5237082399995</v>
      </c>
      <c r="D442" s="1">
        <v>864</v>
      </c>
      <c r="E442" t="s">
        <v>2815</v>
      </c>
      <c r="F442">
        <v>2319.3090000000002</v>
      </c>
      <c r="G442" s="23">
        <f t="shared" si="38"/>
        <v>0.78529176000074585</v>
      </c>
      <c r="H442">
        <v>0.1</v>
      </c>
      <c r="I442">
        <f t="shared" si="39"/>
        <v>7.8529176000074585E-2</v>
      </c>
      <c r="J442">
        <v>0.35</v>
      </c>
      <c r="K442">
        <f t="shared" si="40"/>
        <v>0.27485211600026105</v>
      </c>
    </row>
    <row r="443" spans="1:11" x14ac:dyDescent="0.3">
      <c r="A443">
        <f t="shared" si="43"/>
        <v>2080</v>
      </c>
      <c r="B443" s="18">
        <v>7.2370000000000004E-2</v>
      </c>
      <c r="C443" s="20">
        <f t="shared" si="37"/>
        <v>2318.5960782399993</v>
      </c>
      <c r="D443" s="1">
        <v>865</v>
      </c>
      <c r="E443" t="s">
        <v>2816</v>
      </c>
      <c r="F443">
        <v>2319.3440000000001</v>
      </c>
      <c r="G443" s="23">
        <f t="shared" si="38"/>
        <v>0.74792176000073596</v>
      </c>
      <c r="H443">
        <v>0.1</v>
      </c>
      <c r="I443">
        <f t="shared" si="39"/>
        <v>7.4792176000073596E-2</v>
      </c>
      <c r="J443">
        <v>0.35</v>
      </c>
      <c r="K443">
        <f t="shared" si="40"/>
        <v>0.26177261600025759</v>
      </c>
    </row>
    <row r="444" spans="1:11" x14ac:dyDescent="0.3">
      <c r="A444">
        <f t="shared" si="43"/>
        <v>2081</v>
      </c>
      <c r="B444" s="18">
        <v>7.2370000000000004E-2</v>
      </c>
      <c r="C444" s="20">
        <f t="shared" si="37"/>
        <v>2318.6684482399992</v>
      </c>
      <c r="D444" s="1">
        <v>866</v>
      </c>
      <c r="E444" t="s">
        <v>2817</v>
      </c>
      <c r="F444">
        <v>2319.3789999999999</v>
      </c>
      <c r="G444" s="23">
        <f t="shared" si="38"/>
        <v>0.71055176000072606</v>
      </c>
      <c r="H444">
        <v>0.1</v>
      </c>
      <c r="I444">
        <f t="shared" si="39"/>
        <v>7.1055176000072606E-2</v>
      </c>
      <c r="J444">
        <v>0.35</v>
      </c>
      <c r="K444">
        <f t="shared" si="40"/>
        <v>0.24869311600025409</v>
      </c>
    </row>
    <row r="445" spans="1:11" x14ac:dyDescent="0.3">
      <c r="A445">
        <f t="shared" si="43"/>
        <v>2082</v>
      </c>
      <c r="B445" s="18">
        <v>7.2370000000000004E-2</v>
      </c>
      <c r="C445" s="20">
        <f t="shared" si="37"/>
        <v>2318.740818239999</v>
      </c>
      <c r="D445" s="1">
        <v>867</v>
      </c>
      <c r="E445" t="s">
        <v>2818</v>
      </c>
      <c r="F445">
        <v>2319.4079999999999</v>
      </c>
      <c r="G445" s="23">
        <f t="shared" si="38"/>
        <v>0.66718176000085805</v>
      </c>
      <c r="H445">
        <v>0.1</v>
      </c>
      <c r="I445">
        <f t="shared" si="39"/>
        <v>6.671817600008581E-2</v>
      </c>
      <c r="J445">
        <v>0.35</v>
      </c>
      <c r="K445">
        <f t="shared" si="40"/>
        <v>0.23351361600030029</v>
      </c>
    </row>
    <row r="446" spans="1:11" x14ac:dyDescent="0.3">
      <c r="A446">
        <f t="shared" si="43"/>
        <v>2083</v>
      </c>
      <c r="B446" s="18">
        <v>7.2370000000000004E-2</v>
      </c>
      <c r="C446" s="20">
        <f t="shared" si="37"/>
        <v>2318.8131882399989</v>
      </c>
      <c r="D446" s="1">
        <v>868</v>
      </c>
      <c r="E446" t="s">
        <v>2819</v>
      </c>
      <c r="F446">
        <v>2319.4270000000001</v>
      </c>
      <c r="G446" s="23">
        <f t="shared" si="38"/>
        <v>0.6138117600012265</v>
      </c>
      <c r="H446">
        <v>0.1</v>
      </c>
      <c r="I446">
        <f t="shared" si="39"/>
        <v>6.1381176000122654E-2</v>
      </c>
      <c r="J446">
        <v>0.35</v>
      </c>
      <c r="K446">
        <f t="shared" si="40"/>
        <v>0.21483411600042926</v>
      </c>
    </row>
    <row r="447" spans="1:11" x14ac:dyDescent="0.3">
      <c r="A447">
        <f t="shared" si="43"/>
        <v>2084</v>
      </c>
      <c r="B447" s="18">
        <v>7.2370000000000004E-2</v>
      </c>
      <c r="C447" s="20">
        <f t="shared" si="37"/>
        <v>2318.8855582399988</v>
      </c>
      <c r="D447" s="1">
        <v>869</v>
      </c>
      <c r="E447" t="s">
        <v>2820</v>
      </c>
      <c r="F447">
        <v>2319.4450000000002</v>
      </c>
      <c r="G447" s="23">
        <f t="shared" si="38"/>
        <v>0.55944176000139123</v>
      </c>
      <c r="H447">
        <v>0.1</v>
      </c>
      <c r="I447">
        <f t="shared" si="39"/>
        <v>5.5944176000139123E-2</v>
      </c>
      <c r="J447">
        <v>0.35</v>
      </c>
      <c r="K447">
        <f t="shared" si="40"/>
        <v>0.19580461600048693</v>
      </c>
    </row>
    <row r="448" spans="1:11" x14ac:dyDescent="0.3">
      <c r="A448">
        <f t="shared" si="43"/>
        <v>2085</v>
      </c>
      <c r="B448" s="18">
        <v>7.2370000000000004E-2</v>
      </c>
      <c r="C448" s="20">
        <f t="shared" si="37"/>
        <v>2318.9579282399986</v>
      </c>
      <c r="D448" s="1">
        <v>870</v>
      </c>
      <c r="E448" t="s">
        <v>2821</v>
      </c>
      <c r="F448">
        <v>2319.4699999999998</v>
      </c>
      <c r="G448" s="23">
        <f t="shared" si="38"/>
        <v>0.51207176000116306</v>
      </c>
      <c r="H448">
        <v>0.1</v>
      </c>
      <c r="I448">
        <f t="shared" si="39"/>
        <v>5.120717600011631E-2</v>
      </c>
      <c r="J448">
        <v>0.35</v>
      </c>
      <c r="K448">
        <f t="shared" si="40"/>
        <v>0.17922511600040705</v>
      </c>
    </row>
    <row r="449" spans="1:11" x14ac:dyDescent="0.3">
      <c r="A449">
        <f t="shared" si="43"/>
        <v>2086</v>
      </c>
      <c r="B449" s="18">
        <v>7.2370000000000004E-2</v>
      </c>
      <c r="C449" s="20">
        <f t="shared" si="37"/>
        <v>2319.0302982399985</v>
      </c>
      <c r="D449" s="1">
        <v>871</v>
      </c>
      <c r="E449" t="s">
        <v>2822</v>
      </c>
      <c r="F449">
        <v>2319.5</v>
      </c>
      <c r="G449" s="23">
        <f t="shared" si="38"/>
        <v>0.46970176000149877</v>
      </c>
      <c r="H449">
        <v>0.1</v>
      </c>
      <c r="I449">
        <f t="shared" si="39"/>
        <v>4.6970176000149882E-2</v>
      </c>
      <c r="J449">
        <v>0.35</v>
      </c>
      <c r="K449">
        <f t="shared" si="40"/>
        <v>0.16439561600052455</v>
      </c>
    </row>
    <row r="450" spans="1:11" x14ac:dyDescent="0.3">
      <c r="A450">
        <f t="shared" si="43"/>
        <v>2087</v>
      </c>
      <c r="B450" s="18">
        <v>7.2370000000000004E-2</v>
      </c>
      <c r="C450" s="20">
        <f t="shared" si="37"/>
        <v>2319.1026682399984</v>
      </c>
      <c r="D450" s="1">
        <v>872</v>
      </c>
      <c r="E450" t="s">
        <v>2823</v>
      </c>
      <c r="F450">
        <v>2319.5300000000002</v>
      </c>
      <c r="G450" s="23">
        <f t="shared" si="38"/>
        <v>0.42733176000183448</v>
      </c>
      <c r="H450">
        <v>0.1</v>
      </c>
      <c r="I450">
        <f t="shared" si="39"/>
        <v>4.2733176000183448E-2</v>
      </c>
      <c r="J450">
        <v>0.35</v>
      </c>
      <c r="K450">
        <f t="shared" si="40"/>
        <v>0.14956611600064207</v>
      </c>
    </row>
    <row r="451" spans="1:11" x14ac:dyDescent="0.3">
      <c r="A451">
        <f t="shared" si="43"/>
        <v>2088</v>
      </c>
      <c r="B451" s="18">
        <v>7.2370000000000004E-2</v>
      </c>
      <c r="C451" s="20">
        <f t="shared" si="37"/>
        <v>2319.1750382399982</v>
      </c>
      <c r="D451" s="1">
        <v>873</v>
      </c>
      <c r="E451" t="s">
        <v>2824</v>
      </c>
      <c r="F451">
        <v>2319.56</v>
      </c>
      <c r="G451" s="23">
        <f t="shared" si="38"/>
        <v>0.38496176000171545</v>
      </c>
      <c r="H451">
        <v>0.1</v>
      </c>
      <c r="I451">
        <f t="shared" si="39"/>
        <v>3.849617600017155E-2</v>
      </c>
      <c r="J451">
        <v>0.35</v>
      </c>
      <c r="K451">
        <f t="shared" si="40"/>
        <v>0.13473661600060038</v>
      </c>
    </row>
    <row r="452" spans="1:11" x14ac:dyDescent="0.3">
      <c r="A452">
        <f t="shared" si="43"/>
        <v>2089</v>
      </c>
      <c r="B452" s="18">
        <v>7.2370000000000004E-2</v>
      </c>
      <c r="C452" s="20">
        <f t="shared" ref="C452:C472" si="44">+C451+(A452-A451)*B452</f>
        <v>2319.2474082399981</v>
      </c>
      <c r="D452" s="1">
        <v>874</v>
      </c>
      <c r="E452" t="s">
        <v>2825</v>
      </c>
      <c r="F452">
        <v>2319.5920000000001</v>
      </c>
      <c r="G452" s="23">
        <f t="shared" ref="G452:G472" si="45">+F452-C452</f>
        <v>0.34459176000200387</v>
      </c>
      <c r="H452">
        <v>0.1</v>
      </c>
      <c r="I452">
        <f t="shared" ref="I452:I472" si="46">+H452*G452</f>
        <v>3.4459176000200389E-2</v>
      </c>
      <c r="J452">
        <v>0.35</v>
      </c>
      <c r="K452">
        <f t="shared" si="40"/>
        <v>0.12060711600070134</v>
      </c>
    </row>
    <row r="453" spans="1:11" x14ac:dyDescent="0.3">
      <c r="A453">
        <f t="shared" si="43"/>
        <v>2090</v>
      </c>
      <c r="B453" s="18">
        <v>7.2370000000000004E-2</v>
      </c>
      <c r="C453" s="20">
        <f t="shared" si="44"/>
        <v>2319.319778239998</v>
      </c>
      <c r="D453" s="1">
        <v>875</v>
      </c>
      <c r="E453" t="s">
        <v>2826</v>
      </c>
      <c r="F453">
        <v>2319.6280000000002</v>
      </c>
      <c r="G453" s="23">
        <f t="shared" si="45"/>
        <v>0.3082217600021977</v>
      </c>
      <c r="H453">
        <v>0.1</v>
      </c>
      <c r="I453">
        <f t="shared" si="46"/>
        <v>3.0822176000219772E-2</v>
      </c>
      <c r="J453">
        <v>0.35</v>
      </c>
      <c r="K453">
        <f t="shared" ref="K453:K472" si="47">+G453*J453</f>
        <v>0.10787761600076919</v>
      </c>
    </row>
    <row r="454" spans="1:11" x14ac:dyDescent="0.3">
      <c r="A454">
        <f t="shared" si="43"/>
        <v>2091</v>
      </c>
      <c r="B454" s="18">
        <v>7.2370000000000004E-2</v>
      </c>
      <c r="C454" s="20">
        <f t="shared" si="44"/>
        <v>2319.3921482399978</v>
      </c>
      <c r="D454" s="1">
        <v>876</v>
      </c>
      <c r="E454" t="s">
        <v>2827</v>
      </c>
      <c r="F454">
        <v>2319.6610000000001</v>
      </c>
      <c r="G454" s="23">
        <f t="shared" si="45"/>
        <v>0.2688517600022351</v>
      </c>
      <c r="H454">
        <v>0.1</v>
      </c>
      <c r="I454">
        <f t="shared" si="46"/>
        <v>2.6885176000223512E-2</v>
      </c>
      <c r="J454">
        <v>0.35</v>
      </c>
      <c r="K454">
        <f t="shared" si="47"/>
        <v>9.4098116000782273E-2</v>
      </c>
    </row>
    <row r="455" spans="1:11" x14ac:dyDescent="0.3">
      <c r="A455">
        <f t="shared" si="43"/>
        <v>2092</v>
      </c>
      <c r="B455" s="18">
        <v>7.2370000000000004E-2</v>
      </c>
      <c r="C455" s="20">
        <f t="shared" si="44"/>
        <v>2319.4645182399977</v>
      </c>
      <c r="D455" s="1">
        <v>877</v>
      </c>
      <c r="E455" t="s">
        <v>2828</v>
      </c>
      <c r="F455">
        <v>2319.6930000000002</v>
      </c>
      <c r="G455" s="23">
        <f t="shared" si="45"/>
        <v>0.22848176000252352</v>
      </c>
      <c r="H455">
        <v>0.1</v>
      </c>
      <c r="I455">
        <f t="shared" si="46"/>
        <v>2.2848176000252352E-2</v>
      </c>
      <c r="J455">
        <v>0.35</v>
      </c>
      <c r="K455">
        <f t="shared" si="47"/>
        <v>7.996861600088323E-2</v>
      </c>
    </row>
    <row r="456" spans="1:11" x14ac:dyDescent="0.3">
      <c r="A456">
        <f t="shared" si="43"/>
        <v>2093</v>
      </c>
      <c r="B456" s="18">
        <v>7.2370000000000004E-2</v>
      </c>
      <c r="C456" s="20">
        <f t="shared" si="44"/>
        <v>2319.5368882399976</v>
      </c>
      <c r="D456" s="1">
        <v>878</v>
      </c>
      <c r="E456" t="s">
        <v>2829</v>
      </c>
      <c r="F456">
        <v>2319.7280000000001</v>
      </c>
      <c r="G456" s="23">
        <f t="shared" si="45"/>
        <v>0.19111176000251362</v>
      </c>
      <c r="H456">
        <v>0.1</v>
      </c>
      <c r="I456">
        <f t="shared" si="46"/>
        <v>1.9111176000251362E-2</v>
      </c>
      <c r="J456">
        <v>0.35</v>
      </c>
      <c r="K456">
        <f t="shared" si="47"/>
        <v>6.6889116000879767E-2</v>
      </c>
    </row>
    <row r="457" spans="1:11" x14ac:dyDescent="0.3">
      <c r="A457">
        <f t="shared" si="43"/>
        <v>2094</v>
      </c>
      <c r="B457" s="18">
        <v>7.2370000000000004E-2</v>
      </c>
      <c r="C457" s="20">
        <f t="shared" si="44"/>
        <v>2319.6092582399974</v>
      </c>
      <c r="D457" s="1">
        <v>879</v>
      </c>
      <c r="E457" t="s">
        <v>2830</v>
      </c>
      <c r="F457">
        <v>2319.7649999999999</v>
      </c>
      <c r="G457" s="23">
        <f t="shared" si="45"/>
        <v>0.15574176000245643</v>
      </c>
      <c r="H457">
        <v>0.1</v>
      </c>
      <c r="I457">
        <f t="shared" si="46"/>
        <v>1.5574176000245644E-2</v>
      </c>
      <c r="J457">
        <v>0.35</v>
      </c>
      <c r="K457">
        <f t="shared" si="47"/>
        <v>5.4509616000859747E-2</v>
      </c>
    </row>
    <row r="458" spans="1:11" x14ac:dyDescent="0.3">
      <c r="A458">
        <f t="shared" si="43"/>
        <v>2095</v>
      </c>
      <c r="B458" s="18">
        <v>7.2370000000000004E-2</v>
      </c>
      <c r="C458" s="20">
        <f t="shared" si="44"/>
        <v>2319.6816282399973</v>
      </c>
      <c r="D458" s="1">
        <v>880</v>
      </c>
      <c r="E458" t="s">
        <v>2831</v>
      </c>
      <c r="F458">
        <v>2319.8090000000002</v>
      </c>
      <c r="G458" s="23">
        <f t="shared" si="45"/>
        <v>0.12737176000291583</v>
      </c>
      <c r="H458">
        <v>0.1</v>
      </c>
      <c r="I458">
        <f t="shared" si="46"/>
        <v>1.2737176000291584E-2</v>
      </c>
      <c r="J458">
        <v>0.35</v>
      </c>
      <c r="K458">
        <f t="shared" si="47"/>
        <v>4.4580116001020541E-2</v>
      </c>
    </row>
    <row r="459" spans="1:11" x14ac:dyDescent="0.3">
      <c r="A459">
        <f t="shared" si="43"/>
        <v>2096</v>
      </c>
      <c r="B459" s="18">
        <v>7.2370000000000004E-2</v>
      </c>
      <c r="C459" s="20">
        <f t="shared" si="44"/>
        <v>2319.7539982399971</v>
      </c>
      <c r="D459" s="1">
        <v>881</v>
      </c>
      <c r="E459" t="s">
        <v>2832</v>
      </c>
      <c r="F459">
        <v>2319.87</v>
      </c>
      <c r="G459" s="23">
        <f t="shared" si="45"/>
        <v>0.11600176000274587</v>
      </c>
      <c r="H459">
        <v>0.1</v>
      </c>
      <c r="I459">
        <f t="shared" si="46"/>
        <v>1.1600176000274588E-2</v>
      </c>
      <c r="J459">
        <v>0.35</v>
      </c>
      <c r="K459">
        <f t="shared" si="47"/>
        <v>4.060061600096105E-2</v>
      </c>
    </row>
    <row r="460" spans="1:11" x14ac:dyDescent="0.3">
      <c r="A460">
        <f t="shared" si="43"/>
        <v>2097</v>
      </c>
      <c r="B460" s="18">
        <v>7.2370000000000004E-2</v>
      </c>
      <c r="C460" s="20">
        <f t="shared" si="44"/>
        <v>2319.826368239997</v>
      </c>
      <c r="D460" s="1">
        <v>882</v>
      </c>
      <c r="E460" t="s">
        <v>2833</v>
      </c>
      <c r="F460">
        <v>2319.9319999999998</v>
      </c>
      <c r="G460" s="23">
        <f t="shared" si="45"/>
        <v>0.10563176000277963</v>
      </c>
      <c r="H460">
        <v>0.1</v>
      </c>
      <c r="I460">
        <f t="shared" si="46"/>
        <v>1.0563176000277964E-2</v>
      </c>
      <c r="J460">
        <v>0.35</v>
      </c>
      <c r="K460">
        <f t="shared" si="47"/>
        <v>3.6971116000972866E-2</v>
      </c>
    </row>
    <row r="461" spans="1:11" x14ac:dyDescent="0.3">
      <c r="A461">
        <f t="shared" si="43"/>
        <v>2098</v>
      </c>
      <c r="B461" s="18">
        <v>7.2370000000000004E-2</v>
      </c>
      <c r="C461" s="20">
        <f t="shared" si="44"/>
        <v>2319.8987382399969</v>
      </c>
      <c r="D461" s="1">
        <v>883</v>
      </c>
      <c r="E461" t="s">
        <v>2834</v>
      </c>
      <c r="F461">
        <v>2320.0079999999998</v>
      </c>
      <c r="G461" s="23">
        <f t="shared" si="45"/>
        <v>0.10926176000293708</v>
      </c>
      <c r="H461">
        <v>0.1</v>
      </c>
      <c r="I461">
        <f t="shared" si="46"/>
        <v>1.0926176000293709E-2</v>
      </c>
      <c r="J461">
        <v>0.35</v>
      </c>
      <c r="K461">
        <f t="shared" si="47"/>
        <v>3.8241616001027975E-2</v>
      </c>
    </row>
    <row r="462" spans="1:11" x14ac:dyDescent="0.3">
      <c r="A462">
        <f t="shared" si="43"/>
        <v>2099</v>
      </c>
      <c r="B462" s="18">
        <v>7.2370000000000004E-2</v>
      </c>
      <c r="C462" s="20">
        <f t="shared" si="44"/>
        <v>2319.9711082399967</v>
      </c>
      <c r="D462" s="1">
        <v>884</v>
      </c>
      <c r="E462" t="s">
        <v>2835</v>
      </c>
      <c r="F462">
        <v>2320.076</v>
      </c>
      <c r="G462" s="23">
        <f t="shared" si="45"/>
        <v>0.10489176000328371</v>
      </c>
      <c r="H462">
        <v>0.1</v>
      </c>
      <c r="I462">
        <f t="shared" si="46"/>
        <v>1.0489176000328372E-2</v>
      </c>
      <c r="J462">
        <v>0.35</v>
      </c>
      <c r="K462">
        <f t="shared" si="47"/>
        <v>3.6712116001149292E-2</v>
      </c>
    </row>
    <row r="463" spans="1:11" x14ac:dyDescent="0.3">
      <c r="A463">
        <f t="shared" si="43"/>
        <v>2100</v>
      </c>
      <c r="B463" s="18">
        <v>7.2370000000000004E-2</v>
      </c>
      <c r="C463" s="20">
        <f t="shared" si="44"/>
        <v>2320.0434782399966</v>
      </c>
      <c r="D463" s="1">
        <v>885</v>
      </c>
      <c r="E463" t="s">
        <v>2004</v>
      </c>
      <c r="F463">
        <v>2320.1419999999998</v>
      </c>
      <c r="G463" s="23">
        <f t="shared" si="45"/>
        <v>9.852176000322288E-2</v>
      </c>
      <c r="H463">
        <v>0.1</v>
      </c>
      <c r="I463">
        <f t="shared" si="46"/>
        <v>9.852176000322288E-3</v>
      </c>
      <c r="J463">
        <v>0.35</v>
      </c>
      <c r="K463">
        <f t="shared" si="47"/>
        <v>3.4482616001128008E-2</v>
      </c>
    </row>
    <row r="464" spans="1:11" x14ac:dyDescent="0.3">
      <c r="A464">
        <f t="shared" si="43"/>
        <v>2101</v>
      </c>
      <c r="B464" s="18">
        <v>7.2370000000000004E-2</v>
      </c>
      <c r="C464" s="20">
        <f t="shared" si="44"/>
        <v>2320.1158482399965</v>
      </c>
      <c r="D464" s="1">
        <v>886</v>
      </c>
      <c r="E464" t="s">
        <v>2836</v>
      </c>
      <c r="F464">
        <v>2320.2080000000001</v>
      </c>
      <c r="G464" s="23">
        <f t="shared" si="45"/>
        <v>9.2151760003616801E-2</v>
      </c>
      <c r="H464">
        <v>0.1</v>
      </c>
      <c r="I464">
        <f t="shared" si="46"/>
        <v>9.2151760003616797E-3</v>
      </c>
      <c r="J464">
        <v>0.35</v>
      </c>
      <c r="K464">
        <f t="shared" si="47"/>
        <v>3.2253116001265882E-2</v>
      </c>
    </row>
    <row r="465" spans="1:11" x14ac:dyDescent="0.3">
      <c r="A465">
        <f t="shared" si="43"/>
        <v>2102</v>
      </c>
      <c r="B465" s="18">
        <v>7.2370000000000004E-2</v>
      </c>
      <c r="C465" s="20">
        <f t="shared" si="44"/>
        <v>2320.1882182399963</v>
      </c>
      <c r="D465" s="1">
        <v>887</v>
      </c>
      <c r="E465" t="s">
        <v>2837</v>
      </c>
      <c r="F465">
        <v>2320.2730000000001</v>
      </c>
      <c r="G465" s="23">
        <f t="shared" si="45"/>
        <v>8.4781760003806994E-2</v>
      </c>
      <c r="H465">
        <v>0.1</v>
      </c>
      <c r="I465">
        <f t="shared" si="46"/>
        <v>8.4781760003806994E-3</v>
      </c>
      <c r="J465">
        <v>0.35</v>
      </c>
      <c r="K465">
        <f t="shared" si="47"/>
        <v>2.9673616001332444E-2</v>
      </c>
    </row>
    <row r="466" spans="1:11" x14ac:dyDescent="0.3">
      <c r="A466">
        <f t="shared" si="43"/>
        <v>2103</v>
      </c>
      <c r="B466" s="18">
        <v>7.2370000000000004E-2</v>
      </c>
      <c r="C466" s="20">
        <f t="shared" si="44"/>
        <v>2320.2605882399962</v>
      </c>
      <c r="D466" s="1">
        <v>888</v>
      </c>
      <c r="E466" t="s">
        <v>2838</v>
      </c>
      <c r="F466">
        <v>2320.3380000000002</v>
      </c>
      <c r="G466" s="23">
        <f t="shared" si="45"/>
        <v>7.7411760003997188E-2</v>
      </c>
      <c r="H466">
        <v>0.1</v>
      </c>
      <c r="I466">
        <f t="shared" si="46"/>
        <v>7.7411760003997191E-3</v>
      </c>
      <c r="J466">
        <v>0.35</v>
      </c>
      <c r="K466">
        <f t="shared" si="47"/>
        <v>2.7094116001399014E-2</v>
      </c>
    </row>
    <row r="467" spans="1:11" x14ac:dyDescent="0.3">
      <c r="A467">
        <f t="shared" si="43"/>
        <v>2104</v>
      </c>
      <c r="B467" s="18">
        <v>7.2370000000000004E-2</v>
      </c>
      <c r="C467" s="20">
        <f t="shared" si="44"/>
        <v>2320.3329582399961</v>
      </c>
      <c r="D467" s="1">
        <v>889</v>
      </c>
      <c r="E467" t="s">
        <v>2839</v>
      </c>
      <c r="F467">
        <v>2320.4009999999998</v>
      </c>
      <c r="G467" s="23">
        <f t="shared" si="45"/>
        <v>6.8041760003779928E-2</v>
      </c>
      <c r="H467">
        <v>0.1</v>
      </c>
      <c r="I467">
        <f t="shared" si="46"/>
        <v>6.8041760003779931E-3</v>
      </c>
      <c r="J467">
        <v>0.35</v>
      </c>
      <c r="K467">
        <f t="shared" si="47"/>
        <v>2.3814616001322973E-2</v>
      </c>
    </row>
    <row r="468" spans="1:11" x14ac:dyDescent="0.3">
      <c r="A468">
        <f t="shared" si="43"/>
        <v>2105</v>
      </c>
      <c r="B468" s="18">
        <v>7.2370000000000004E-2</v>
      </c>
      <c r="C468" s="20">
        <f t="shared" si="44"/>
        <v>2320.4053282399959</v>
      </c>
      <c r="D468" s="1">
        <v>890</v>
      </c>
      <c r="E468" t="s">
        <v>2840</v>
      </c>
      <c r="F468">
        <v>2320.4630000000002</v>
      </c>
      <c r="G468" s="23">
        <f t="shared" si="45"/>
        <v>5.7671760004268435E-2</v>
      </c>
      <c r="H468">
        <v>0.1</v>
      </c>
      <c r="I468">
        <f t="shared" si="46"/>
        <v>5.767176000426844E-3</v>
      </c>
      <c r="J468">
        <v>0.35</v>
      </c>
      <c r="K468">
        <f t="shared" si="47"/>
        <v>2.018511600149395E-2</v>
      </c>
    </row>
    <row r="469" spans="1:11" x14ac:dyDescent="0.3">
      <c r="A469">
        <f t="shared" si="43"/>
        <v>2106</v>
      </c>
      <c r="B469" s="18">
        <v>7.2370000000000004E-2</v>
      </c>
      <c r="C469" s="20">
        <f t="shared" si="44"/>
        <v>2320.4776982399958</v>
      </c>
      <c r="D469" s="1">
        <v>891</v>
      </c>
      <c r="E469" t="s">
        <v>2841</v>
      </c>
      <c r="F469">
        <v>2320.5230000000001</v>
      </c>
      <c r="G469" s="23">
        <f t="shared" si="45"/>
        <v>4.5301760004349489E-2</v>
      </c>
      <c r="H469">
        <v>0.1</v>
      </c>
      <c r="I469">
        <f t="shared" si="46"/>
        <v>4.5301760004349493E-3</v>
      </c>
      <c r="J469">
        <v>0.35</v>
      </c>
      <c r="K469">
        <f t="shared" si="47"/>
        <v>1.585561600152232E-2</v>
      </c>
    </row>
    <row r="470" spans="1:11" x14ac:dyDescent="0.3">
      <c r="A470">
        <f t="shared" si="43"/>
        <v>2107</v>
      </c>
      <c r="B470" s="18">
        <v>7.2370000000000004E-2</v>
      </c>
      <c r="C470" s="20">
        <f t="shared" si="44"/>
        <v>2320.5500682399957</v>
      </c>
      <c r="D470" s="1">
        <v>892</v>
      </c>
      <c r="E470" t="s">
        <v>2842</v>
      </c>
      <c r="F470">
        <v>2320.578</v>
      </c>
      <c r="G470" s="23">
        <f t="shared" si="45"/>
        <v>2.7931760004321404E-2</v>
      </c>
      <c r="H470">
        <v>0.1</v>
      </c>
      <c r="I470">
        <f t="shared" si="46"/>
        <v>2.7931760004321405E-3</v>
      </c>
      <c r="J470">
        <v>0.35</v>
      </c>
      <c r="K470">
        <f t="shared" si="47"/>
        <v>9.7761160015124911E-3</v>
      </c>
    </row>
    <row r="471" spans="1:11" x14ac:dyDescent="0.3">
      <c r="A471">
        <f t="shared" si="43"/>
        <v>2108</v>
      </c>
      <c r="B471" s="18">
        <v>7.2370000000000004E-2</v>
      </c>
      <c r="C471" s="20">
        <f t="shared" si="44"/>
        <v>2320.6224382399955</v>
      </c>
      <c r="D471" s="1">
        <v>893</v>
      </c>
      <c r="E471" t="s">
        <v>2843</v>
      </c>
      <c r="F471">
        <v>2320.634</v>
      </c>
      <c r="G471" s="23">
        <f t="shared" si="45"/>
        <v>1.1561760004497046E-2</v>
      </c>
      <c r="H471">
        <v>0.1</v>
      </c>
      <c r="I471">
        <f t="shared" si="46"/>
        <v>1.1561760004497046E-3</v>
      </c>
      <c r="J471">
        <v>0.35</v>
      </c>
      <c r="K471">
        <f t="shared" si="47"/>
        <v>4.0466160015739661E-3</v>
      </c>
    </row>
    <row r="472" spans="1:11" x14ac:dyDescent="0.3">
      <c r="A472">
        <v>2108.8229999999999</v>
      </c>
      <c r="B472" s="18">
        <v>7.2370000000000004E-2</v>
      </c>
      <c r="C472" s="20">
        <f t="shared" si="44"/>
        <v>2320.6819987499957</v>
      </c>
      <c r="D472" s="1">
        <v>894</v>
      </c>
      <c r="E472" t="s">
        <v>2005</v>
      </c>
      <c r="F472">
        <v>2320.6819999999998</v>
      </c>
      <c r="G472" s="23">
        <f t="shared" si="45"/>
        <v>1.2500040611485019E-6</v>
      </c>
      <c r="H472">
        <v>0.1</v>
      </c>
      <c r="I472">
        <f t="shared" si="46"/>
        <v>1.2500040611485019E-7</v>
      </c>
      <c r="J472">
        <v>0.35</v>
      </c>
      <c r="K472">
        <f t="shared" si="47"/>
        <v>4.3750142140197564E-7</v>
      </c>
    </row>
    <row r="473" spans="1:11" x14ac:dyDescent="0.3">
      <c r="I473">
        <f>SUM(I2:I472)</f>
        <v>49.512269248905824</v>
      </c>
      <c r="K473">
        <f>SUM(K2:K472)</f>
        <v>173.29294237117023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0"/>
  <sheetViews>
    <sheetView showGridLines="0" topLeftCell="A193" workbookViewId="0">
      <selection sqref="A1:D1"/>
    </sheetView>
  </sheetViews>
  <sheetFormatPr baseColWidth="10" defaultRowHeight="14.4" x14ac:dyDescent="0.3"/>
  <sheetData>
    <row r="2" spans="1:10" s="9" customFormat="1" ht="28.8" x14ac:dyDescent="0.3">
      <c r="A2" s="9" t="s">
        <v>1958</v>
      </c>
      <c r="B2" s="21" t="s">
        <v>1959</v>
      </c>
      <c r="C2" s="22" t="s">
        <v>1960</v>
      </c>
      <c r="D2" s="9" t="s">
        <v>684</v>
      </c>
      <c r="E2" s="9" t="s">
        <v>2006</v>
      </c>
      <c r="F2" s="9" t="s">
        <v>2844</v>
      </c>
      <c r="G2" s="9" t="s">
        <v>2845</v>
      </c>
      <c r="H2" s="9" t="s">
        <v>3007</v>
      </c>
      <c r="I2" s="9" t="s">
        <v>2845</v>
      </c>
      <c r="J2" s="9" t="s">
        <v>3007</v>
      </c>
    </row>
    <row r="3" spans="1:10" x14ac:dyDescent="0.3">
      <c r="A3">
        <v>0</v>
      </c>
      <c r="B3" s="18">
        <v>-8.1600000000000006E-2</v>
      </c>
      <c r="C3">
        <v>2317.5</v>
      </c>
      <c r="D3">
        <v>0</v>
      </c>
      <c r="E3">
        <v>2318.0619999999999</v>
      </c>
      <c r="F3">
        <f>+E3-C3</f>
        <v>0.56199999999989814</v>
      </c>
      <c r="G3">
        <v>0.1</v>
      </c>
      <c r="H3">
        <f>+G3*F3</f>
        <v>5.6199999999989814E-2</v>
      </c>
      <c r="I3">
        <v>0.35</v>
      </c>
      <c r="J3">
        <f>+I3*H3</f>
        <v>1.9669999999996433E-2</v>
      </c>
    </row>
    <row r="4" spans="1:10" x14ac:dyDescent="0.3">
      <c r="A4">
        <v>1</v>
      </c>
      <c r="B4" s="18">
        <v>-8.1600000000000006E-2</v>
      </c>
      <c r="C4">
        <f>+(A4-A3)*B4+C3</f>
        <v>2317.4184</v>
      </c>
      <c r="D4">
        <v>1</v>
      </c>
      <c r="E4">
        <v>2318.0610000000001</v>
      </c>
      <c r="F4">
        <f t="shared" ref="F4:F67" si="0">+E4-C4</f>
        <v>0.64260000000012951</v>
      </c>
      <c r="G4">
        <v>0.1</v>
      </c>
      <c r="H4">
        <f t="shared" ref="H4:H67" si="1">+G4*F4</f>
        <v>6.426000000001296E-2</v>
      </c>
      <c r="I4">
        <v>0.35</v>
      </c>
      <c r="J4">
        <f t="shared" ref="J4:J67" si="2">+I4*H4</f>
        <v>2.2491000000004535E-2</v>
      </c>
    </row>
    <row r="5" spans="1:10" x14ac:dyDescent="0.3">
      <c r="A5">
        <v>2</v>
      </c>
      <c r="B5" s="18">
        <v>-8.1600000000000006E-2</v>
      </c>
      <c r="C5">
        <f t="shared" ref="C5:C68" si="3">+(A5-A4)*B5+C4</f>
        <v>2317.3368</v>
      </c>
      <c r="D5">
        <v>2</v>
      </c>
      <c r="E5">
        <v>2318.0479999999998</v>
      </c>
      <c r="F5">
        <f t="shared" si="0"/>
        <v>0.71119999999973516</v>
      </c>
      <c r="G5">
        <v>0.1</v>
      </c>
      <c r="H5">
        <f t="shared" si="1"/>
        <v>7.1119999999973524E-2</v>
      </c>
      <c r="I5">
        <v>0.35</v>
      </c>
      <c r="J5">
        <f t="shared" si="2"/>
        <v>2.4891999999990731E-2</v>
      </c>
    </row>
    <row r="6" spans="1:10" x14ac:dyDescent="0.3">
      <c r="A6">
        <v>3</v>
      </c>
      <c r="B6" s="18">
        <v>-8.1600000000000006E-2</v>
      </c>
      <c r="C6">
        <f t="shared" si="3"/>
        <v>2317.2552000000001</v>
      </c>
      <c r="D6">
        <v>3</v>
      </c>
      <c r="E6">
        <v>2318.0140000000001</v>
      </c>
      <c r="F6">
        <f t="shared" si="0"/>
        <v>0.75880000000006476</v>
      </c>
      <c r="G6">
        <v>0.1</v>
      </c>
      <c r="H6">
        <f t="shared" si="1"/>
        <v>7.5880000000006484E-2</v>
      </c>
      <c r="I6">
        <v>0.35</v>
      </c>
      <c r="J6">
        <f t="shared" si="2"/>
        <v>2.6558000000002267E-2</v>
      </c>
    </row>
    <row r="7" spans="1:10" x14ac:dyDescent="0.3">
      <c r="A7">
        <v>4</v>
      </c>
      <c r="B7" s="18">
        <v>-8.1600000000000006E-2</v>
      </c>
      <c r="C7">
        <f t="shared" si="3"/>
        <v>2317.1736000000001</v>
      </c>
      <c r="D7">
        <v>4</v>
      </c>
      <c r="E7">
        <v>2317.9579999999996</v>
      </c>
      <c r="F7">
        <f t="shared" si="0"/>
        <v>0.78439999999955035</v>
      </c>
      <c r="G7">
        <v>0.1</v>
      </c>
      <c r="H7">
        <f t="shared" si="1"/>
        <v>7.8439999999955046E-2</v>
      </c>
      <c r="I7">
        <v>0.35</v>
      </c>
      <c r="J7">
        <f t="shared" si="2"/>
        <v>2.7453999999984265E-2</v>
      </c>
    </row>
    <row r="8" spans="1:10" x14ac:dyDescent="0.3">
      <c r="A8">
        <v>5</v>
      </c>
      <c r="B8" s="18">
        <v>-8.1600000000000006E-2</v>
      </c>
      <c r="C8">
        <f t="shared" si="3"/>
        <v>2317.0920000000001</v>
      </c>
      <c r="D8">
        <v>5</v>
      </c>
      <c r="E8">
        <v>2317.9050000000002</v>
      </c>
      <c r="F8">
        <f t="shared" si="0"/>
        <v>0.81300000000010186</v>
      </c>
      <c r="G8">
        <v>0.1</v>
      </c>
      <c r="H8">
        <f t="shared" si="1"/>
        <v>8.1300000000010197E-2</v>
      </c>
      <c r="I8">
        <v>0.35</v>
      </c>
      <c r="J8">
        <f t="shared" si="2"/>
        <v>2.8455000000003568E-2</v>
      </c>
    </row>
    <row r="9" spans="1:10" x14ac:dyDescent="0.3">
      <c r="A9">
        <v>6</v>
      </c>
      <c r="B9" s="18">
        <v>-8.1600000000000006E-2</v>
      </c>
      <c r="C9">
        <f t="shared" si="3"/>
        <v>2317.0104000000001</v>
      </c>
      <c r="D9">
        <v>6</v>
      </c>
      <c r="E9">
        <v>2317.8150000000001</v>
      </c>
      <c r="F9">
        <f t="shared" si="0"/>
        <v>0.8045999999999367</v>
      </c>
      <c r="G9">
        <v>0.1</v>
      </c>
      <c r="H9">
        <f t="shared" si="1"/>
        <v>8.0459999999993675E-2</v>
      </c>
      <c r="I9">
        <v>0.35</v>
      </c>
      <c r="J9">
        <f t="shared" si="2"/>
        <v>2.8160999999997785E-2</v>
      </c>
    </row>
    <row r="10" spans="1:10" x14ac:dyDescent="0.3">
      <c r="A10">
        <v>7</v>
      </c>
      <c r="B10" s="18">
        <v>-8.1600000000000006E-2</v>
      </c>
      <c r="C10">
        <f t="shared" si="3"/>
        <v>2316.9288000000001</v>
      </c>
      <c r="D10">
        <v>7</v>
      </c>
      <c r="E10">
        <v>2317.5610000000001</v>
      </c>
      <c r="F10">
        <f t="shared" si="0"/>
        <v>0.63220000000001164</v>
      </c>
      <c r="G10">
        <v>0.1</v>
      </c>
      <c r="H10">
        <f t="shared" si="1"/>
        <v>6.3220000000001164E-2</v>
      </c>
      <c r="I10">
        <v>0.35</v>
      </c>
      <c r="J10">
        <f t="shared" si="2"/>
        <v>2.2127000000000407E-2</v>
      </c>
    </row>
    <row r="11" spans="1:10" x14ac:dyDescent="0.3">
      <c r="A11">
        <v>8</v>
      </c>
      <c r="B11" s="18">
        <v>-8.1600000000000006E-2</v>
      </c>
      <c r="C11">
        <f t="shared" si="3"/>
        <v>2316.8472000000002</v>
      </c>
      <c r="D11">
        <v>8</v>
      </c>
      <c r="E11">
        <v>2317.395</v>
      </c>
      <c r="F11">
        <f t="shared" si="0"/>
        <v>0.54779999999982465</v>
      </c>
      <c r="G11">
        <v>0.1</v>
      </c>
      <c r="H11">
        <f t="shared" si="1"/>
        <v>5.4779999999982468E-2</v>
      </c>
      <c r="I11">
        <v>0.35</v>
      </c>
      <c r="J11">
        <f t="shared" si="2"/>
        <v>1.9172999999993862E-2</v>
      </c>
    </row>
    <row r="12" spans="1:10" x14ac:dyDescent="0.3">
      <c r="A12">
        <v>9</v>
      </c>
      <c r="B12" s="18">
        <v>-8.1600000000000006E-2</v>
      </c>
      <c r="C12">
        <f t="shared" si="3"/>
        <v>2316.7656000000002</v>
      </c>
      <c r="D12">
        <v>9</v>
      </c>
      <c r="E12" s="33">
        <v>2317.2132000000001</v>
      </c>
      <c r="F12">
        <f t="shared" si="0"/>
        <v>0.4475999999999658</v>
      </c>
      <c r="G12">
        <v>0.1</v>
      </c>
      <c r="H12">
        <f t="shared" si="1"/>
        <v>4.475999999999658E-2</v>
      </c>
      <c r="I12">
        <v>0.35</v>
      </c>
      <c r="J12">
        <f t="shared" si="2"/>
        <v>1.5665999999998802E-2</v>
      </c>
    </row>
    <row r="13" spans="1:10" x14ac:dyDescent="0.3">
      <c r="A13">
        <v>10</v>
      </c>
      <c r="B13" s="18">
        <v>-8.1600000000000006E-2</v>
      </c>
      <c r="C13">
        <f t="shared" si="3"/>
        <v>2316.6840000000002</v>
      </c>
      <c r="D13">
        <v>10</v>
      </c>
      <c r="E13">
        <v>2317.2060000000001</v>
      </c>
      <c r="F13">
        <f t="shared" si="0"/>
        <v>0.52199999999993452</v>
      </c>
      <c r="G13">
        <v>0.1</v>
      </c>
      <c r="H13">
        <f t="shared" si="1"/>
        <v>5.2199999999993453E-2</v>
      </c>
      <c r="I13">
        <v>0.35</v>
      </c>
      <c r="J13">
        <f t="shared" si="2"/>
        <v>1.8269999999997708E-2</v>
      </c>
    </row>
    <row r="14" spans="1:10" x14ac:dyDescent="0.3">
      <c r="A14">
        <v>11</v>
      </c>
      <c r="B14" s="18">
        <v>-8.1600000000000006E-2</v>
      </c>
      <c r="C14">
        <f t="shared" si="3"/>
        <v>2316.6024000000002</v>
      </c>
      <c r="D14">
        <v>11</v>
      </c>
      <c r="E14">
        <v>2317.0856000000003</v>
      </c>
      <c r="F14">
        <f t="shared" si="0"/>
        <v>0.48320000000012442</v>
      </c>
      <c r="G14">
        <v>0.1</v>
      </c>
      <c r="H14">
        <f t="shared" si="1"/>
        <v>4.8320000000012443E-2</v>
      </c>
      <c r="I14">
        <v>0.35</v>
      </c>
      <c r="J14">
        <f t="shared" si="2"/>
        <v>1.6912000000004354E-2</v>
      </c>
    </row>
    <row r="15" spans="1:10" x14ac:dyDescent="0.3">
      <c r="A15">
        <v>12</v>
      </c>
      <c r="B15" s="18">
        <v>-8.1600000000000006E-2</v>
      </c>
      <c r="C15">
        <f t="shared" si="3"/>
        <v>2316.5208000000002</v>
      </c>
      <c r="D15">
        <v>12</v>
      </c>
      <c r="E15">
        <v>2316.9647000000004</v>
      </c>
      <c r="F15">
        <f t="shared" si="0"/>
        <v>0.44390000000021246</v>
      </c>
      <c r="G15">
        <v>0.1</v>
      </c>
      <c r="H15">
        <f t="shared" si="1"/>
        <v>4.4390000000021246E-2</v>
      </c>
      <c r="I15">
        <v>0.35</v>
      </c>
      <c r="J15">
        <f t="shared" si="2"/>
        <v>1.5536500000007435E-2</v>
      </c>
    </row>
    <row r="16" spans="1:10" x14ac:dyDescent="0.3">
      <c r="A16">
        <v>13</v>
      </c>
      <c r="B16" s="18">
        <v>-8.1600000000000006E-2</v>
      </c>
      <c r="C16">
        <f t="shared" si="3"/>
        <v>2316.4392000000003</v>
      </c>
      <c r="D16">
        <v>13</v>
      </c>
      <c r="E16">
        <v>2316.8446000000004</v>
      </c>
      <c r="F16">
        <f t="shared" si="0"/>
        <v>0.40540000000009968</v>
      </c>
      <c r="G16">
        <v>0.1</v>
      </c>
      <c r="H16">
        <f t="shared" si="1"/>
        <v>4.0540000000009971E-2</v>
      </c>
      <c r="I16">
        <v>0.35</v>
      </c>
      <c r="J16">
        <f t="shared" si="2"/>
        <v>1.4189000000003489E-2</v>
      </c>
    </row>
    <row r="17" spans="1:10" x14ac:dyDescent="0.3">
      <c r="A17">
        <v>14</v>
      </c>
      <c r="B17" s="18">
        <v>-8.1600000000000006E-2</v>
      </c>
      <c r="C17">
        <f t="shared" si="3"/>
        <v>2316.3576000000003</v>
      </c>
      <c r="D17">
        <v>14</v>
      </c>
      <c r="E17">
        <v>2316.7186000000002</v>
      </c>
      <c r="F17">
        <f t="shared" si="0"/>
        <v>0.36099999999987631</v>
      </c>
      <c r="G17">
        <v>0.1</v>
      </c>
      <c r="H17">
        <f t="shared" si="1"/>
        <v>3.6099999999987635E-2</v>
      </c>
      <c r="I17">
        <v>0.35</v>
      </c>
      <c r="J17">
        <f t="shared" si="2"/>
        <v>1.2634999999995672E-2</v>
      </c>
    </row>
    <row r="18" spans="1:10" x14ac:dyDescent="0.3">
      <c r="A18">
        <v>15</v>
      </c>
      <c r="B18" s="18">
        <v>-8.1600000000000006E-2</v>
      </c>
      <c r="C18">
        <f t="shared" si="3"/>
        <v>2316.2760000000003</v>
      </c>
      <c r="D18">
        <v>15</v>
      </c>
      <c r="E18">
        <v>2316.5983000000001</v>
      </c>
      <c r="F18">
        <f t="shared" si="0"/>
        <v>0.32229999999981374</v>
      </c>
      <c r="G18">
        <v>0.1</v>
      </c>
      <c r="H18">
        <f t="shared" si="1"/>
        <v>3.2229999999981378E-2</v>
      </c>
      <c r="I18">
        <v>0.35</v>
      </c>
      <c r="J18">
        <f t="shared" si="2"/>
        <v>1.1280499999993482E-2</v>
      </c>
    </row>
    <row r="19" spans="1:10" x14ac:dyDescent="0.3">
      <c r="A19">
        <v>16</v>
      </c>
      <c r="B19" s="18">
        <v>-8.1600000000000006E-2</v>
      </c>
      <c r="C19">
        <f t="shared" si="3"/>
        <v>2316.1944000000003</v>
      </c>
      <c r="D19">
        <v>16</v>
      </c>
      <c r="E19">
        <v>2316.4821000000002</v>
      </c>
      <c r="F19">
        <f t="shared" si="0"/>
        <v>0.28769999999985885</v>
      </c>
      <c r="G19">
        <v>0.1</v>
      </c>
      <c r="H19">
        <f t="shared" si="1"/>
        <v>2.8769999999985887E-2</v>
      </c>
      <c r="I19">
        <v>0.35</v>
      </c>
      <c r="J19">
        <f t="shared" si="2"/>
        <v>1.006949999999506E-2</v>
      </c>
    </row>
    <row r="20" spans="1:10" x14ac:dyDescent="0.3">
      <c r="A20">
        <v>17</v>
      </c>
      <c r="B20" s="18">
        <v>-8.1600000000000006E-2</v>
      </c>
      <c r="C20">
        <f t="shared" si="3"/>
        <v>2316.1128000000003</v>
      </c>
      <c r="D20">
        <v>17</v>
      </c>
      <c r="E20">
        <v>2316.4810000000002</v>
      </c>
      <c r="F20">
        <f t="shared" si="0"/>
        <v>0.36819999999988795</v>
      </c>
      <c r="G20">
        <v>0.1</v>
      </c>
      <c r="H20">
        <f t="shared" si="1"/>
        <v>3.6819999999988799E-2</v>
      </c>
      <c r="I20">
        <v>0.35</v>
      </c>
      <c r="J20">
        <f t="shared" si="2"/>
        <v>1.2886999999996079E-2</v>
      </c>
    </row>
    <row r="21" spans="1:10" x14ac:dyDescent="0.3">
      <c r="A21">
        <v>18</v>
      </c>
      <c r="B21" s="18">
        <v>-8.1600000000000006E-2</v>
      </c>
      <c r="C21">
        <f t="shared" si="3"/>
        <v>2316.0312000000004</v>
      </c>
      <c r="D21">
        <v>18</v>
      </c>
      <c r="E21">
        <v>2316.5994000000001</v>
      </c>
      <c r="F21">
        <f t="shared" si="0"/>
        <v>0.56819999999970605</v>
      </c>
      <c r="G21">
        <v>0.1</v>
      </c>
      <c r="H21">
        <f t="shared" si="1"/>
        <v>5.6819999999970609E-2</v>
      </c>
      <c r="I21">
        <v>0.35</v>
      </c>
      <c r="J21">
        <f t="shared" si="2"/>
        <v>1.9886999999989712E-2</v>
      </c>
    </row>
    <row r="22" spans="1:10" x14ac:dyDescent="0.3">
      <c r="A22">
        <v>19</v>
      </c>
      <c r="B22" s="18">
        <v>-8.1600000000000006E-2</v>
      </c>
      <c r="C22">
        <f t="shared" si="3"/>
        <v>2315.9496000000004</v>
      </c>
      <c r="D22">
        <v>19</v>
      </c>
      <c r="E22">
        <v>2316.3637000000003</v>
      </c>
      <c r="F22">
        <f t="shared" si="0"/>
        <v>0.41409999999996217</v>
      </c>
      <c r="G22">
        <v>0.1</v>
      </c>
      <c r="H22">
        <f t="shared" si="1"/>
        <v>4.1409999999996221E-2</v>
      </c>
      <c r="I22">
        <v>0.35</v>
      </c>
      <c r="J22">
        <f t="shared" si="2"/>
        <v>1.4493499999998676E-2</v>
      </c>
    </row>
    <row r="23" spans="1:10" x14ac:dyDescent="0.3">
      <c r="A23">
        <v>20</v>
      </c>
      <c r="B23" s="18">
        <v>-8.1600000000000006E-2</v>
      </c>
      <c r="C23">
        <f t="shared" si="3"/>
        <v>2315.8680000000004</v>
      </c>
      <c r="D23">
        <v>20</v>
      </c>
      <c r="E23">
        <v>2316.7166999999999</v>
      </c>
      <c r="F23">
        <f t="shared" si="0"/>
        <v>0.84869999999955326</v>
      </c>
      <c r="G23">
        <v>0.1</v>
      </c>
      <c r="H23">
        <f t="shared" si="1"/>
        <v>8.4869999999955328E-2</v>
      </c>
      <c r="I23">
        <v>0.35</v>
      </c>
      <c r="J23">
        <f t="shared" si="2"/>
        <v>2.9704499999984361E-2</v>
      </c>
    </row>
    <row r="24" spans="1:10" x14ac:dyDescent="0.3">
      <c r="A24">
        <v>21</v>
      </c>
      <c r="B24" s="18">
        <v>-8.1600000000000006E-2</v>
      </c>
      <c r="C24">
        <f t="shared" si="3"/>
        <v>2315.7864000000004</v>
      </c>
      <c r="D24">
        <v>21</v>
      </c>
      <c r="E24">
        <v>2316.2464000000004</v>
      </c>
      <c r="F24">
        <f t="shared" si="0"/>
        <v>0.46000000000003638</v>
      </c>
      <c r="G24">
        <v>0.1</v>
      </c>
      <c r="H24">
        <f t="shared" si="1"/>
        <v>4.6000000000003642E-2</v>
      </c>
      <c r="I24">
        <v>0.35</v>
      </c>
      <c r="J24">
        <f t="shared" si="2"/>
        <v>1.6100000000001273E-2</v>
      </c>
    </row>
    <row r="25" spans="1:10" x14ac:dyDescent="0.3">
      <c r="A25">
        <v>22</v>
      </c>
      <c r="B25" s="18">
        <v>-8.1600000000000006E-2</v>
      </c>
      <c r="C25">
        <f t="shared" si="3"/>
        <v>2315.7048000000004</v>
      </c>
      <c r="D25">
        <v>22</v>
      </c>
      <c r="E25">
        <v>2316.8339999999998</v>
      </c>
      <c r="F25">
        <f t="shared" si="0"/>
        <v>1.1291999999994005</v>
      </c>
      <c r="G25">
        <v>0.1</v>
      </c>
      <c r="H25">
        <f t="shared" si="1"/>
        <v>0.11291999999994005</v>
      </c>
      <c r="I25">
        <v>0.35</v>
      </c>
      <c r="J25">
        <f t="shared" si="2"/>
        <v>3.9521999999979018E-2</v>
      </c>
    </row>
    <row r="26" spans="1:10" x14ac:dyDescent="0.3">
      <c r="A26">
        <v>23</v>
      </c>
      <c r="B26" s="18">
        <v>-8.1600000000000006E-2</v>
      </c>
      <c r="C26">
        <f t="shared" si="3"/>
        <v>2315.6232000000005</v>
      </c>
      <c r="D26">
        <v>23</v>
      </c>
      <c r="E26">
        <v>2316.1291000000006</v>
      </c>
      <c r="F26">
        <f t="shared" si="0"/>
        <v>0.50590000000011059</v>
      </c>
      <c r="G26">
        <v>0.1</v>
      </c>
      <c r="H26">
        <f t="shared" si="1"/>
        <v>5.0590000000011064E-2</v>
      </c>
      <c r="I26">
        <v>0.35</v>
      </c>
      <c r="J26">
        <f t="shared" si="2"/>
        <v>1.7706500000003872E-2</v>
      </c>
    </row>
    <row r="27" spans="1:10" x14ac:dyDescent="0.3">
      <c r="A27">
        <v>24</v>
      </c>
      <c r="B27" s="18">
        <v>-8.1600000000000006E-2</v>
      </c>
      <c r="C27">
        <f t="shared" si="3"/>
        <v>2315.5416000000005</v>
      </c>
      <c r="D27">
        <v>24</v>
      </c>
      <c r="E27">
        <v>2316.9512999999997</v>
      </c>
      <c r="F27">
        <f t="shared" si="0"/>
        <v>1.4096999999992477</v>
      </c>
      <c r="G27">
        <v>0.1</v>
      </c>
      <c r="H27">
        <f t="shared" si="1"/>
        <v>0.14096999999992477</v>
      </c>
      <c r="I27">
        <v>0.35</v>
      </c>
      <c r="J27">
        <f t="shared" si="2"/>
        <v>4.9339499999973668E-2</v>
      </c>
    </row>
    <row r="28" spans="1:10" x14ac:dyDescent="0.3">
      <c r="A28">
        <v>25</v>
      </c>
      <c r="B28" s="18">
        <v>-8.1600000000000006E-2</v>
      </c>
      <c r="C28">
        <f t="shared" si="3"/>
        <v>2315.4600000000005</v>
      </c>
      <c r="D28">
        <v>25</v>
      </c>
      <c r="E28">
        <v>2315.8919999999998</v>
      </c>
      <c r="F28">
        <f t="shared" si="0"/>
        <v>0.43199999999933425</v>
      </c>
      <c r="G28">
        <v>0.1</v>
      </c>
      <c r="H28">
        <f t="shared" si="1"/>
        <v>4.3199999999933431E-2</v>
      </c>
      <c r="I28">
        <v>0.35</v>
      </c>
      <c r="J28">
        <f t="shared" si="2"/>
        <v>1.5119999999976699E-2</v>
      </c>
    </row>
    <row r="29" spans="1:10" x14ac:dyDescent="0.3">
      <c r="A29">
        <v>26</v>
      </c>
      <c r="B29" s="18">
        <v>-8.1600000000000006E-2</v>
      </c>
      <c r="C29">
        <f t="shared" si="3"/>
        <v>2315.3784000000005</v>
      </c>
      <c r="D29">
        <v>26</v>
      </c>
      <c r="E29">
        <v>2315.8009999999999</v>
      </c>
      <c r="F29">
        <f t="shared" si="0"/>
        <v>0.42259999999942011</v>
      </c>
      <c r="G29">
        <v>0.1</v>
      </c>
      <c r="H29">
        <f t="shared" si="1"/>
        <v>4.2259999999942011E-2</v>
      </c>
      <c r="I29">
        <v>0.35</v>
      </c>
      <c r="J29">
        <f t="shared" si="2"/>
        <v>1.4790999999979702E-2</v>
      </c>
    </row>
    <row r="30" spans="1:10" x14ac:dyDescent="0.3">
      <c r="A30">
        <v>27</v>
      </c>
      <c r="B30" s="18">
        <v>-8.1600000000000006E-2</v>
      </c>
      <c r="C30">
        <f t="shared" si="3"/>
        <v>2315.2968000000005</v>
      </c>
      <c r="D30">
        <v>27</v>
      </c>
      <c r="E30">
        <v>2315.6979999999999</v>
      </c>
      <c r="F30">
        <f t="shared" si="0"/>
        <v>0.40119999999933498</v>
      </c>
      <c r="G30">
        <v>0.1</v>
      </c>
      <c r="H30">
        <f t="shared" si="1"/>
        <v>4.0119999999933501E-2</v>
      </c>
      <c r="I30">
        <v>0.35</v>
      </c>
      <c r="J30">
        <f t="shared" si="2"/>
        <v>1.4041999999976724E-2</v>
      </c>
    </row>
    <row r="31" spans="1:10" x14ac:dyDescent="0.3">
      <c r="A31">
        <v>28</v>
      </c>
      <c r="B31" s="18">
        <v>-8.1600000000000006E-2</v>
      </c>
      <c r="C31">
        <f t="shared" si="3"/>
        <v>2315.2152000000006</v>
      </c>
      <c r="D31">
        <v>28</v>
      </c>
      <c r="E31">
        <v>2315.4179999999997</v>
      </c>
      <c r="F31">
        <f t="shared" si="0"/>
        <v>0.20279999999911524</v>
      </c>
      <c r="G31">
        <v>0.1</v>
      </c>
      <c r="H31">
        <f t="shared" si="1"/>
        <v>2.0279999999911525E-2</v>
      </c>
      <c r="I31">
        <v>0.35</v>
      </c>
      <c r="J31">
        <f t="shared" si="2"/>
        <v>7.0979999999690336E-3</v>
      </c>
    </row>
    <row r="32" spans="1:10" x14ac:dyDescent="0.3">
      <c r="A32">
        <v>29</v>
      </c>
      <c r="B32" s="18">
        <v>-8.1600000000000006E-2</v>
      </c>
      <c r="C32">
        <f t="shared" si="3"/>
        <v>2315.1336000000006</v>
      </c>
      <c r="D32">
        <v>29</v>
      </c>
      <c r="E32">
        <v>2315.402</v>
      </c>
      <c r="F32">
        <f t="shared" si="0"/>
        <v>0.26839999999947395</v>
      </c>
      <c r="G32">
        <v>0.1</v>
      </c>
      <c r="H32">
        <f t="shared" si="1"/>
        <v>2.6839999999947396E-2</v>
      </c>
      <c r="I32">
        <v>0.35</v>
      </c>
      <c r="J32">
        <f t="shared" si="2"/>
        <v>9.3939999999815872E-3</v>
      </c>
    </row>
    <row r="33" spans="1:10" x14ac:dyDescent="0.3">
      <c r="A33">
        <v>30</v>
      </c>
      <c r="B33" s="18">
        <v>-8.1600000000000006E-2</v>
      </c>
      <c r="C33">
        <f t="shared" si="3"/>
        <v>2315.0520000000006</v>
      </c>
      <c r="D33">
        <v>30</v>
      </c>
      <c r="E33">
        <v>2315.38</v>
      </c>
      <c r="F33">
        <f t="shared" si="0"/>
        <v>0.32799999999951979</v>
      </c>
      <c r="G33">
        <v>0.1</v>
      </c>
      <c r="H33">
        <f t="shared" si="1"/>
        <v>3.2799999999951979E-2</v>
      </c>
      <c r="I33">
        <v>0.35</v>
      </c>
      <c r="J33">
        <f t="shared" si="2"/>
        <v>1.1479999999983191E-2</v>
      </c>
    </row>
    <row r="34" spans="1:10" x14ac:dyDescent="0.3">
      <c r="A34">
        <v>31</v>
      </c>
      <c r="B34" s="18">
        <v>-8.1600000000000006E-2</v>
      </c>
      <c r="C34">
        <f t="shared" si="3"/>
        <v>2314.9704000000006</v>
      </c>
      <c r="D34">
        <v>31</v>
      </c>
      <c r="E34">
        <v>2315.2800000000002</v>
      </c>
      <c r="F34">
        <f t="shared" si="0"/>
        <v>0.30959999999959109</v>
      </c>
      <c r="G34">
        <v>0.1</v>
      </c>
      <c r="H34">
        <f t="shared" si="1"/>
        <v>3.0959999999959111E-2</v>
      </c>
      <c r="I34">
        <v>0.35</v>
      </c>
      <c r="J34">
        <f t="shared" si="2"/>
        <v>1.0835999999985689E-2</v>
      </c>
    </row>
    <row r="35" spans="1:10" x14ac:dyDescent="0.3">
      <c r="A35">
        <v>32</v>
      </c>
      <c r="B35" s="18">
        <v>-8.1600000000000006E-2</v>
      </c>
      <c r="C35">
        <f t="shared" si="3"/>
        <v>2314.8888000000006</v>
      </c>
      <c r="D35">
        <v>32</v>
      </c>
      <c r="E35">
        <v>2315.1310000000003</v>
      </c>
      <c r="F35">
        <f t="shared" si="0"/>
        <v>0.24219999999968422</v>
      </c>
      <c r="G35">
        <v>0.1</v>
      </c>
      <c r="H35">
        <f t="shared" si="1"/>
        <v>2.4219999999968423E-2</v>
      </c>
      <c r="I35">
        <v>0.35</v>
      </c>
      <c r="J35">
        <f t="shared" si="2"/>
        <v>8.4769999999889482E-3</v>
      </c>
    </row>
    <row r="36" spans="1:10" x14ac:dyDescent="0.3">
      <c r="A36">
        <v>33</v>
      </c>
      <c r="B36" s="18">
        <v>-8.1600000000000006E-2</v>
      </c>
      <c r="C36">
        <f t="shared" si="3"/>
        <v>2314.8072000000006</v>
      </c>
      <c r="D36">
        <v>33</v>
      </c>
      <c r="E36">
        <v>2315.0410000000002</v>
      </c>
      <c r="F36">
        <f t="shared" si="0"/>
        <v>0.23379999999951906</v>
      </c>
      <c r="G36">
        <v>0.1</v>
      </c>
      <c r="H36">
        <f t="shared" si="1"/>
        <v>2.3379999999951908E-2</v>
      </c>
      <c r="I36">
        <v>0.35</v>
      </c>
      <c r="J36">
        <f t="shared" si="2"/>
        <v>8.1829999999831673E-3</v>
      </c>
    </row>
    <row r="37" spans="1:10" x14ac:dyDescent="0.3">
      <c r="A37">
        <v>34</v>
      </c>
      <c r="B37" s="18">
        <v>-8.1600000000000006E-2</v>
      </c>
      <c r="C37">
        <f t="shared" si="3"/>
        <v>2314.7256000000007</v>
      </c>
      <c r="D37">
        <v>34</v>
      </c>
      <c r="E37">
        <v>2315.009</v>
      </c>
      <c r="F37">
        <f t="shared" si="0"/>
        <v>0.28339999999934662</v>
      </c>
      <c r="G37">
        <v>0.1</v>
      </c>
      <c r="H37">
        <f t="shared" si="1"/>
        <v>2.8339999999934664E-2</v>
      </c>
      <c r="I37">
        <v>0.35</v>
      </c>
      <c r="J37">
        <f t="shared" si="2"/>
        <v>9.9189999999771319E-3</v>
      </c>
    </row>
    <row r="38" spans="1:10" x14ac:dyDescent="0.3">
      <c r="A38">
        <v>35</v>
      </c>
      <c r="B38" s="18">
        <v>-8.1600000000000006E-2</v>
      </c>
      <c r="C38">
        <f t="shared" si="3"/>
        <v>2314.6440000000007</v>
      </c>
      <c r="D38">
        <v>35</v>
      </c>
      <c r="E38">
        <v>2315.0010000000002</v>
      </c>
      <c r="F38">
        <f t="shared" si="0"/>
        <v>0.35699999999951615</v>
      </c>
      <c r="G38">
        <v>0.1</v>
      </c>
      <c r="H38">
        <f t="shared" si="1"/>
        <v>3.5699999999951618E-2</v>
      </c>
      <c r="I38">
        <v>0.35</v>
      </c>
      <c r="J38">
        <f t="shared" si="2"/>
        <v>1.2494999999983065E-2</v>
      </c>
    </row>
    <row r="39" spans="1:10" x14ac:dyDescent="0.3">
      <c r="A39">
        <v>36</v>
      </c>
      <c r="B39" s="18">
        <v>-8.1600000000000006E-2</v>
      </c>
      <c r="C39">
        <f t="shared" si="3"/>
        <v>2314.5624000000007</v>
      </c>
      <c r="D39">
        <v>36</v>
      </c>
      <c r="E39">
        <v>2315</v>
      </c>
      <c r="F39">
        <f t="shared" si="0"/>
        <v>0.43759999999929278</v>
      </c>
      <c r="G39">
        <v>0.1</v>
      </c>
      <c r="H39">
        <f t="shared" si="1"/>
        <v>4.3759999999929279E-2</v>
      </c>
      <c r="I39">
        <v>0.35</v>
      </c>
      <c r="J39">
        <f t="shared" si="2"/>
        <v>1.5315999999975247E-2</v>
      </c>
    </row>
    <row r="40" spans="1:10" x14ac:dyDescent="0.3">
      <c r="A40">
        <v>37</v>
      </c>
      <c r="B40" s="18">
        <v>-8.1600000000000006E-2</v>
      </c>
      <c r="C40">
        <f t="shared" si="3"/>
        <v>2314.4808000000007</v>
      </c>
      <c r="D40">
        <v>37</v>
      </c>
      <c r="E40">
        <v>2315.451</v>
      </c>
      <c r="F40">
        <f t="shared" si="0"/>
        <v>0.97019999999929496</v>
      </c>
      <c r="G40">
        <v>0.1</v>
      </c>
      <c r="H40">
        <f t="shared" si="1"/>
        <v>9.7019999999929496E-2</v>
      </c>
      <c r="I40">
        <v>0.35</v>
      </c>
      <c r="J40">
        <f t="shared" si="2"/>
        <v>3.3956999999975319E-2</v>
      </c>
    </row>
    <row r="41" spans="1:10" x14ac:dyDescent="0.3">
      <c r="A41">
        <v>38</v>
      </c>
      <c r="B41" s="18">
        <v>-8.1600000000000006E-2</v>
      </c>
      <c r="C41">
        <f t="shared" si="3"/>
        <v>2314.3992000000007</v>
      </c>
      <c r="D41">
        <v>38</v>
      </c>
      <c r="E41">
        <v>2315.1506666666669</v>
      </c>
      <c r="F41">
        <f t="shared" si="0"/>
        <v>0.75146666666614692</v>
      </c>
      <c r="G41">
        <v>0.1</v>
      </c>
      <c r="H41">
        <f t="shared" si="1"/>
        <v>7.5146666666614695E-2</v>
      </c>
      <c r="I41">
        <v>0.35</v>
      </c>
      <c r="J41">
        <f t="shared" si="2"/>
        <v>2.6301333333315143E-2</v>
      </c>
    </row>
    <row r="42" spans="1:10" x14ac:dyDescent="0.3">
      <c r="A42">
        <v>39</v>
      </c>
      <c r="B42" s="18">
        <v>-8.1600000000000006E-2</v>
      </c>
      <c r="C42">
        <f t="shared" si="3"/>
        <v>2314.3176000000008</v>
      </c>
      <c r="D42">
        <v>39</v>
      </c>
      <c r="E42">
        <v>2314.5606666666667</v>
      </c>
      <c r="F42">
        <f t="shared" si="0"/>
        <v>0.24306666666598176</v>
      </c>
      <c r="G42">
        <v>0.1</v>
      </c>
      <c r="H42">
        <f t="shared" si="1"/>
        <v>2.4306666666598177E-2</v>
      </c>
      <c r="I42">
        <v>0.35</v>
      </c>
      <c r="J42">
        <f t="shared" si="2"/>
        <v>8.5073333333093616E-3</v>
      </c>
    </row>
    <row r="43" spans="1:10" x14ac:dyDescent="0.3">
      <c r="A43">
        <v>40</v>
      </c>
      <c r="B43" s="18">
        <v>-8.1600000000000006E-2</v>
      </c>
      <c r="C43">
        <f t="shared" si="3"/>
        <v>2314.2360000000008</v>
      </c>
      <c r="D43">
        <v>40</v>
      </c>
      <c r="E43">
        <v>2314.5500000000002</v>
      </c>
      <c r="F43">
        <f t="shared" si="0"/>
        <v>0.3139999999993961</v>
      </c>
      <c r="G43">
        <v>0.1</v>
      </c>
      <c r="H43">
        <f t="shared" si="1"/>
        <v>3.1399999999939608E-2</v>
      </c>
      <c r="I43">
        <v>0.35</v>
      </c>
      <c r="J43">
        <f t="shared" si="2"/>
        <v>1.0989999999978862E-2</v>
      </c>
    </row>
    <row r="44" spans="1:10" x14ac:dyDescent="0.3">
      <c r="A44">
        <v>41</v>
      </c>
      <c r="B44" s="18">
        <v>-8.1600000000000006E-2</v>
      </c>
      <c r="C44">
        <f t="shared" si="3"/>
        <v>2314.1544000000008</v>
      </c>
      <c r="D44">
        <v>41</v>
      </c>
      <c r="E44">
        <v>2314.4640000000004</v>
      </c>
      <c r="F44">
        <f t="shared" si="0"/>
        <v>0.30959999999959109</v>
      </c>
      <c r="G44">
        <v>0.1</v>
      </c>
      <c r="H44">
        <f t="shared" si="1"/>
        <v>3.0959999999959111E-2</v>
      </c>
      <c r="I44">
        <v>0.35</v>
      </c>
      <c r="J44">
        <f t="shared" si="2"/>
        <v>1.0835999999985689E-2</v>
      </c>
    </row>
    <row r="45" spans="1:10" x14ac:dyDescent="0.3">
      <c r="A45">
        <v>42</v>
      </c>
      <c r="B45" s="18">
        <v>-8.1600000000000006E-2</v>
      </c>
      <c r="C45">
        <f t="shared" si="3"/>
        <v>2314.0728000000008</v>
      </c>
      <c r="D45">
        <v>42</v>
      </c>
      <c r="E45">
        <v>2314.3790000000004</v>
      </c>
      <c r="F45">
        <f t="shared" si="0"/>
        <v>0.30619999999953507</v>
      </c>
      <c r="G45">
        <v>0.1</v>
      </c>
      <c r="H45">
        <f t="shared" si="1"/>
        <v>3.0619999999953507E-2</v>
      </c>
      <c r="I45">
        <v>0.35</v>
      </c>
      <c r="J45">
        <f t="shared" si="2"/>
        <v>1.0716999999983727E-2</v>
      </c>
    </row>
    <row r="46" spans="1:10" x14ac:dyDescent="0.3">
      <c r="A46">
        <v>43</v>
      </c>
      <c r="B46" s="18">
        <v>-8.1600000000000006E-2</v>
      </c>
      <c r="C46">
        <f t="shared" si="3"/>
        <v>2313.9912000000008</v>
      </c>
      <c r="D46">
        <v>43</v>
      </c>
      <c r="E46">
        <v>2314.2890000000002</v>
      </c>
      <c r="F46">
        <f t="shared" si="0"/>
        <v>0.2977999999993699</v>
      </c>
      <c r="G46">
        <v>0.1</v>
      </c>
      <c r="H46">
        <f t="shared" si="1"/>
        <v>2.9779999999936992E-2</v>
      </c>
      <c r="I46">
        <v>0.35</v>
      </c>
      <c r="J46">
        <f t="shared" si="2"/>
        <v>1.0422999999977946E-2</v>
      </c>
    </row>
    <row r="47" spans="1:10" x14ac:dyDescent="0.3">
      <c r="A47">
        <v>44</v>
      </c>
      <c r="B47" s="18">
        <v>-8.1600000000000006E-2</v>
      </c>
      <c r="C47">
        <f t="shared" si="3"/>
        <v>2313.9096000000009</v>
      </c>
      <c r="D47">
        <v>44</v>
      </c>
      <c r="E47">
        <v>2314.2809999999999</v>
      </c>
      <c r="F47">
        <f t="shared" si="0"/>
        <v>0.37139999999908468</v>
      </c>
      <c r="G47">
        <v>0.1</v>
      </c>
      <c r="H47">
        <f t="shared" si="1"/>
        <v>3.7139999999908468E-2</v>
      </c>
      <c r="I47">
        <v>0.35</v>
      </c>
      <c r="J47">
        <f t="shared" si="2"/>
        <v>1.2998999999967963E-2</v>
      </c>
    </row>
    <row r="48" spans="1:10" x14ac:dyDescent="0.3">
      <c r="A48">
        <v>45</v>
      </c>
      <c r="B48" s="18">
        <v>-8.1600000000000006E-2</v>
      </c>
      <c r="C48">
        <f t="shared" si="3"/>
        <v>2313.8280000000009</v>
      </c>
      <c r="D48">
        <v>45</v>
      </c>
      <c r="E48">
        <v>2314.1790000000001</v>
      </c>
      <c r="F48">
        <f t="shared" si="0"/>
        <v>0.35099999999920328</v>
      </c>
      <c r="G48">
        <v>0.1</v>
      </c>
      <c r="H48">
        <f t="shared" si="1"/>
        <v>3.5099999999920327E-2</v>
      </c>
      <c r="I48">
        <v>0.35</v>
      </c>
      <c r="J48">
        <f t="shared" si="2"/>
        <v>1.2284999999972113E-2</v>
      </c>
    </row>
    <row r="49" spans="1:10" x14ac:dyDescent="0.3">
      <c r="A49">
        <v>46</v>
      </c>
      <c r="B49" s="18">
        <v>-8.1600000000000006E-2</v>
      </c>
      <c r="C49">
        <f t="shared" si="3"/>
        <v>2313.7464000000009</v>
      </c>
      <c r="D49">
        <v>46</v>
      </c>
      <c r="E49">
        <v>2314.0930000000003</v>
      </c>
      <c r="F49">
        <f t="shared" si="0"/>
        <v>0.34659999999939828</v>
      </c>
      <c r="G49">
        <v>0.1</v>
      </c>
      <c r="H49">
        <f t="shared" si="1"/>
        <v>3.4659999999939829E-2</v>
      </c>
      <c r="I49">
        <v>0.35</v>
      </c>
      <c r="J49">
        <f t="shared" si="2"/>
        <v>1.213099999997894E-2</v>
      </c>
    </row>
    <row r="50" spans="1:10" x14ac:dyDescent="0.3">
      <c r="A50">
        <v>47</v>
      </c>
      <c r="B50" s="18">
        <v>-8.1600000000000006E-2</v>
      </c>
      <c r="C50">
        <f t="shared" si="3"/>
        <v>2313.6648000000009</v>
      </c>
      <c r="D50">
        <v>47</v>
      </c>
      <c r="E50">
        <v>2314.0080000000003</v>
      </c>
      <c r="F50">
        <f t="shared" si="0"/>
        <v>0.34319999999934225</v>
      </c>
      <c r="G50">
        <v>0.1</v>
      </c>
      <c r="H50">
        <f t="shared" si="1"/>
        <v>3.431999999993423E-2</v>
      </c>
      <c r="I50">
        <v>0.35</v>
      </c>
      <c r="J50">
        <f t="shared" si="2"/>
        <v>1.201199999997698E-2</v>
      </c>
    </row>
    <row r="51" spans="1:10" x14ac:dyDescent="0.3">
      <c r="A51">
        <v>48</v>
      </c>
      <c r="B51" s="18">
        <v>-8.1600000000000006E-2</v>
      </c>
      <c r="C51">
        <f t="shared" si="3"/>
        <v>2313.5832000000009</v>
      </c>
      <c r="D51">
        <v>48</v>
      </c>
      <c r="E51">
        <v>2313.9180000000001</v>
      </c>
      <c r="F51">
        <f t="shared" si="0"/>
        <v>0.33479999999917709</v>
      </c>
      <c r="G51">
        <v>0.1</v>
      </c>
      <c r="H51">
        <f t="shared" si="1"/>
        <v>3.3479999999917708E-2</v>
      </c>
      <c r="I51">
        <v>0.35</v>
      </c>
      <c r="J51">
        <f t="shared" si="2"/>
        <v>1.1717999999971198E-2</v>
      </c>
    </row>
    <row r="52" spans="1:10" x14ac:dyDescent="0.3">
      <c r="A52">
        <v>49</v>
      </c>
      <c r="B52" s="18">
        <v>-8.1600000000000006E-2</v>
      </c>
      <c r="C52">
        <f t="shared" si="3"/>
        <v>2313.501600000001</v>
      </c>
      <c r="D52">
        <v>49</v>
      </c>
      <c r="E52">
        <v>2313.88</v>
      </c>
      <c r="F52">
        <f t="shared" si="0"/>
        <v>0.37839999999914653</v>
      </c>
      <c r="G52">
        <v>0.1</v>
      </c>
      <c r="H52">
        <f t="shared" si="1"/>
        <v>3.7839999999914657E-2</v>
      </c>
      <c r="I52">
        <v>0.35</v>
      </c>
      <c r="J52">
        <f t="shared" si="2"/>
        <v>1.3243999999970129E-2</v>
      </c>
    </row>
    <row r="53" spans="1:10" x14ac:dyDescent="0.3">
      <c r="A53">
        <v>50</v>
      </c>
      <c r="B53" s="18">
        <v>-8.1600000000000006E-2</v>
      </c>
      <c r="C53">
        <f t="shared" si="3"/>
        <v>2313.420000000001</v>
      </c>
      <c r="D53">
        <v>50</v>
      </c>
      <c r="E53">
        <v>2313.75</v>
      </c>
      <c r="F53">
        <f t="shared" si="0"/>
        <v>0.32999999999901775</v>
      </c>
      <c r="G53">
        <v>0.1</v>
      </c>
      <c r="H53">
        <f t="shared" si="1"/>
        <v>3.2999999999901775E-2</v>
      </c>
      <c r="I53">
        <v>0.35</v>
      </c>
      <c r="J53">
        <f t="shared" si="2"/>
        <v>1.1549999999965621E-2</v>
      </c>
    </row>
    <row r="54" spans="1:10" x14ac:dyDescent="0.3">
      <c r="A54">
        <v>51</v>
      </c>
      <c r="B54" s="18">
        <v>-8.1600000000000006E-2</v>
      </c>
      <c r="C54">
        <f t="shared" si="3"/>
        <v>2313.338400000001</v>
      </c>
      <c r="D54">
        <v>51</v>
      </c>
      <c r="E54">
        <v>2313.6799999999998</v>
      </c>
      <c r="F54">
        <f t="shared" si="0"/>
        <v>0.34159999999883439</v>
      </c>
      <c r="G54">
        <v>0.1</v>
      </c>
      <c r="H54">
        <f t="shared" si="1"/>
        <v>3.4159999999883443E-2</v>
      </c>
      <c r="I54">
        <v>0.35</v>
      </c>
      <c r="J54">
        <f t="shared" si="2"/>
        <v>1.1955999999959204E-2</v>
      </c>
    </row>
    <row r="55" spans="1:10" x14ac:dyDescent="0.3">
      <c r="A55">
        <v>52</v>
      </c>
      <c r="B55" s="18">
        <v>-8.1600000000000006E-2</v>
      </c>
      <c r="C55">
        <f t="shared" si="3"/>
        <v>2313.256800000001</v>
      </c>
      <c r="D55">
        <v>52</v>
      </c>
      <c r="E55">
        <v>2313.5749999999998</v>
      </c>
      <c r="F55">
        <f t="shared" si="0"/>
        <v>0.31819999999879656</v>
      </c>
      <c r="G55">
        <v>0.1</v>
      </c>
      <c r="H55">
        <f t="shared" si="1"/>
        <v>3.181999999987966E-2</v>
      </c>
      <c r="I55">
        <v>0.35</v>
      </c>
      <c r="J55">
        <f t="shared" si="2"/>
        <v>1.113699999995788E-2</v>
      </c>
    </row>
    <row r="56" spans="1:10" x14ac:dyDescent="0.3">
      <c r="A56">
        <v>53</v>
      </c>
      <c r="B56" s="18">
        <v>-8.1600000000000006E-2</v>
      </c>
      <c r="C56">
        <f t="shared" si="3"/>
        <v>2313.175200000001</v>
      </c>
      <c r="D56">
        <v>53</v>
      </c>
      <c r="E56">
        <v>2313.4699999999998</v>
      </c>
      <c r="F56">
        <f t="shared" si="0"/>
        <v>0.29479999999875872</v>
      </c>
      <c r="G56">
        <v>0.1</v>
      </c>
      <c r="H56">
        <f t="shared" si="1"/>
        <v>2.9479999999875873E-2</v>
      </c>
      <c r="I56">
        <v>0.35</v>
      </c>
      <c r="J56">
        <f t="shared" si="2"/>
        <v>1.0317999999956555E-2</v>
      </c>
    </row>
    <row r="57" spans="1:10" x14ac:dyDescent="0.3">
      <c r="A57">
        <v>54</v>
      </c>
      <c r="B57" s="18">
        <v>-8.1600000000000006E-2</v>
      </c>
      <c r="C57">
        <f t="shared" si="3"/>
        <v>2313.0936000000011</v>
      </c>
      <c r="D57">
        <v>54</v>
      </c>
      <c r="E57">
        <v>2313.3649999999998</v>
      </c>
      <c r="F57">
        <f t="shared" si="0"/>
        <v>0.27139999999872089</v>
      </c>
      <c r="G57">
        <v>0.1</v>
      </c>
      <c r="H57">
        <f t="shared" si="1"/>
        <v>2.7139999999872089E-2</v>
      </c>
      <c r="I57">
        <v>0.35</v>
      </c>
      <c r="J57">
        <f t="shared" si="2"/>
        <v>9.4989999999552308E-3</v>
      </c>
    </row>
    <row r="58" spans="1:10" x14ac:dyDescent="0.3">
      <c r="A58">
        <v>55</v>
      </c>
      <c r="B58" s="18">
        <v>-8.1600000000000006E-2</v>
      </c>
      <c r="C58">
        <f t="shared" si="3"/>
        <v>2313.0120000000011</v>
      </c>
      <c r="D58">
        <v>55</v>
      </c>
      <c r="E58">
        <v>2313.2599999999998</v>
      </c>
      <c r="F58">
        <f t="shared" si="0"/>
        <v>0.24799999999868305</v>
      </c>
      <c r="G58">
        <v>0.1</v>
      </c>
      <c r="H58">
        <f t="shared" si="1"/>
        <v>2.4799999999868306E-2</v>
      </c>
      <c r="I58">
        <v>0.35</v>
      </c>
      <c r="J58">
        <f t="shared" si="2"/>
        <v>8.6799999999539069E-3</v>
      </c>
    </row>
    <row r="59" spans="1:10" x14ac:dyDescent="0.3">
      <c r="A59">
        <v>56</v>
      </c>
      <c r="B59" s="18">
        <v>-8.1600000000000006E-2</v>
      </c>
      <c r="C59">
        <f t="shared" si="3"/>
        <v>2312.9304000000011</v>
      </c>
      <c r="D59">
        <v>56</v>
      </c>
      <c r="E59">
        <v>2313.1549999999997</v>
      </c>
      <c r="F59">
        <f t="shared" si="0"/>
        <v>0.22459999999864522</v>
      </c>
      <c r="G59">
        <v>0.1</v>
      </c>
      <c r="H59">
        <f t="shared" si="1"/>
        <v>2.2459999999864522E-2</v>
      </c>
      <c r="I59">
        <v>0.35</v>
      </c>
      <c r="J59">
        <f t="shared" si="2"/>
        <v>7.860999999952583E-3</v>
      </c>
    </row>
    <row r="60" spans="1:10" x14ac:dyDescent="0.3">
      <c r="A60">
        <v>57</v>
      </c>
      <c r="B60" s="18">
        <v>-8.1600000000000006E-2</v>
      </c>
      <c r="C60">
        <f t="shared" si="3"/>
        <v>2312.8488000000011</v>
      </c>
      <c r="D60">
        <v>57</v>
      </c>
      <c r="E60">
        <v>2313.0500000000002</v>
      </c>
      <c r="F60">
        <f t="shared" si="0"/>
        <v>0.20119999999906213</v>
      </c>
      <c r="G60">
        <v>0.1</v>
      </c>
      <c r="H60">
        <f t="shared" si="1"/>
        <v>2.0119999999906213E-2</v>
      </c>
      <c r="I60">
        <v>0.35</v>
      </c>
      <c r="J60">
        <f t="shared" si="2"/>
        <v>7.0419999999671743E-3</v>
      </c>
    </row>
    <row r="61" spans="1:10" x14ac:dyDescent="0.3">
      <c r="A61">
        <v>58</v>
      </c>
      <c r="B61" s="18">
        <v>-8.1600000000000006E-2</v>
      </c>
      <c r="C61">
        <f t="shared" si="3"/>
        <v>2312.7672000000011</v>
      </c>
      <c r="D61">
        <v>58</v>
      </c>
      <c r="E61" s="23">
        <v>2312.9555</v>
      </c>
      <c r="F61">
        <f t="shared" si="0"/>
        <v>0.18829999999888969</v>
      </c>
      <c r="G61">
        <v>0.1</v>
      </c>
      <c r="H61">
        <f t="shared" si="1"/>
        <v>1.882999999988897E-2</v>
      </c>
      <c r="I61">
        <v>0.35</v>
      </c>
      <c r="J61">
        <f t="shared" si="2"/>
        <v>6.5904999999611396E-3</v>
      </c>
    </row>
    <row r="62" spans="1:10" x14ac:dyDescent="0.3">
      <c r="A62">
        <v>59</v>
      </c>
      <c r="B62" s="18">
        <v>-8.1600000000000006E-2</v>
      </c>
      <c r="C62">
        <f t="shared" si="3"/>
        <v>2312.6856000000012</v>
      </c>
      <c r="D62">
        <v>59</v>
      </c>
      <c r="E62">
        <v>2312.8609999999999</v>
      </c>
      <c r="F62">
        <f t="shared" si="0"/>
        <v>0.17539999999871725</v>
      </c>
      <c r="G62">
        <v>0.1</v>
      </c>
      <c r="H62">
        <f t="shared" si="1"/>
        <v>1.7539999999871724E-2</v>
      </c>
      <c r="I62">
        <v>0.35</v>
      </c>
      <c r="J62">
        <f t="shared" si="2"/>
        <v>6.1389999999551031E-3</v>
      </c>
    </row>
    <row r="63" spans="1:10" x14ac:dyDescent="0.3">
      <c r="A63">
        <v>60</v>
      </c>
      <c r="B63" s="18">
        <v>-8.1600000000000006E-2</v>
      </c>
      <c r="C63">
        <f t="shared" si="3"/>
        <v>2312.6040000000012</v>
      </c>
      <c r="D63">
        <v>60</v>
      </c>
      <c r="E63">
        <v>2312.75</v>
      </c>
      <c r="F63">
        <f t="shared" si="0"/>
        <v>0.14599999999882129</v>
      </c>
      <c r="G63">
        <v>0.1</v>
      </c>
      <c r="H63">
        <f t="shared" si="1"/>
        <v>1.4599999999882131E-2</v>
      </c>
      <c r="I63">
        <v>0.35</v>
      </c>
      <c r="J63">
        <f t="shared" si="2"/>
        <v>5.1099999999587456E-3</v>
      </c>
    </row>
    <row r="64" spans="1:10" x14ac:dyDescent="0.3">
      <c r="A64">
        <v>61</v>
      </c>
      <c r="B64" s="18">
        <v>-8.1600000000000006E-2</v>
      </c>
      <c r="C64">
        <f t="shared" si="3"/>
        <v>2312.5224000000012</v>
      </c>
      <c r="D64">
        <v>61</v>
      </c>
      <c r="E64">
        <v>2312.6239999999998</v>
      </c>
      <c r="F64">
        <f t="shared" si="0"/>
        <v>0.10159999999859792</v>
      </c>
      <c r="G64">
        <v>0.1</v>
      </c>
      <c r="H64">
        <f t="shared" si="1"/>
        <v>1.0159999999859793E-2</v>
      </c>
      <c r="I64">
        <v>0.35</v>
      </c>
      <c r="J64">
        <f t="shared" si="2"/>
        <v>3.5559999999509274E-3</v>
      </c>
    </row>
    <row r="65" spans="1:10" x14ac:dyDescent="0.3">
      <c r="A65">
        <v>62</v>
      </c>
      <c r="B65" s="18">
        <v>-8.1600000000000006E-2</v>
      </c>
      <c r="C65">
        <f t="shared" si="3"/>
        <v>2312.4408000000012</v>
      </c>
      <c r="D65">
        <v>62</v>
      </c>
      <c r="E65">
        <v>2312.5299999999997</v>
      </c>
      <c r="F65">
        <f t="shared" si="0"/>
        <v>8.9199999998527346E-2</v>
      </c>
      <c r="G65">
        <v>0.1</v>
      </c>
      <c r="H65">
        <f t="shared" si="1"/>
        <v>8.919999999852735E-3</v>
      </c>
      <c r="I65">
        <v>0.35</v>
      </c>
      <c r="J65">
        <f t="shared" si="2"/>
        <v>3.1219999999484572E-3</v>
      </c>
    </row>
    <row r="66" spans="1:10" x14ac:dyDescent="0.3">
      <c r="A66">
        <v>63</v>
      </c>
      <c r="B66" s="18">
        <v>-8.1600000000000006E-2</v>
      </c>
      <c r="C66">
        <f t="shared" si="3"/>
        <v>2312.3592000000012</v>
      </c>
      <c r="D66">
        <v>63</v>
      </c>
      <c r="E66">
        <v>2312.4249999999997</v>
      </c>
      <c r="F66">
        <f t="shared" si="0"/>
        <v>6.5799999998489511E-2</v>
      </c>
      <c r="G66">
        <v>0.1</v>
      </c>
      <c r="H66">
        <f t="shared" si="1"/>
        <v>6.5799999998489515E-3</v>
      </c>
      <c r="I66">
        <v>0.35</v>
      </c>
      <c r="J66">
        <f t="shared" si="2"/>
        <v>2.3029999999471329E-3</v>
      </c>
    </row>
    <row r="67" spans="1:10" x14ac:dyDescent="0.3">
      <c r="A67">
        <v>64</v>
      </c>
      <c r="B67" s="18">
        <v>-8.1600000000000006E-2</v>
      </c>
      <c r="C67">
        <f t="shared" si="3"/>
        <v>2312.2776000000013</v>
      </c>
      <c r="D67">
        <v>64</v>
      </c>
      <c r="E67">
        <v>2312.41</v>
      </c>
      <c r="F67">
        <f t="shared" si="0"/>
        <v>0.1323999999985972</v>
      </c>
      <c r="G67">
        <v>0.1</v>
      </c>
      <c r="H67">
        <f t="shared" si="1"/>
        <v>1.323999999985972E-2</v>
      </c>
      <c r="I67">
        <v>0.35</v>
      </c>
      <c r="J67">
        <f t="shared" si="2"/>
        <v>4.6339999999509014E-3</v>
      </c>
    </row>
    <row r="68" spans="1:10" x14ac:dyDescent="0.3">
      <c r="A68">
        <v>65</v>
      </c>
      <c r="B68" s="18">
        <v>-8.1600000000000006E-2</v>
      </c>
      <c r="C68">
        <f t="shared" si="3"/>
        <v>2312.1960000000013</v>
      </c>
      <c r="D68">
        <v>65</v>
      </c>
      <c r="E68">
        <v>2312.3266666666664</v>
      </c>
      <c r="F68">
        <f t="shared" ref="F68:F131" si="4">+E68-C68</f>
        <v>0.13066666666509263</v>
      </c>
      <c r="G68">
        <v>0.1</v>
      </c>
      <c r="H68">
        <f t="shared" ref="H68:H131" si="5">+G68*F68</f>
        <v>1.3066666666509264E-2</v>
      </c>
      <c r="I68">
        <v>0.35</v>
      </c>
      <c r="J68">
        <f t="shared" ref="J68:J131" si="6">+I68*H68</f>
        <v>4.5733333332782424E-3</v>
      </c>
    </row>
    <row r="69" spans="1:10" x14ac:dyDescent="0.3">
      <c r="A69">
        <v>66</v>
      </c>
      <c r="B69" s="18">
        <v>-8.1600000000000006E-2</v>
      </c>
      <c r="C69">
        <f t="shared" ref="C69:C132" si="7">+(A69-A68)*B69+C68</f>
        <v>2312.1144000000013</v>
      </c>
      <c r="D69">
        <v>66</v>
      </c>
      <c r="E69">
        <v>2312.2433333333329</v>
      </c>
      <c r="F69">
        <f t="shared" si="4"/>
        <v>0.12893333333158807</v>
      </c>
      <c r="G69">
        <v>0.1</v>
      </c>
      <c r="H69">
        <f t="shared" si="5"/>
        <v>1.2893333333158808E-2</v>
      </c>
      <c r="I69">
        <v>0.35</v>
      </c>
      <c r="J69">
        <f t="shared" si="6"/>
        <v>4.5126666666055826E-3</v>
      </c>
    </row>
    <row r="70" spans="1:10" x14ac:dyDescent="0.3">
      <c r="A70">
        <v>67</v>
      </c>
      <c r="B70" s="18">
        <v>-8.1600000000000006E-2</v>
      </c>
      <c r="C70">
        <f t="shared" si="7"/>
        <v>2312.0328000000013</v>
      </c>
      <c r="D70">
        <v>67</v>
      </c>
      <c r="E70">
        <v>2312.1599999999994</v>
      </c>
      <c r="F70">
        <f t="shared" si="4"/>
        <v>0.12719999999808351</v>
      </c>
      <c r="G70">
        <v>0.1</v>
      </c>
      <c r="H70">
        <f t="shared" si="5"/>
        <v>1.2719999999808352E-2</v>
      </c>
      <c r="I70">
        <v>0.35</v>
      </c>
      <c r="J70">
        <f t="shared" si="6"/>
        <v>4.4519999999329228E-3</v>
      </c>
    </row>
    <row r="71" spans="1:10" x14ac:dyDescent="0.3">
      <c r="A71">
        <v>68</v>
      </c>
      <c r="B71" s="18">
        <v>-8.1600000000000006E-2</v>
      </c>
      <c r="C71">
        <f t="shared" si="7"/>
        <v>2311.9512000000013</v>
      </c>
      <c r="D71">
        <v>68</v>
      </c>
      <c r="E71">
        <v>2312.0766666666659</v>
      </c>
      <c r="F71">
        <f t="shared" si="4"/>
        <v>0.12546666666457895</v>
      </c>
      <c r="G71">
        <v>0.1</v>
      </c>
      <c r="H71">
        <f t="shared" si="5"/>
        <v>1.2546666666457896E-2</v>
      </c>
      <c r="I71">
        <v>0.35</v>
      </c>
      <c r="J71">
        <f t="shared" si="6"/>
        <v>4.391333333260263E-3</v>
      </c>
    </row>
    <row r="72" spans="1:10" x14ac:dyDescent="0.3">
      <c r="A72">
        <v>69</v>
      </c>
      <c r="B72" s="18">
        <v>-8.1600000000000006E-2</v>
      </c>
      <c r="C72">
        <f t="shared" si="7"/>
        <v>2311.8696000000014</v>
      </c>
      <c r="D72">
        <v>69</v>
      </c>
      <c r="E72">
        <v>2311.9933333333324</v>
      </c>
      <c r="F72">
        <f t="shared" si="4"/>
        <v>0.12373333333107439</v>
      </c>
      <c r="G72">
        <v>0.1</v>
      </c>
      <c r="H72">
        <f t="shared" si="5"/>
        <v>1.2373333333107439E-2</v>
      </c>
      <c r="I72">
        <v>0.35</v>
      </c>
      <c r="J72">
        <f t="shared" si="6"/>
        <v>4.3306666665876032E-3</v>
      </c>
    </row>
    <row r="73" spans="1:10" x14ac:dyDescent="0.3">
      <c r="A73">
        <v>70</v>
      </c>
      <c r="B73" s="18">
        <v>-8.1600000000000006E-2</v>
      </c>
      <c r="C73">
        <f t="shared" si="7"/>
        <v>2311.7880000000014</v>
      </c>
      <c r="D73">
        <v>70</v>
      </c>
      <c r="E73">
        <v>2311.92</v>
      </c>
      <c r="F73">
        <f t="shared" si="4"/>
        <v>0.1319999999986976</v>
      </c>
      <c r="G73">
        <v>0.1</v>
      </c>
      <c r="H73">
        <f t="shared" si="5"/>
        <v>1.319999999986976E-2</v>
      </c>
      <c r="I73">
        <v>0.35</v>
      </c>
      <c r="J73">
        <f t="shared" si="6"/>
        <v>4.6199999999544158E-3</v>
      </c>
    </row>
    <row r="74" spans="1:10" x14ac:dyDescent="0.3">
      <c r="A74">
        <v>71</v>
      </c>
      <c r="B74" s="18">
        <v>-8.1600000000000006E-2</v>
      </c>
      <c r="C74">
        <f t="shared" si="7"/>
        <v>2311.7064000000014</v>
      </c>
      <c r="D74">
        <v>71</v>
      </c>
      <c r="E74">
        <v>2311.8177777777778</v>
      </c>
      <c r="F74">
        <f t="shared" si="4"/>
        <v>0.11137777777639712</v>
      </c>
      <c r="G74">
        <v>0.1</v>
      </c>
      <c r="H74">
        <f t="shared" si="5"/>
        <v>1.1137777777639713E-2</v>
      </c>
      <c r="I74">
        <v>0.35</v>
      </c>
      <c r="J74">
        <f t="shared" si="6"/>
        <v>3.8982222221738993E-3</v>
      </c>
    </row>
    <row r="75" spans="1:10" x14ac:dyDescent="0.3">
      <c r="A75">
        <v>72</v>
      </c>
      <c r="B75" s="18">
        <v>-8.1600000000000006E-2</v>
      </c>
      <c r="C75">
        <f t="shared" si="7"/>
        <v>2311.6248000000014</v>
      </c>
      <c r="D75">
        <v>72</v>
      </c>
      <c r="E75">
        <v>2311.7166666666667</v>
      </c>
      <c r="F75">
        <f t="shared" si="4"/>
        <v>9.1866666665282537E-2</v>
      </c>
      <c r="G75">
        <v>0.1</v>
      </c>
      <c r="H75">
        <f t="shared" si="5"/>
        <v>9.186666666528254E-3</v>
      </c>
      <c r="I75">
        <v>0.35</v>
      </c>
      <c r="J75">
        <f t="shared" si="6"/>
        <v>3.2153333332848887E-3</v>
      </c>
    </row>
    <row r="76" spans="1:10" x14ac:dyDescent="0.3">
      <c r="A76">
        <v>73</v>
      </c>
      <c r="B76" s="18">
        <v>-8.1600000000000006E-2</v>
      </c>
      <c r="C76">
        <f t="shared" si="7"/>
        <v>2311.5432000000014</v>
      </c>
      <c r="D76">
        <v>73</v>
      </c>
      <c r="E76">
        <v>2311.6144444444444</v>
      </c>
      <c r="F76">
        <f t="shared" si="4"/>
        <v>7.1244444442982058E-2</v>
      </c>
      <c r="G76">
        <v>0.1</v>
      </c>
      <c r="H76">
        <f t="shared" si="5"/>
        <v>7.1244444442982065E-3</v>
      </c>
      <c r="I76">
        <v>0.35</v>
      </c>
      <c r="J76">
        <f t="shared" si="6"/>
        <v>2.4935555555043723E-3</v>
      </c>
    </row>
    <row r="77" spans="1:10" x14ac:dyDescent="0.3">
      <c r="A77">
        <v>74</v>
      </c>
      <c r="B77" s="18">
        <v>-8.1600000000000006E-2</v>
      </c>
      <c r="C77">
        <f t="shared" si="7"/>
        <v>2311.4616000000015</v>
      </c>
      <c r="D77">
        <v>74</v>
      </c>
      <c r="E77">
        <v>2311.5138888888887</v>
      </c>
      <c r="F77">
        <f t="shared" si="4"/>
        <v>5.2288888887233043E-2</v>
      </c>
      <c r="G77">
        <v>0.1</v>
      </c>
      <c r="H77">
        <f t="shared" si="5"/>
        <v>5.2288888887233043E-3</v>
      </c>
      <c r="I77">
        <v>0.35</v>
      </c>
      <c r="J77">
        <f t="shared" si="6"/>
        <v>1.8301111110531564E-3</v>
      </c>
    </row>
    <row r="78" spans="1:10" x14ac:dyDescent="0.3">
      <c r="A78">
        <v>75</v>
      </c>
      <c r="B78" s="18">
        <v>-8.1600000000000006E-2</v>
      </c>
      <c r="C78">
        <f t="shared" si="7"/>
        <v>2311.3800000000015</v>
      </c>
      <c r="D78">
        <v>75</v>
      </c>
      <c r="E78">
        <v>2311.4105555555552</v>
      </c>
      <c r="F78">
        <f t="shared" si="4"/>
        <v>3.0555555553746672E-2</v>
      </c>
      <c r="G78">
        <v>0.1</v>
      </c>
      <c r="H78">
        <f t="shared" si="5"/>
        <v>3.0555555553746674E-3</v>
      </c>
      <c r="I78">
        <v>0.35</v>
      </c>
      <c r="J78">
        <f t="shared" si="6"/>
        <v>1.0694444443811336E-3</v>
      </c>
    </row>
    <row r="79" spans="1:10" x14ac:dyDescent="0.3">
      <c r="A79">
        <v>76</v>
      </c>
      <c r="B79" s="18">
        <v>-8.1600000000000006E-2</v>
      </c>
      <c r="C79">
        <f t="shared" si="7"/>
        <v>2311.2984000000015</v>
      </c>
      <c r="D79">
        <v>76</v>
      </c>
      <c r="E79">
        <v>2311.3094444444441</v>
      </c>
      <c r="F79">
        <f t="shared" si="4"/>
        <v>1.1044444442632084E-2</v>
      </c>
      <c r="G79">
        <v>0.1</v>
      </c>
      <c r="H79">
        <f t="shared" si="5"/>
        <v>1.1044444442632085E-3</v>
      </c>
      <c r="I79">
        <v>0.35</v>
      </c>
      <c r="J79">
        <f t="shared" si="6"/>
        <v>3.8655555549212296E-4</v>
      </c>
    </row>
    <row r="80" spans="1:10" x14ac:dyDescent="0.3">
      <c r="A80">
        <v>77</v>
      </c>
      <c r="B80" s="18">
        <v>-8.1600000000000006E-2</v>
      </c>
      <c r="C80">
        <f t="shared" si="7"/>
        <v>2311.2168000000015</v>
      </c>
      <c r="D80">
        <v>77</v>
      </c>
      <c r="E80">
        <v>2311.2094444444442</v>
      </c>
      <c r="F80">
        <f t="shared" si="4"/>
        <v>-7.3555555572966114E-3</v>
      </c>
      <c r="G80">
        <v>0.1</v>
      </c>
      <c r="H80">
        <f t="shared" si="5"/>
        <v>-7.3555555572966122E-4</v>
      </c>
      <c r="I80">
        <v>0.35</v>
      </c>
      <c r="J80">
        <f t="shared" si="6"/>
        <v>-2.5744444450538141E-4</v>
      </c>
    </row>
    <row r="81" spans="1:10" x14ac:dyDescent="0.3">
      <c r="A81">
        <v>78</v>
      </c>
      <c r="B81" s="18">
        <v>-8.1600000000000006E-2</v>
      </c>
      <c r="C81">
        <f t="shared" si="7"/>
        <v>2311.1352000000015</v>
      </c>
      <c r="D81">
        <v>78</v>
      </c>
      <c r="E81">
        <v>2311.1072222222219</v>
      </c>
      <c r="F81">
        <f t="shared" si="4"/>
        <v>-2.7977777779597091E-2</v>
      </c>
      <c r="G81">
        <v>0.1</v>
      </c>
      <c r="H81">
        <f t="shared" si="5"/>
        <v>-2.7977777779597092E-3</v>
      </c>
      <c r="I81">
        <v>0.35</v>
      </c>
      <c r="J81">
        <f t="shared" si="6"/>
        <v>-9.792222222858981E-4</v>
      </c>
    </row>
    <row r="82" spans="1:10" x14ac:dyDescent="0.3">
      <c r="A82">
        <v>79</v>
      </c>
      <c r="B82" s="18">
        <v>-8.1600000000000006E-2</v>
      </c>
      <c r="C82">
        <f t="shared" si="7"/>
        <v>2311.0536000000016</v>
      </c>
      <c r="D82">
        <v>79</v>
      </c>
      <c r="E82">
        <v>2311</v>
      </c>
      <c r="F82">
        <f t="shared" si="4"/>
        <v>-5.3600000001551962E-2</v>
      </c>
      <c r="G82">
        <v>0.1</v>
      </c>
      <c r="H82">
        <f t="shared" si="5"/>
        <v>-5.3600000001551963E-3</v>
      </c>
      <c r="I82">
        <v>0.35</v>
      </c>
      <c r="J82">
        <f t="shared" si="6"/>
        <v>-1.8760000000543186E-3</v>
      </c>
    </row>
    <row r="83" spans="1:10" x14ac:dyDescent="0.3">
      <c r="A83">
        <v>80</v>
      </c>
      <c r="B83" s="18">
        <v>-8.1600000000000006E-2</v>
      </c>
      <c r="C83">
        <f t="shared" si="7"/>
        <v>2310.9720000000016</v>
      </c>
      <c r="D83">
        <v>80</v>
      </c>
      <c r="E83">
        <v>2311.0100000000002</v>
      </c>
      <c r="F83">
        <f t="shared" si="4"/>
        <v>3.7999999998646672E-2</v>
      </c>
      <c r="G83">
        <v>0.1</v>
      </c>
      <c r="H83">
        <f t="shared" si="5"/>
        <v>3.7999999998646673E-3</v>
      </c>
      <c r="I83">
        <v>0.35</v>
      </c>
      <c r="J83">
        <f t="shared" si="6"/>
        <v>1.3299999999526334E-3</v>
      </c>
    </row>
    <row r="84" spans="1:10" x14ac:dyDescent="0.3">
      <c r="A84">
        <v>81</v>
      </c>
      <c r="B84" s="18">
        <v>-8.1600000000000006E-2</v>
      </c>
      <c r="C84">
        <f t="shared" si="7"/>
        <v>2310.8904000000016</v>
      </c>
      <c r="D84">
        <v>81</v>
      </c>
      <c r="E84">
        <v>2311.04</v>
      </c>
      <c r="F84">
        <f t="shared" si="4"/>
        <v>0.14959999999837237</v>
      </c>
      <c r="G84">
        <v>0.1</v>
      </c>
      <c r="H84">
        <f t="shared" si="5"/>
        <v>1.4959999999837237E-2</v>
      </c>
      <c r="I84">
        <v>0.35</v>
      </c>
      <c r="J84">
        <f t="shared" si="6"/>
        <v>5.2359999999430328E-3</v>
      </c>
    </row>
    <row r="85" spans="1:10" x14ac:dyDescent="0.3">
      <c r="A85">
        <v>82</v>
      </c>
      <c r="B85" s="18">
        <v>-8.1600000000000006E-2</v>
      </c>
      <c r="C85">
        <f t="shared" si="7"/>
        <v>2310.8088000000016</v>
      </c>
      <c r="D85">
        <v>82</v>
      </c>
      <c r="E85">
        <v>2311.06</v>
      </c>
      <c r="F85">
        <f t="shared" si="4"/>
        <v>0.25119999999833453</v>
      </c>
      <c r="G85">
        <v>0.1</v>
      </c>
      <c r="H85">
        <f t="shared" si="5"/>
        <v>2.5119999999833456E-2</v>
      </c>
      <c r="I85">
        <v>0.35</v>
      </c>
      <c r="J85">
        <f t="shared" si="6"/>
        <v>8.7919999999417093E-3</v>
      </c>
    </row>
    <row r="86" spans="1:10" x14ac:dyDescent="0.3">
      <c r="A86">
        <v>83</v>
      </c>
      <c r="B86" s="18">
        <v>-8.1600000000000006E-2</v>
      </c>
      <c r="C86">
        <f t="shared" si="7"/>
        <v>2310.7272000000016</v>
      </c>
      <c r="D86">
        <v>83</v>
      </c>
      <c r="E86" s="33">
        <v>2311.0645</v>
      </c>
      <c r="F86">
        <f t="shared" si="4"/>
        <v>0.33729999999832216</v>
      </c>
      <c r="G86">
        <v>0.1</v>
      </c>
      <c r="H86">
        <f t="shared" si="5"/>
        <v>3.3729999999832221E-2</v>
      </c>
      <c r="I86">
        <v>0.35</v>
      </c>
      <c r="J86">
        <f t="shared" si="6"/>
        <v>1.1805499999941276E-2</v>
      </c>
    </row>
    <row r="87" spans="1:10" x14ac:dyDescent="0.3">
      <c r="A87">
        <v>84</v>
      </c>
      <c r="B87" s="18">
        <v>-8.1600000000000006E-2</v>
      </c>
      <c r="C87">
        <f t="shared" si="7"/>
        <v>2310.6456000000017</v>
      </c>
      <c r="D87">
        <v>84</v>
      </c>
      <c r="E87">
        <v>2311.069</v>
      </c>
      <c r="F87">
        <f t="shared" si="4"/>
        <v>0.4233999999983098</v>
      </c>
      <c r="G87">
        <v>0.1</v>
      </c>
      <c r="H87">
        <f t="shared" si="5"/>
        <v>4.2339999999830985E-2</v>
      </c>
      <c r="I87">
        <v>0.35</v>
      </c>
      <c r="J87">
        <f t="shared" si="6"/>
        <v>1.4818999999940843E-2</v>
      </c>
    </row>
    <row r="88" spans="1:10" x14ac:dyDescent="0.3">
      <c r="A88">
        <v>85</v>
      </c>
      <c r="B88" s="18">
        <v>-8.1600000000000006E-2</v>
      </c>
      <c r="C88">
        <f t="shared" si="7"/>
        <v>2310.5640000000017</v>
      </c>
      <c r="D88">
        <v>85</v>
      </c>
      <c r="E88">
        <v>2311.0294999999996</v>
      </c>
      <c r="F88">
        <f t="shared" si="4"/>
        <v>0.46549999999797365</v>
      </c>
      <c r="G88">
        <v>0.1</v>
      </c>
      <c r="H88">
        <f t="shared" si="5"/>
        <v>4.6549999999797365E-2</v>
      </c>
      <c r="I88">
        <v>0.35</v>
      </c>
      <c r="J88">
        <f t="shared" si="6"/>
        <v>1.6292499999929076E-2</v>
      </c>
    </row>
    <row r="89" spans="1:10" x14ac:dyDescent="0.3">
      <c r="A89">
        <v>86</v>
      </c>
      <c r="B89" s="18">
        <v>-8.1600000000000006E-2</v>
      </c>
      <c r="C89">
        <f t="shared" si="7"/>
        <v>2310.4824000000017</v>
      </c>
      <c r="D89">
        <v>86</v>
      </c>
      <c r="E89">
        <v>2310.9899999999998</v>
      </c>
      <c r="F89">
        <f t="shared" si="4"/>
        <v>0.50759999999809224</v>
      </c>
      <c r="G89">
        <v>0.1</v>
      </c>
      <c r="H89">
        <f t="shared" si="5"/>
        <v>5.0759999999809229E-2</v>
      </c>
      <c r="I89">
        <v>0.35</v>
      </c>
      <c r="J89">
        <f t="shared" si="6"/>
        <v>1.7765999999933228E-2</v>
      </c>
    </row>
    <row r="90" spans="1:10" x14ac:dyDescent="0.3">
      <c r="A90">
        <v>87</v>
      </c>
      <c r="B90" s="18">
        <v>-8.1600000000000006E-2</v>
      </c>
      <c r="C90">
        <f t="shared" si="7"/>
        <v>2310.4008000000017</v>
      </c>
      <c r="D90">
        <v>87</v>
      </c>
      <c r="E90">
        <v>2310.85</v>
      </c>
      <c r="F90">
        <f t="shared" si="4"/>
        <v>0.44919999999819993</v>
      </c>
      <c r="G90">
        <v>0.1</v>
      </c>
      <c r="H90">
        <f t="shared" si="5"/>
        <v>4.4919999999819993E-2</v>
      </c>
      <c r="I90">
        <v>0.35</v>
      </c>
      <c r="J90">
        <f t="shared" si="6"/>
        <v>1.5721999999936998E-2</v>
      </c>
    </row>
    <row r="91" spans="1:10" x14ac:dyDescent="0.3">
      <c r="A91">
        <v>88</v>
      </c>
      <c r="B91" s="18">
        <v>-8.1600000000000006E-2</v>
      </c>
      <c r="C91">
        <f t="shared" si="7"/>
        <v>2310.3192000000017</v>
      </c>
      <c r="D91">
        <v>88</v>
      </c>
      <c r="E91">
        <v>2310.73</v>
      </c>
      <c r="F91">
        <f t="shared" si="4"/>
        <v>0.41079999999828942</v>
      </c>
      <c r="G91">
        <v>0.1</v>
      </c>
      <c r="H91">
        <f t="shared" si="5"/>
        <v>4.1079999999828948E-2</v>
      </c>
      <c r="I91">
        <v>0.35</v>
      </c>
      <c r="J91">
        <f t="shared" si="6"/>
        <v>1.4377999999940131E-2</v>
      </c>
    </row>
    <row r="92" spans="1:10" x14ac:dyDescent="0.3">
      <c r="A92">
        <v>89</v>
      </c>
      <c r="B92" s="18">
        <v>-8.1600000000000006E-2</v>
      </c>
      <c r="C92">
        <f t="shared" si="7"/>
        <v>2310.2376000000017</v>
      </c>
      <c r="D92">
        <v>89</v>
      </c>
      <c r="E92">
        <v>2310.69</v>
      </c>
      <c r="F92">
        <f t="shared" si="4"/>
        <v>0.45239999999830616</v>
      </c>
      <c r="G92">
        <v>0.1</v>
      </c>
      <c r="H92">
        <f t="shared" si="5"/>
        <v>4.5239999999830617E-2</v>
      </c>
      <c r="I92">
        <v>0.35</v>
      </c>
      <c r="J92">
        <f t="shared" si="6"/>
        <v>1.5833999999940715E-2</v>
      </c>
    </row>
    <row r="93" spans="1:10" x14ac:dyDescent="0.3">
      <c r="A93">
        <v>90</v>
      </c>
      <c r="B93" s="18">
        <v>-8.1600000000000006E-2</v>
      </c>
      <c r="C93">
        <f t="shared" si="7"/>
        <v>2310.1560000000018</v>
      </c>
      <c r="D93">
        <v>90</v>
      </c>
      <c r="E93">
        <v>2310.61</v>
      </c>
      <c r="F93">
        <f t="shared" si="4"/>
        <v>0.45399999999835927</v>
      </c>
      <c r="G93">
        <v>0.1</v>
      </c>
      <c r="H93">
        <f t="shared" si="5"/>
        <v>4.5399999999835933E-2</v>
      </c>
      <c r="I93">
        <v>0.35</v>
      </c>
      <c r="J93">
        <f t="shared" si="6"/>
        <v>1.5889999999942575E-2</v>
      </c>
    </row>
    <row r="94" spans="1:10" x14ac:dyDescent="0.3">
      <c r="A94">
        <v>91</v>
      </c>
      <c r="B94" s="18">
        <v>-8.1600000000000006E-2</v>
      </c>
      <c r="C94">
        <f t="shared" si="7"/>
        <v>2310.0744000000018</v>
      </c>
      <c r="D94">
        <v>91</v>
      </c>
      <c r="E94">
        <v>2310.6089999999999</v>
      </c>
      <c r="F94">
        <f t="shared" si="4"/>
        <v>0.5345999999981359</v>
      </c>
      <c r="G94">
        <v>0.1</v>
      </c>
      <c r="H94">
        <f t="shared" si="5"/>
        <v>5.3459999999813594E-2</v>
      </c>
      <c r="I94">
        <v>0.35</v>
      </c>
      <c r="J94">
        <f t="shared" si="6"/>
        <v>1.8710999999934756E-2</v>
      </c>
    </row>
    <row r="95" spans="1:10" x14ac:dyDescent="0.3">
      <c r="A95">
        <v>92</v>
      </c>
      <c r="B95" s="18">
        <v>-8.1600000000000006E-2</v>
      </c>
      <c r="C95">
        <f t="shared" si="7"/>
        <v>2309.9928000000018</v>
      </c>
      <c r="D95">
        <v>92</v>
      </c>
      <c r="E95">
        <v>2310.569</v>
      </c>
      <c r="F95">
        <f t="shared" si="4"/>
        <v>0.57619999999815263</v>
      </c>
      <c r="G95">
        <v>0.1</v>
      </c>
      <c r="H95">
        <f t="shared" si="5"/>
        <v>5.7619999999815263E-2</v>
      </c>
      <c r="I95">
        <v>0.35</v>
      </c>
      <c r="J95">
        <f t="shared" si="6"/>
        <v>2.0166999999935341E-2</v>
      </c>
    </row>
    <row r="96" spans="1:10" x14ac:dyDescent="0.3">
      <c r="A96">
        <v>93</v>
      </c>
      <c r="B96" s="18">
        <v>-8.1600000000000006E-2</v>
      </c>
      <c r="C96">
        <f t="shared" si="7"/>
        <v>2309.9112000000018</v>
      </c>
      <c r="D96">
        <v>93</v>
      </c>
      <c r="E96">
        <v>2310.4490000000001</v>
      </c>
      <c r="F96">
        <f t="shared" si="4"/>
        <v>0.53779999999824213</v>
      </c>
      <c r="G96">
        <v>0.1</v>
      </c>
      <c r="H96">
        <f t="shared" si="5"/>
        <v>5.3779999999824218E-2</v>
      </c>
      <c r="I96">
        <v>0.35</v>
      </c>
      <c r="J96">
        <f t="shared" si="6"/>
        <v>1.8822999999938476E-2</v>
      </c>
    </row>
    <row r="97" spans="1:10" x14ac:dyDescent="0.3">
      <c r="A97">
        <v>94</v>
      </c>
      <c r="B97" s="18">
        <v>-8.1600000000000006E-2</v>
      </c>
      <c r="C97">
        <f t="shared" si="7"/>
        <v>2309.8296000000018</v>
      </c>
      <c r="D97">
        <v>94</v>
      </c>
      <c r="E97">
        <v>2310.4284000000002</v>
      </c>
      <c r="F97">
        <f t="shared" si="4"/>
        <v>0.59879999999839129</v>
      </c>
      <c r="G97">
        <v>0.1</v>
      </c>
      <c r="H97">
        <f t="shared" si="5"/>
        <v>5.9879999999839131E-2</v>
      </c>
      <c r="I97">
        <v>0.35</v>
      </c>
      <c r="J97">
        <f t="shared" si="6"/>
        <v>2.0957999999943695E-2</v>
      </c>
    </row>
    <row r="98" spans="1:10" x14ac:dyDescent="0.3">
      <c r="A98">
        <v>95</v>
      </c>
      <c r="B98" s="18">
        <v>-1.9400000000000001E-2</v>
      </c>
      <c r="C98">
        <f t="shared" si="7"/>
        <v>2309.8102000000017</v>
      </c>
      <c r="D98">
        <v>95</v>
      </c>
      <c r="E98">
        <v>2310.39</v>
      </c>
      <c r="F98">
        <f t="shared" si="4"/>
        <v>0.57979999999815846</v>
      </c>
      <c r="G98">
        <v>0.1</v>
      </c>
      <c r="H98">
        <f t="shared" si="5"/>
        <v>5.7979999999815846E-2</v>
      </c>
      <c r="I98">
        <v>0.35</v>
      </c>
      <c r="J98">
        <f t="shared" si="6"/>
        <v>2.0292999999935543E-2</v>
      </c>
    </row>
    <row r="99" spans="1:10" x14ac:dyDescent="0.3">
      <c r="A99">
        <v>96</v>
      </c>
      <c r="B99" s="18">
        <v>-1.9400000000000001E-2</v>
      </c>
      <c r="C99">
        <f t="shared" si="7"/>
        <v>2309.7908000000016</v>
      </c>
      <c r="D99">
        <v>96</v>
      </c>
      <c r="E99">
        <v>2310.3710000000001</v>
      </c>
      <c r="F99">
        <f t="shared" si="4"/>
        <v>0.58019999999851279</v>
      </c>
      <c r="G99">
        <v>0.1</v>
      </c>
      <c r="H99">
        <f t="shared" si="5"/>
        <v>5.8019999999851281E-2</v>
      </c>
      <c r="I99">
        <v>0.35</v>
      </c>
      <c r="J99">
        <f t="shared" si="6"/>
        <v>2.0306999999947947E-2</v>
      </c>
    </row>
    <row r="100" spans="1:10" x14ac:dyDescent="0.3">
      <c r="A100">
        <v>97</v>
      </c>
      <c r="B100" s="18">
        <v>-1.9400000000000001E-2</v>
      </c>
      <c r="C100">
        <f t="shared" si="7"/>
        <v>2309.7714000000014</v>
      </c>
      <c r="D100">
        <v>97</v>
      </c>
      <c r="E100">
        <v>2310.34</v>
      </c>
      <c r="F100">
        <f t="shared" si="4"/>
        <v>0.56859999999869615</v>
      </c>
      <c r="G100">
        <v>0.1</v>
      </c>
      <c r="H100">
        <f t="shared" si="5"/>
        <v>5.6859999999869619E-2</v>
      </c>
      <c r="I100">
        <v>0.35</v>
      </c>
      <c r="J100">
        <f t="shared" si="6"/>
        <v>1.9900999999954365E-2</v>
      </c>
    </row>
    <row r="101" spans="1:10" x14ac:dyDescent="0.3">
      <c r="A101">
        <v>98</v>
      </c>
      <c r="B101" s="18">
        <v>-1.9400000000000001E-2</v>
      </c>
      <c r="C101">
        <f t="shared" si="7"/>
        <v>2309.7520000000013</v>
      </c>
      <c r="D101">
        <v>98</v>
      </c>
      <c r="E101">
        <v>2310.3249999999998</v>
      </c>
      <c r="F101">
        <f t="shared" si="4"/>
        <v>0.57299999999850115</v>
      </c>
      <c r="G101">
        <v>0.1</v>
      </c>
      <c r="H101">
        <f t="shared" si="5"/>
        <v>5.7299999999850117E-2</v>
      </c>
      <c r="I101">
        <v>0.35</v>
      </c>
      <c r="J101">
        <f t="shared" si="6"/>
        <v>2.0054999999947538E-2</v>
      </c>
    </row>
    <row r="102" spans="1:10" x14ac:dyDescent="0.3">
      <c r="A102">
        <v>99</v>
      </c>
      <c r="B102" s="18">
        <v>-1.9400000000000001E-2</v>
      </c>
      <c r="C102">
        <f t="shared" si="7"/>
        <v>2309.7326000000012</v>
      </c>
      <c r="D102">
        <v>99</v>
      </c>
      <c r="E102">
        <v>2310.3000000000002</v>
      </c>
      <c r="F102">
        <f t="shared" si="4"/>
        <v>0.56739999999899737</v>
      </c>
      <c r="G102">
        <v>0.1</v>
      </c>
      <c r="H102">
        <f t="shared" si="5"/>
        <v>5.6739999999899739E-2</v>
      </c>
      <c r="I102">
        <v>0.35</v>
      </c>
      <c r="J102">
        <f t="shared" si="6"/>
        <v>1.9858999999964908E-2</v>
      </c>
    </row>
    <row r="103" spans="1:10" x14ac:dyDescent="0.3">
      <c r="A103">
        <v>100</v>
      </c>
      <c r="B103" s="18">
        <v>-1.9400000000000001E-2</v>
      </c>
      <c r="C103">
        <f t="shared" si="7"/>
        <v>2309.7132000000011</v>
      </c>
      <c r="D103">
        <v>100</v>
      </c>
      <c r="E103" s="33">
        <v>2310.288</v>
      </c>
      <c r="F103">
        <f t="shared" si="4"/>
        <v>0.57479999999895881</v>
      </c>
      <c r="G103">
        <v>0.1</v>
      </c>
      <c r="H103">
        <f t="shared" si="5"/>
        <v>5.7479999999895885E-2</v>
      </c>
      <c r="I103">
        <v>0.35</v>
      </c>
      <c r="J103">
        <f t="shared" si="6"/>
        <v>2.0117999999963557E-2</v>
      </c>
    </row>
    <row r="104" spans="1:10" x14ac:dyDescent="0.3">
      <c r="A104">
        <v>101</v>
      </c>
      <c r="B104" s="18">
        <v>-1.9400000000000001E-2</v>
      </c>
      <c r="C104">
        <f t="shared" si="7"/>
        <v>2309.6938000000009</v>
      </c>
      <c r="D104">
        <v>101</v>
      </c>
      <c r="E104" s="33">
        <v>2310.277</v>
      </c>
      <c r="F104">
        <f t="shared" si="4"/>
        <v>0.58319999999912397</v>
      </c>
      <c r="G104">
        <v>0.1</v>
      </c>
      <c r="H104">
        <f t="shared" si="5"/>
        <v>5.83199999999124E-2</v>
      </c>
      <c r="I104">
        <v>0.35</v>
      </c>
      <c r="J104">
        <f t="shared" si="6"/>
        <v>2.041199999996934E-2</v>
      </c>
    </row>
    <row r="105" spans="1:10" x14ac:dyDescent="0.3">
      <c r="A105">
        <v>102</v>
      </c>
      <c r="B105" s="18">
        <v>-1.9400000000000001E-2</v>
      </c>
      <c r="C105">
        <f t="shared" si="7"/>
        <v>2309.6744000000008</v>
      </c>
      <c r="D105">
        <v>102</v>
      </c>
      <c r="E105" s="33">
        <v>2310.2649999999999</v>
      </c>
      <c r="F105">
        <f t="shared" si="4"/>
        <v>0.59059999999908541</v>
      </c>
      <c r="G105">
        <v>0.1</v>
      </c>
      <c r="H105">
        <f t="shared" si="5"/>
        <v>5.9059999999908547E-2</v>
      </c>
      <c r="I105">
        <v>0.35</v>
      </c>
      <c r="J105">
        <f t="shared" si="6"/>
        <v>2.0670999999967989E-2</v>
      </c>
    </row>
    <row r="106" spans="1:10" x14ac:dyDescent="0.3">
      <c r="A106">
        <v>103</v>
      </c>
      <c r="B106" s="18">
        <v>-1.9400000000000001E-2</v>
      </c>
      <c r="C106">
        <f t="shared" si="7"/>
        <v>2309.6550000000007</v>
      </c>
      <c r="D106">
        <v>103</v>
      </c>
      <c r="E106" s="33">
        <v>2310.2539999999999</v>
      </c>
      <c r="F106">
        <f t="shared" si="4"/>
        <v>0.59899999999925058</v>
      </c>
      <c r="G106">
        <v>0.1</v>
      </c>
      <c r="H106">
        <f t="shared" si="5"/>
        <v>5.9899999999925062E-2</v>
      </c>
      <c r="I106">
        <v>0.35</v>
      </c>
      <c r="J106">
        <f t="shared" si="6"/>
        <v>2.0964999999973772E-2</v>
      </c>
    </row>
    <row r="107" spans="1:10" x14ac:dyDescent="0.3">
      <c r="A107">
        <v>104</v>
      </c>
      <c r="B107" s="18">
        <v>-1.9400000000000001E-2</v>
      </c>
      <c r="C107">
        <f t="shared" si="7"/>
        <v>2309.6356000000005</v>
      </c>
      <c r="D107">
        <v>104</v>
      </c>
      <c r="E107" s="33">
        <v>2310.2419999999997</v>
      </c>
      <c r="F107">
        <f t="shared" si="4"/>
        <v>0.60639999999921201</v>
      </c>
      <c r="G107">
        <v>0.1</v>
      </c>
      <c r="H107">
        <f t="shared" si="5"/>
        <v>6.0639999999921201E-2</v>
      </c>
      <c r="I107">
        <v>0.35</v>
      </c>
      <c r="J107">
        <f t="shared" si="6"/>
        <v>2.1223999999972418E-2</v>
      </c>
    </row>
    <row r="108" spans="1:10" x14ac:dyDescent="0.3">
      <c r="A108">
        <v>105</v>
      </c>
      <c r="B108" s="18">
        <v>-1.9400000000000001E-2</v>
      </c>
      <c r="C108">
        <f t="shared" si="7"/>
        <v>2309.6162000000004</v>
      </c>
      <c r="D108">
        <v>105</v>
      </c>
      <c r="E108" s="33">
        <v>2310.2309999999998</v>
      </c>
      <c r="F108">
        <f t="shared" si="4"/>
        <v>0.61479999999937718</v>
      </c>
      <c r="G108">
        <v>0.1</v>
      </c>
      <c r="H108">
        <f t="shared" si="5"/>
        <v>6.1479999999937723E-2</v>
      </c>
      <c r="I108">
        <v>0.35</v>
      </c>
      <c r="J108">
        <f t="shared" si="6"/>
        <v>2.15179999999782E-2</v>
      </c>
    </row>
    <row r="109" spans="1:10" x14ac:dyDescent="0.3">
      <c r="A109">
        <v>106</v>
      </c>
      <c r="B109" s="18">
        <v>-1.9400000000000001E-2</v>
      </c>
      <c r="C109">
        <f t="shared" si="7"/>
        <v>2309.5968000000003</v>
      </c>
      <c r="D109">
        <v>106</v>
      </c>
      <c r="E109" s="33">
        <v>2310.2189999999996</v>
      </c>
      <c r="F109">
        <f t="shared" si="4"/>
        <v>0.62219999999933862</v>
      </c>
      <c r="G109">
        <v>0.1</v>
      </c>
      <c r="H109">
        <f t="shared" si="5"/>
        <v>6.2219999999933863E-2</v>
      </c>
      <c r="I109">
        <v>0.35</v>
      </c>
      <c r="J109">
        <f t="shared" si="6"/>
        <v>2.177699999997685E-2</v>
      </c>
    </row>
    <row r="110" spans="1:10" x14ac:dyDescent="0.3">
      <c r="A110">
        <v>107</v>
      </c>
      <c r="B110" s="18">
        <v>-1.9400000000000001E-2</v>
      </c>
      <c r="C110">
        <f t="shared" si="7"/>
        <v>2309.5774000000001</v>
      </c>
      <c r="D110">
        <v>107</v>
      </c>
      <c r="E110" s="33">
        <v>2310.2079999999996</v>
      </c>
      <c r="F110">
        <f t="shared" si="4"/>
        <v>0.63059999999950378</v>
      </c>
      <c r="G110">
        <v>0.1</v>
      </c>
      <c r="H110">
        <f t="shared" si="5"/>
        <v>6.3059999999950378E-2</v>
      </c>
      <c r="I110">
        <v>0.35</v>
      </c>
      <c r="J110">
        <f t="shared" si="6"/>
        <v>2.2070999999982632E-2</v>
      </c>
    </row>
    <row r="111" spans="1:10" x14ac:dyDescent="0.3">
      <c r="A111">
        <v>108</v>
      </c>
      <c r="B111" s="18">
        <v>-1.9400000000000001E-2</v>
      </c>
      <c r="C111">
        <f t="shared" si="7"/>
        <v>2309.558</v>
      </c>
      <c r="D111">
        <v>108</v>
      </c>
      <c r="E111" s="33">
        <v>2310.1959999999995</v>
      </c>
      <c r="F111">
        <f t="shared" si="4"/>
        <v>0.63799999999946522</v>
      </c>
      <c r="G111">
        <v>0.1</v>
      </c>
      <c r="H111">
        <f t="shared" si="5"/>
        <v>6.3799999999946524E-2</v>
      </c>
      <c r="I111">
        <v>0.35</v>
      </c>
      <c r="J111">
        <f t="shared" si="6"/>
        <v>2.2329999999981281E-2</v>
      </c>
    </row>
    <row r="112" spans="1:10" x14ac:dyDescent="0.3">
      <c r="A112">
        <v>109</v>
      </c>
      <c r="B112" s="18">
        <v>-1.9400000000000001E-2</v>
      </c>
      <c r="C112">
        <f t="shared" si="7"/>
        <v>2309.5385999999999</v>
      </c>
      <c r="D112">
        <v>109</v>
      </c>
      <c r="E112" s="33">
        <v>2310.1849999999995</v>
      </c>
      <c r="F112">
        <f t="shared" si="4"/>
        <v>0.64639999999963038</v>
      </c>
      <c r="G112">
        <v>0.1</v>
      </c>
      <c r="H112">
        <f t="shared" si="5"/>
        <v>6.4639999999963046E-2</v>
      </c>
      <c r="I112">
        <v>0.35</v>
      </c>
      <c r="J112">
        <f t="shared" si="6"/>
        <v>2.2623999999987064E-2</v>
      </c>
    </row>
    <row r="113" spans="1:10" x14ac:dyDescent="0.3">
      <c r="A113">
        <v>110</v>
      </c>
      <c r="B113" s="18">
        <v>-1.9400000000000001E-2</v>
      </c>
      <c r="C113">
        <f t="shared" si="7"/>
        <v>2309.5191999999997</v>
      </c>
      <c r="D113">
        <v>110</v>
      </c>
      <c r="E113" s="33">
        <v>2310.1729999999993</v>
      </c>
      <c r="F113">
        <f t="shared" si="4"/>
        <v>0.65379999999959182</v>
      </c>
      <c r="G113">
        <v>0.1</v>
      </c>
      <c r="H113">
        <f t="shared" si="5"/>
        <v>6.5379999999959179E-2</v>
      </c>
      <c r="I113">
        <v>0.35</v>
      </c>
      <c r="J113">
        <f t="shared" si="6"/>
        <v>2.288299999998571E-2</v>
      </c>
    </row>
    <row r="114" spans="1:10" x14ac:dyDescent="0.3">
      <c r="A114">
        <v>111</v>
      </c>
      <c r="B114" s="18">
        <v>-1.9400000000000001E-2</v>
      </c>
      <c r="C114">
        <f t="shared" si="7"/>
        <v>2309.4997999999996</v>
      </c>
      <c r="D114">
        <v>111</v>
      </c>
      <c r="E114" s="33">
        <v>2310.1619999999994</v>
      </c>
      <c r="F114">
        <f t="shared" si="4"/>
        <v>0.66219999999975698</v>
      </c>
      <c r="G114">
        <v>0.1</v>
      </c>
      <c r="H114">
        <f t="shared" si="5"/>
        <v>6.6219999999975701E-2</v>
      </c>
      <c r="I114">
        <v>0.35</v>
      </c>
      <c r="J114">
        <f t="shared" si="6"/>
        <v>2.3176999999991493E-2</v>
      </c>
    </row>
    <row r="115" spans="1:10" x14ac:dyDescent="0.3">
      <c r="A115">
        <v>112</v>
      </c>
      <c r="B115" s="18">
        <v>-1.9400000000000001E-2</v>
      </c>
      <c r="C115">
        <f t="shared" si="7"/>
        <v>2309.4803999999995</v>
      </c>
      <c r="D115">
        <v>112</v>
      </c>
      <c r="E115" s="33">
        <v>2310.1499999999992</v>
      </c>
      <c r="F115">
        <f t="shared" si="4"/>
        <v>0.66959999999971842</v>
      </c>
      <c r="G115">
        <v>0.1</v>
      </c>
      <c r="H115">
        <f t="shared" si="5"/>
        <v>6.6959999999971848E-2</v>
      </c>
      <c r="I115">
        <v>0.35</v>
      </c>
      <c r="J115">
        <f t="shared" si="6"/>
        <v>2.3435999999990145E-2</v>
      </c>
    </row>
    <row r="116" spans="1:10" x14ac:dyDescent="0.3">
      <c r="A116">
        <v>113</v>
      </c>
      <c r="B116" s="18">
        <v>-1.9400000000000001E-2</v>
      </c>
      <c r="C116">
        <f t="shared" si="7"/>
        <v>2309.4609999999993</v>
      </c>
      <c r="D116">
        <v>113</v>
      </c>
      <c r="E116" s="33">
        <v>2310.1389999999992</v>
      </c>
      <c r="F116">
        <f t="shared" si="4"/>
        <v>0.67799999999988358</v>
      </c>
      <c r="G116">
        <v>0.1</v>
      </c>
      <c r="H116">
        <f t="shared" si="5"/>
        <v>6.7799999999988356E-2</v>
      </c>
      <c r="I116">
        <v>0.35</v>
      </c>
      <c r="J116">
        <f t="shared" si="6"/>
        <v>2.3729999999995924E-2</v>
      </c>
    </row>
    <row r="117" spans="1:10" x14ac:dyDescent="0.3">
      <c r="A117">
        <v>114</v>
      </c>
      <c r="B117" s="18">
        <v>-1.9400000000000001E-2</v>
      </c>
      <c r="C117">
        <f t="shared" si="7"/>
        <v>2309.4415999999992</v>
      </c>
      <c r="D117">
        <v>114</v>
      </c>
      <c r="E117" s="33">
        <v>2310.126999999999</v>
      </c>
      <c r="F117">
        <f t="shared" si="4"/>
        <v>0.68539999999984502</v>
      </c>
      <c r="G117">
        <v>0.1</v>
      </c>
      <c r="H117">
        <f t="shared" si="5"/>
        <v>6.8539999999984502E-2</v>
      </c>
      <c r="I117">
        <v>0.35</v>
      </c>
      <c r="J117">
        <f t="shared" si="6"/>
        <v>2.3988999999994574E-2</v>
      </c>
    </row>
    <row r="118" spans="1:10" x14ac:dyDescent="0.3">
      <c r="A118">
        <v>115</v>
      </c>
      <c r="B118" s="18">
        <v>-1.9400000000000001E-2</v>
      </c>
      <c r="C118">
        <f t="shared" si="7"/>
        <v>2309.4221999999991</v>
      </c>
      <c r="D118">
        <v>115</v>
      </c>
      <c r="E118" s="33">
        <v>2310.1159999999991</v>
      </c>
      <c r="F118">
        <f t="shared" si="4"/>
        <v>0.69380000000001019</v>
      </c>
      <c r="G118">
        <v>0.1</v>
      </c>
      <c r="H118">
        <f t="shared" si="5"/>
        <v>6.9380000000001024E-2</v>
      </c>
      <c r="I118">
        <v>0.35</v>
      </c>
      <c r="J118">
        <f t="shared" si="6"/>
        <v>2.4283000000000356E-2</v>
      </c>
    </row>
    <row r="119" spans="1:10" x14ac:dyDescent="0.3">
      <c r="A119">
        <v>116</v>
      </c>
      <c r="B119" s="18">
        <v>-1.9400000000000001E-2</v>
      </c>
      <c r="C119">
        <f t="shared" si="7"/>
        <v>2309.4027999999989</v>
      </c>
      <c r="D119">
        <v>116</v>
      </c>
      <c r="E119" s="33">
        <v>2310.1039999999989</v>
      </c>
      <c r="F119">
        <f t="shared" si="4"/>
        <v>0.70119999999997162</v>
      </c>
      <c r="G119">
        <v>0.1</v>
      </c>
      <c r="H119">
        <f t="shared" si="5"/>
        <v>7.0119999999997171E-2</v>
      </c>
      <c r="I119">
        <v>0.35</v>
      </c>
      <c r="J119">
        <f t="shared" si="6"/>
        <v>2.4541999999999009E-2</v>
      </c>
    </row>
    <row r="120" spans="1:10" x14ac:dyDescent="0.3">
      <c r="A120">
        <v>117</v>
      </c>
      <c r="B120" s="18">
        <v>-1.9400000000000001E-2</v>
      </c>
      <c r="C120">
        <f t="shared" si="7"/>
        <v>2309.3833999999988</v>
      </c>
      <c r="D120">
        <v>117</v>
      </c>
      <c r="E120" s="33">
        <v>2310.0919999999987</v>
      </c>
      <c r="F120">
        <f t="shared" si="4"/>
        <v>0.70859999999993306</v>
      </c>
      <c r="G120">
        <v>0.1</v>
      </c>
      <c r="H120">
        <f t="shared" si="5"/>
        <v>7.0859999999993303E-2</v>
      </c>
      <c r="I120">
        <v>0.35</v>
      </c>
      <c r="J120">
        <f t="shared" si="6"/>
        <v>2.4800999999997655E-2</v>
      </c>
    </row>
    <row r="121" spans="1:10" x14ac:dyDescent="0.3">
      <c r="A121">
        <v>118</v>
      </c>
      <c r="B121" s="18">
        <v>-1.9400000000000001E-2</v>
      </c>
      <c r="C121">
        <f t="shared" si="7"/>
        <v>2309.3639999999987</v>
      </c>
      <c r="D121">
        <v>118</v>
      </c>
      <c r="E121">
        <v>2310.0650000000001</v>
      </c>
      <c r="F121">
        <f t="shared" si="4"/>
        <v>0.70100000000138607</v>
      </c>
      <c r="G121">
        <v>0.1</v>
      </c>
      <c r="H121">
        <f t="shared" si="5"/>
        <v>7.0100000000138607E-2</v>
      </c>
      <c r="I121">
        <v>0.35</v>
      </c>
      <c r="J121">
        <f t="shared" si="6"/>
        <v>2.4535000000048511E-2</v>
      </c>
    </row>
    <row r="122" spans="1:10" x14ac:dyDescent="0.3">
      <c r="A122">
        <v>119</v>
      </c>
      <c r="B122" s="18">
        <v>-1.9400000000000001E-2</v>
      </c>
      <c r="C122">
        <f t="shared" si="7"/>
        <v>2309.3445999999985</v>
      </c>
      <c r="D122">
        <v>119</v>
      </c>
      <c r="E122">
        <v>2309.8545999999988</v>
      </c>
      <c r="F122">
        <f t="shared" si="4"/>
        <v>0.51000000000021828</v>
      </c>
      <c r="G122">
        <v>0.1</v>
      </c>
      <c r="H122">
        <f t="shared" si="5"/>
        <v>5.1000000000021833E-2</v>
      </c>
      <c r="I122">
        <v>0.35</v>
      </c>
      <c r="J122">
        <f t="shared" si="6"/>
        <v>1.7850000000007641E-2</v>
      </c>
    </row>
    <row r="123" spans="1:10" x14ac:dyDescent="0.3">
      <c r="A123">
        <v>120</v>
      </c>
      <c r="B123" s="18">
        <v>-1.9400000000000001E-2</v>
      </c>
      <c r="C123">
        <f t="shared" si="7"/>
        <v>2309.3251999999984</v>
      </c>
      <c r="D123">
        <v>120</v>
      </c>
      <c r="E123">
        <v>2309.8251999999984</v>
      </c>
      <c r="F123">
        <f t="shared" si="4"/>
        <v>0.5</v>
      </c>
      <c r="G123">
        <v>0.1</v>
      </c>
      <c r="H123">
        <f t="shared" si="5"/>
        <v>0.05</v>
      </c>
      <c r="I123">
        <v>0.35</v>
      </c>
      <c r="J123">
        <f t="shared" si="6"/>
        <v>1.7499999999999998E-2</v>
      </c>
    </row>
    <row r="124" spans="1:10" x14ac:dyDescent="0.3">
      <c r="A124">
        <v>121</v>
      </c>
      <c r="B124" s="18">
        <v>-1.9400000000000001E-2</v>
      </c>
      <c r="C124">
        <f t="shared" si="7"/>
        <v>2309.3057999999983</v>
      </c>
      <c r="D124">
        <v>121</v>
      </c>
      <c r="E124">
        <v>2309.8657999999982</v>
      </c>
      <c r="F124">
        <f t="shared" si="4"/>
        <v>0.55999999999994543</v>
      </c>
      <c r="G124">
        <v>0.1</v>
      </c>
      <c r="H124">
        <f t="shared" si="5"/>
        <v>5.5999999999994547E-2</v>
      </c>
      <c r="I124">
        <v>0.35</v>
      </c>
      <c r="J124">
        <f t="shared" si="6"/>
        <v>1.9599999999998091E-2</v>
      </c>
    </row>
    <row r="125" spans="1:10" x14ac:dyDescent="0.3">
      <c r="A125">
        <v>122</v>
      </c>
      <c r="B125" s="18">
        <v>-1.9400000000000001E-2</v>
      </c>
      <c r="C125">
        <f t="shared" si="7"/>
        <v>2309.2863999999981</v>
      </c>
      <c r="D125">
        <v>122</v>
      </c>
      <c r="E125">
        <v>2309.8363999999983</v>
      </c>
      <c r="F125">
        <f t="shared" si="4"/>
        <v>0.5500000000001819</v>
      </c>
      <c r="G125">
        <v>0.1</v>
      </c>
      <c r="H125">
        <f t="shared" si="5"/>
        <v>5.5000000000018194E-2</v>
      </c>
      <c r="I125">
        <v>0.35</v>
      </c>
      <c r="J125">
        <f t="shared" si="6"/>
        <v>1.9250000000006366E-2</v>
      </c>
    </row>
    <row r="126" spans="1:10" x14ac:dyDescent="0.3">
      <c r="A126">
        <v>123</v>
      </c>
      <c r="B126" s="18">
        <v>-1.9400000000000001E-2</v>
      </c>
      <c r="C126">
        <f t="shared" si="7"/>
        <v>2309.266999999998</v>
      </c>
      <c r="D126">
        <v>123</v>
      </c>
      <c r="E126">
        <v>2309.8169999999982</v>
      </c>
      <c r="F126">
        <f t="shared" si="4"/>
        <v>0.5500000000001819</v>
      </c>
      <c r="G126">
        <v>0.1</v>
      </c>
      <c r="H126">
        <f t="shared" si="5"/>
        <v>5.5000000000018194E-2</v>
      </c>
      <c r="I126">
        <v>0.35</v>
      </c>
      <c r="J126">
        <f t="shared" si="6"/>
        <v>1.9250000000006366E-2</v>
      </c>
    </row>
    <row r="127" spans="1:10" x14ac:dyDescent="0.3">
      <c r="A127">
        <v>124</v>
      </c>
      <c r="B127" s="18">
        <v>-1.9400000000000001E-2</v>
      </c>
      <c r="C127">
        <f t="shared" si="7"/>
        <v>2309.2475999999979</v>
      </c>
      <c r="D127">
        <v>124</v>
      </c>
      <c r="E127">
        <v>2309.7675999999979</v>
      </c>
      <c r="F127">
        <f t="shared" si="4"/>
        <v>0.51999999999998181</v>
      </c>
      <c r="G127">
        <v>0.1</v>
      </c>
      <c r="H127">
        <f t="shared" si="5"/>
        <v>5.1999999999998187E-2</v>
      </c>
      <c r="I127">
        <v>0.35</v>
      </c>
      <c r="J127">
        <f t="shared" si="6"/>
        <v>1.8199999999999363E-2</v>
      </c>
    </row>
    <row r="128" spans="1:10" x14ac:dyDescent="0.3">
      <c r="A128">
        <v>125</v>
      </c>
      <c r="B128" s="18">
        <v>-1.9400000000000001E-2</v>
      </c>
      <c r="C128">
        <f t="shared" si="7"/>
        <v>2309.2281999999977</v>
      </c>
      <c r="D128">
        <v>125</v>
      </c>
      <c r="E128">
        <v>2309.7781999999979</v>
      </c>
      <c r="F128">
        <f t="shared" si="4"/>
        <v>0.5500000000001819</v>
      </c>
      <c r="G128">
        <v>0.1</v>
      </c>
      <c r="H128">
        <f t="shared" si="5"/>
        <v>5.5000000000018194E-2</v>
      </c>
      <c r="I128">
        <v>0.35</v>
      </c>
      <c r="J128">
        <f t="shared" si="6"/>
        <v>1.9250000000006366E-2</v>
      </c>
    </row>
    <row r="129" spans="1:10" x14ac:dyDescent="0.3">
      <c r="A129">
        <v>126</v>
      </c>
      <c r="B129" s="18">
        <v>-1.9400000000000001E-2</v>
      </c>
      <c r="C129">
        <f t="shared" si="7"/>
        <v>2309.2087999999976</v>
      </c>
      <c r="D129">
        <v>126</v>
      </c>
      <c r="E129">
        <v>2309.6587999999974</v>
      </c>
      <c r="F129">
        <f t="shared" si="4"/>
        <v>0.4499999999998181</v>
      </c>
      <c r="G129">
        <v>0.1</v>
      </c>
      <c r="H129">
        <f t="shared" si="5"/>
        <v>4.4999999999981811E-2</v>
      </c>
      <c r="I129">
        <v>0.35</v>
      </c>
      <c r="J129">
        <f t="shared" si="6"/>
        <v>1.5749999999993634E-2</v>
      </c>
    </row>
    <row r="130" spans="1:10" x14ac:dyDescent="0.3">
      <c r="A130">
        <v>127</v>
      </c>
      <c r="B130" s="18">
        <v>-1.9400000000000001E-2</v>
      </c>
      <c r="C130">
        <f t="shared" si="7"/>
        <v>2309.1893999999975</v>
      </c>
      <c r="D130">
        <v>127</v>
      </c>
      <c r="E130">
        <v>2309.7193999999977</v>
      </c>
      <c r="F130">
        <f t="shared" si="4"/>
        <v>0.53000000000020009</v>
      </c>
      <c r="G130">
        <v>0.1</v>
      </c>
      <c r="H130">
        <f t="shared" si="5"/>
        <v>5.300000000002001E-2</v>
      </c>
      <c r="I130">
        <v>0.35</v>
      </c>
      <c r="J130">
        <f t="shared" si="6"/>
        <v>1.8550000000007002E-2</v>
      </c>
    </row>
    <row r="131" spans="1:10" x14ac:dyDescent="0.3">
      <c r="A131">
        <v>128</v>
      </c>
      <c r="B131" s="18">
        <v>-1.9400000000000001E-2</v>
      </c>
      <c r="C131">
        <f t="shared" si="7"/>
        <v>2309.1699999999973</v>
      </c>
      <c r="D131">
        <v>128</v>
      </c>
      <c r="E131">
        <v>2309.6599999999971</v>
      </c>
      <c r="F131">
        <f t="shared" si="4"/>
        <v>0.48999999999978172</v>
      </c>
      <c r="G131">
        <v>0.1</v>
      </c>
      <c r="H131">
        <f t="shared" si="5"/>
        <v>4.8999999999978172E-2</v>
      </c>
      <c r="I131">
        <v>0.35</v>
      </c>
      <c r="J131">
        <f t="shared" si="6"/>
        <v>1.7149999999992359E-2</v>
      </c>
    </row>
    <row r="132" spans="1:10" x14ac:dyDescent="0.3">
      <c r="A132">
        <v>129</v>
      </c>
      <c r="B132" s="18">
        <v>-1.9400000000000001E-2</v>
      </c>
      <c r="C132">
        <f t="shared" si="7"/>
        <v>2309.1505999999972</v>
      </c>
      <c r="D132">
        <v>129</v>
      </c>
      <c r="E132">
        <v>2309.640599999997</v>
      </c>
      <c r="F132">
        <f t="shared" ref="F132:F195" si="8">+E132-C132</f>
        <v>0.48999999999978172</v>
      </c>
      <c r="G132">
        <v>0.1</v>
      </c>
      <c r="H132">
        <f t="shared" ref="H132:H195" si="9">+G132*F132</f>
        <v>4.8999999999978172E-2</v>
      </c>
      <c r="I132">
        <v>0.35</v>
      </c>
      <c r="J132">
        <f t="shared" ref="J132:J195" si="10">+I132*H132</f>
        <v>1.7149999999992359E-2</v>
      </c>
    </row>
    <row r="133" spans="1:10" x14ac:dyDescent="0.3">
      <c r="A133">
        <v>130</v>
      </c>
      <c r="B133" s="18">
        <v>-1.9400000000000001E-2</v>
      </c>
      <c r="C133">
        <f t="shared" ref="C133:C196" si="11">+(A133-A132)*B133+C132</f>
        <v>2309.1311999999971</v>
      </c>
      <c r="D133">
        <v>130</v>
      </c>
      <c r="E133">
        <v>2309.6811999999973</v>
      </c>
      <c r="F133">
        <f t="shared" si="8"/>
        <v>0.5500000000001819</v>
      </c>
      <c r="G133">
        <v>0.1</v>
      </c>
      <c r="H133">
        <f t="shared" si="9"/>
        <v>5.5000000000018194E-2</v>
      </c>
      <c r="I133">
        <v>0.35</v>
      </c>
      <c r="J133">
        <f t="shared" si="10"/>
        <v>1.9250000000006366E-2</v>
      </c>
    </row>
    <row r="134" spans="1:10" x14ac:dyDescent="0.3">
      <c r="A134">
        <v>131</v>
      </c>
      <c r="B134" s="18">
        <v>-1.9400000000000001E-2</v>
      </c>
      <c r="C134">
        <f t="shared" si="11"/>
        <v>2309.1117999999969</v>
      </c>
      <c r="D134">
        <v>131</v>
      </c>
      <c r="E134">
        <v>2309.6417999999971</v>
      </c>
      <c r="F134">
        <f t="shared" si="8"/>
        <v>0.53000000000020009</v>
      </c>
      <c r="G134">
        <v>0.1</v>
      </c>
      <c r="H134">
        <f t="shared" si="9"/>
        <v>5.300000000002001E-2</v>
      </c>
      <c r="I134">
        <v>0.35</v>
      </c>
      <c r="J134">
        <f t="shared" si="10"/>
        <v>1.8550000000007002E-2</v>
      </c>
    </row>
    <row r="135" spans="1:10" x14ac:dyDescent="0.3">
      <c r="A135">
        <v>132</v>
      </c>
      <c r="B135" s="18">
        <v>-1.9400000000000001E-2</v>
      </c>
      <c r="C135">
        <f t="shared" si="11"/>
        <v>2309.0923999999968</v>
      </c>
      <c r="D135">
        <v>132</v>
      </c>
      <c r="E135">
        <v>2309.5823999999966</v>
      </c>
      <c r="F135">
        <f t="shared" si="8"/>
        <v>0.48999999999978172</v>
      </c>
      <c r="G135">
        <v>0.1</v>
      </c>
      <c r="H135">
        <f t="shared" si="9"/>
        <v>4.8999999999978172E-2</v>
      </c>
      <c r="I135">
        <v>0.35</v>
      </c>
      <c r="J135">
        <f t="shared" si="10"/>
        <v>1.7149999999992359E-2</v>
      </c>
    </row>
    <row r="136" spans="1:10" x14ac:dyDescent="0.3">
      <c r="A136">
        <v>133</v>
      </c>
      <c r="B136" s="18">
        <v>-1.9400000000000001E-2</v>
      </c>
      <c r="C136">
        <f t="shared" si="11"/>
        <v>2309.0729999999967</v>
      </c>
      <c r="D136">
        <v>133</v>
      </c>
      <c r="E136">
        <v>2309.5729999999967</v>
      </c>
      <c r="F136">
        <f t="shared" si="8"/>
        <v>0.5</v>
      </c>
      <c r="G136">
        <v>0.1</v>
      </c>
      <c r="H136">
        <f t="shared" si="9"/>
        <v>0.05</v>
      </c>
      <c r="I136">
        <v>0.35</v>
      </c>
      <c r="J136">
        <f t="shared" si="10"/>
        <v>1.7499999999999998E-2</v>
      </c>
    </row>
    <row r="137" spans="1:10" x14ac:dyDescent="0.3">
      <c r="A137">
        <v>134</v>
      </c>
      <c r="B137" s="18">
        <v>-1.9400000000000001E-2</v>
      </c>
      <c r="C137">
        <f t="shared" si="11"/>
        <v>2309.0535999999965</v>
      </c>
      <c r="D137">
        <v>134</v>
      </c>
      <c r="E137">
        <v>2309.5735999999965</v>
      </c>
      <c r="F137">
        <f t="shared" si="8"/>
        <v>0.51999999999998181</v>
      </c>
      <c r="G137">
        <v>0.1</v>
      </c>
      <c r="H137">
        <f t="shared" si="9"/>
        <v>5.1999999999998187E-2</v>
      </c>
      <c r="I137">
        <v>0.35</v>
      </c>
      <c r="J137">
        <f t="shared" si="10"/>
        <v>1.8199999999999363E-2</v>
      </c>
    </row>
    <row r="138" spans="1:10" x14ac:dyDescent="0.3">
      <c r="A138">
        <v>135</v>
      </c>
      <c r="B138" s="18">
        <v>-1.9400000000000001E-2</v>
      </c>
      <c r="C138">
        <f t="shared" si="11"/>
        <v>2309.0341999999964</v>
      </c>
      <c r="D138">
        <v>135</v>
      </c>
      <c r="E138">
        <v>2309.5441999999966</v>
      </c>
      <c r="F138">
        <f t="shared" si="8"/>
        <v>0.51000000000021828</v>
      </c>
      <c r="G138">
        <v>0.1</v>
      </c>
      <c r="H138">
        <f t="shared" si="9"/>
        <v>5.1000000000021833E-2</v>
      </c>
      <c r="I138">
        <v>0.35</v>
      </c>
      <c r="J138">
        <f t="shared" si="10"/>
        <v>1.7850000000007641E-2</v>
      </c>
    </row>
    <row r="139" spans="1:10" x14ac:dyDescent="0.3">
      <c r="A139">
        <v>136</v>
      </c>
      <c r="B139" s="18">
        <v>-1.9400000000000001E-2</v>
      </c>
      <c r="C139">
        <f t="shared" si="11"/>
        <v>2309.0147999999963</v>
      </c>
      <c r="D139">
        <v>136</v>
      </c>
      <c r="E139">
        <v>2309.5647999999965</v>
      </c>
      <c r="F139">
        <f t="shared" si="8"/>
        <v>0.5500000000001819</v>
      </c>
      <c r="G139">
        <v>0.1</v>
      </c>
      <c r="H139">
        <f t="shared" si="9"/>
        <v>5.5000000000018194E-2</v>
      </c>
      <c r="I139">
        <v>0.35</v>
      </c>
      <c r="J139">
        <f t="shared" si="10"/>
        <v>1.9250000000006366E-2</v>
      </c>
    </row>
    <row r="140" spans="1:10" x14ac:dyDescent="0.3">
      <c r="A140">
        <v>137</v>
      </c>
      <c r="B140" s="18">
        <v>-1.9400000000000001E-2</v>
      </c>
      <c r="C140">
        <f t="shared" si="11"/>
        <v>2308.9953999999962</v>
      </c>
      <c r="D140">
        <v>137</v>
      </c>
      <c r="E140">
        <v>2309.5453999999963</v>
      </c>
      <c r="F140">
        <f t="shared" si="8"/>
        <v>0.5500000000001819</v>
      </c>
      <c r="G140">
        <v>0.1</v>
      </c>
      <c r="H140">
        <f t="shared" si="9"/>
        <v>5.5000000000018194E-2</v>
      </c>
      <c r="I140">
        <v>0.35</v>
      </c>
      <c r="J140">
        <f t="shared" si="10"/>
        <v>1.9250000000006366E-2</v>
      </c>
    </row>
    <row r="141" spans="1:10" x14ac:dyDescent="0.3">
      <c r="A141">
        <v>138</v>
      </c>
      <c r="B141" s="18">
        <v>-1.9400000000000001E-2</v>
      </c>
      <c r="C141">
        <f t="shared" si="11"/>
        <v>2308.975999999996</v>
      </c>
      <c r="D141">
        <v>138</v>
      </c>
      <c r="E141">
        <v>2309.4659999999958</v>
      </c>
      <c r="F141">
        <f t="shared" si="8"/>
        <v>0.48999999999978172</v>
      </c>
      <c r="G141">
        <v>0.1</v>
      </c>
      <c r="H141">
        <f t="shared" si="9"/>
        <v>4.8999999999978172E-2</v>
      </c>
      <c r="I141">
        <v>0.35</v>
      </c>
      <c r="J141">
        <f t="shared" si="10"/>
        <v>1.7149999999992359E-2</v>
      </c>
    </row>
    <row r="142" spans="1:10" x14ac:dyDescent="0.3">
      <c r="A142">
        <v>139</v>
      </c>
      <c r="B142" s="18">
        <v>-1.9400000000000001E-2</v>
      </c>
      <c r="C142">
        <f t="shared" si="11"/>
        <v>2308.9565999999959</v>
      </c>
      <c r="D142">
        <v>139</v>
      </c>
      <c r="E142">
        <v>2309.4065999999957</v>
      </c>
      <c r="F142">
        <f t="shared" si="8"/>
        <v>0.4499999999998181</v>
      </c>
      <c r="G142">
        <v>0.1</v>
      </c>
      <c r="H142">
        <f t="shared" si="9"/>
        <v>4.4999999999981811E-2</v>
      </c>
      <c r="I142">
        <v>0.35</v>
      </c>
      <c r="J142">
        <f t="shared" si="10"/>
        <v>1.5749999999993634E-2</v>
      </c>
    </row>
    <row r="143" spans="1:10" x14ac:dyDescent="0.3">
      <c r="A143">
        <v>140</v>
      </c>
      <c r="B143" s="18">
        <v>-1.9400000000000001E-2</v>
      </c>
      <c r="C143">
        <f t="shared" si="11"/>
        <v>2308.9371999999958</v>
      </c>
      <c r="D143">
        <v>140</v>
      </c>
      <c r="E143">
        <v>2309.4871999999959</v>
      </c>
      <c r="F143">
        <f t="shared" si="8"/>
        <v>0.5500000000001819</v>
      </c>
      <c r="G143">
        <v>0.1</v>
      </c>
      <c r="H143">
        <f t="shared" si="9"/>
        <v>5.5000000000018194E-2</v>
      </c>
      <c r="I143">
        <v>0.35</v>
      </c>
      <c r="J143">
        <f t="shared" si="10"/>
        <v>1.9250000000006366E-2</v>
      </c>
    </row>
    <row r="144" spans="1:10" x14ac:dyDescent="0.3">
      <c r="A144">
        <v>141</v>
      </c>
      <c r="B144" s="18">
        <v>-1.9400000000000001E-2</v>
      </c>
      <c r="C144">
        <f t="shared" si="11"/>
        <v>2308.9177999999956</v>
      </c>
      <c r="D144">
        <v>141</v>
      </c>
      <c r="E144">
        <v>2309.4377999999956</v>
      </c>
      <c r="F144">
        <f t="shared" si="8"/>
        <v>0.51999999999998181</v>
      </c>
      <c r="G144">
        <v>0.1</v>
      </c>
      <c r="H144">
        <f t="shared" si="9"/>
        <v>5.1999999999998187E-2</v>
      </c>
      <c r="I144">
        <v>0.35</v>
      </c>
      <c r="J144">
        <f t="shared" si="10"/>
        <v>1.8199999999999363E-2</v>
      </c>
    </row>
    <row r="145" spans="1:10" x14ac:dyDescent="0.3">
      <c r="A145">
        <v>142</v>
      </c>
      <c r="B145" s="18">
        <v>-1.9400000000000001E-2</v>
      </c>
      <c r="C145">
        <f t="shared" si="11"/>
        <v>2308.8983999999955</v>
      </c>
      <c r="D145">
        <v>142</v>
      </c>
      <c r="E145">
        <v>2309.3683999999953</v>
      </c>
      <c r="F145">
        <f t="shared" si="8"/>
        <v>0.46999999999979991</v>
      </c>
      <c r="G145">
        <v>0.1</v>
      </c>
      <c r="H145">
        <f t="shared" si="9"/>
        <v>4.6999999999979995E-2</v>
      </c>
      <c r="I145">
        <v>0.35</v>
      </c>
      <c r="J145">
        <f t="shared" si="10"/>
        <v>1.6449999999992998E-2</v>
      </c>
    </row>
    <row r="146" spans="1:10" x14ac:dyDescent="0.3">
      <c r="A146">
        <v>143</v>
      </c>
      <c r="B146" s="18">
        <v>-1.9400000000000001E-2</v>
      </c>
      <c r="C146">
        <f t="shared" si="11"/>
        <v>2308.8789999999954</v>
      </c>
      <c r="D146">
        <v>143</v>
      </c>
      <c r="E146">
        <v>2309.3689999999951</v>
      </c>
      <c r="F146">
        <f t="shared" si="8"/>
        <v>0.48999999999978172</v>
      </c>
      <c r="G146">
        <v>0.1</v>
      </c>
      <c r="H146">
        <f t="shared" si="9"/>
        <v>4.8999999999978172E-2</v>
      </c>
      <c r="I146">
        <v>0.35</v>
      </c>
      <c r="J146">
        <f t="shared" si="10"/>
        <v>1.7149999999992359E-2</v>
      </c>
    </row>
    <row r="147" spans="1:10" x14ac:dyDescent="0.3">
      <c r="A147">
        <v>144</v>
      </c>
      <c r="B147" s="18">
        <v>-1.9400000000000001E-2</v>
      </c>
      <c r="C147">
        <f t="shared" si="11"/>
        <v>2308.8595999999952</v>
      </c>
      <c r="D147">
        <v>144</v>
      </c>
      <c r="E147">
        <v>2309.3595999999952</v>
      </c>
      <c r="F147">
        <f t="shared" si="8"/>
        <v>0.5</v>
      </c>
      <c r="G147">
        <v>0.1</v>
      </c>
      <c r="H147">
        <f t="shared" si="9"/>
        <v>0.05</v>
      </c>
      <c r="I147">
        <v>0.35</v>
      </c>
      <c r="J147">
        <f t="shared" si="10"/>
        <v>1.7499999999999998E-2</v>
      </c>
    </row>
    <row r="148" spans="1:10" x14ac:dyDescent="0.3">
      <c r="A148">
        <v>145</v>
      </c>
      <c r="B148" s="18">
        <v>-1.9400000000000001E-2</v>
      </c>
      <c r="C148">
        <f t="shared" si="11"/>
        <v>2308.8401999999951</v>
      </c>
      <c r="D148">
        <v>145</v>
      </c>
      <c r="E148">
        <v>2309.3001999999951</v>
      </c>
      <c r="F148">
        <f t="shared" si="8"/>
        <v>0.46000000000003638</v>
      </c>
      <c r="G148">
        <v>0.1</v>
      </c>
      <c r="H148">
        <f t="shared" si="9"/>
        <v>4.6000000000003642E-2</v>
      </c>
      <c r="I148">
        <v>0.35</v>
      </c>
      <c r="J148">
        <f t="shared" si="10"/>
        <v>1.6100000000001273E-2</v>
      </c>
    </row>
    <row r="149" spans="1:10" x14ac:dyDescent="0.3">
      <c r="A149">
        <v>146</v>
      </c>
      <c r="B149" s="18">
        <v>-1.9400000000000001E-2</v>
      </c>
      <c r="C149">
        <f t="shared" si="11"/>
        <v>2308.820799999995</v>
      </c>
      <c r="D149">
        <v>146</v>
      </c>
      <c r="E149">
        <v>2309.2907999999948</v>
      </c>
      <c r="F149">
        <f t="shared" si="8"/>
        <v>0.46999999999979991</v>
      </c>
      <c r="G149">
        <v>0.1</v>
      </c>
      <c r="H149">
        <f t="shared" si="9"/>
        <v>4.6999999999979995E-2</v>
      </c>
      <c r="I149">
        <v>0.35</v>
      </c>
      <c r="J149">
        <f t="shared" si="10"/>
        <v>1.6449999999992998E-2</v>
      </c>
    </row>
    <row r="150" spans="1:10" x14ac:dyDescent="0.3">
      <c r="A150">
        <v>147</v>
      </c>
      <c r="B150" s="18">
        <v>-9.9000000000000008E-3</v>
      </c>
      <c r="C150">
        <f t="shared" si="11"/>
        <v>2308.8108999999949</v>
      </c>
      <c r="D150">
        <v>147</v>
      </c>
      <c r="E150">
        <v>2309.290899999995</v>
      </c>
      <c r="F150">
        <f t="shared" si="8"/>
        <v>0.48000000000001819</v>
      </c>
      <c r="G150">
        <v>0.1</v>
      </c>
      <c r="H150">
        <f t="shared" si="9"/>
        <v>4.8000000000001819E-2</v>
      </c>
      <c r="I150">
        <v>0.35</v>
      </c>
      <c r="J150">
        <f t="shared" si="10"/>
        <v>1.6800000000000634E-2</v>
      </c>
    </row>
    <row r="151" spans="1:10" x14ac:dyDescent="0.3">
      <c r="A151">
        <v>148</v>
      </c>
      <c r="B151" s="18">
        <v>-9.9000000000000008E-3</v>
      </c>
      <c r="C151">
        <f t="shared" si="11"/>
        <v>2308.8009999999949</v>
      </c>
      <c r="D151">
        <v>148</v>
      </c>
      <c r="E151">
        <v>2309.2809999999949</v>
      </c>
      <c r="F151">
        <f t="shared" si="8"/>
        <v>0.48000000000001819</v>
      </c>
      <c r="G151">
        <v>0.1</v>
      </c>
      <c r="H151">
        <f t="shared" si="9"/>
        <v>4.8000000000001819E-2</v>
      </c>
      <c r="I151">
        <v>0.35</v>
      </c>
      <c r="J151">
        <f t="shared" si="10"/>
        <v>1.6800000000000634E-2</v>
      </c>
    </row>
    <row r="152" spans="1:10" x14ac:dyDescent="0.3">
      <c r="A152">
        <v>149</v>
      </c>
      <c r="B152" s="18">
        <v>-9.9000000000000008E-3</v>
      </c>
      <c r="C152">
        <f t="shared" si="11"/>
        <v>2308.7910999999949</v>
      </c>
      <c r="D152">
        <v>149</v>
      </c>
      <c r="E152">
        <v>2309.2910999999949</v>
      </c>
      <c r="F152">
        <f t="shared" si="8"/>
        <v>0.5</v>
      </c>
      <c r="G152">
        <v>0.1</v>
      </c>
      <c r="H152">
        <f t="shared" si="9"/>
        <v>0.05</v>
      </c>
      <c r="I152">
        <v>0.35</v>
      </c>
      <c r="J152">
        <f t="shared" si="10"/>
        <v>1.7499999999999998E-2</v>
      </c>
    </row>
    <row r="153" spans="1:10" x14ac:dyDescent="0.3">
      <c r="A153">
        <v>150</v>
      </c>
      <c r="B153" s="18">
        <v>-9.9000000000000008E-3</v>
      </c>
      <c r="C153">
        <f t="shared" si="11"/>
        <v>2308.7811999999949</v>
      </c>
      <c r="D153">
        <v>150</v>
      </c>
      <c r="E153">
        <v>2309.2711999999947</v>
      </c>
      <c r="F153">
        <f t="shared" si="8"/>
        <v>0.48999999999978172</v>
      </c>
      <c r="G153">
        <v>0.1</v>
      </c>
      <c r="H153">
        <f t="shared" si="9"/>
        <v>4.8999999999978172E-2</v>
      </c>
      <c r="I153">
        <v>0.35</v>
      </c>
      <c r="J153">
        <f t="shared" si="10"/>
        <v>1.7149999999992359E-2</v>
      </c>
    </row>
    <row r="154" spans="1:10" x14ac:dyDescent="0.3">
      <c r="A154">
        <v>151</v>
      </c>
      <c r="B154" s="18">
        <v>-9.9000000000000008E-3</v>
      </c>
      <c r="C154">
        <f t="shared" si="11"/>
        <v>2308.7712999999949</v>
      </c>
      <c r="D154">
        <v>151</v>
      </c>
      <c r="E154">
        <v>2309.2212999999947</v>
      </c>
      <c r="F154">
        <f t="shared" si="8"/>
        <v>0.4499999999998181</v>
      </c>
      <c r="G154">
        <v>0.1</v>
      </c>
      <c r="H154">
        <f t="shared" si="9"/>
        <v>4.4999999999981811E-2</v>
      </c>
      <c r="I154">
        <v>0.35</v>
      </c>
      <c r="J154">
        <f t="shared" si="10"/>
        <v>1.5749999999993634E-2</v>
      </c>
    </row>
    <row r="155" spans="1:10" x14ac:dyDescent="0.3">
      <c r="A155">
        <v>152</v>
      </c>
      <c r="B155" s="18">
        <v>-9.9000000000000008E-3</v>
      </c>
      <c r="C155">
        <f t="shared" si="11"/>
        <v>2308.7613999999949</v>
      </c>
      <c r="D155">
        <v>152</v>
      </c>
      <c r="E155">
        <v>2309.3213999999948</v>
      </c>
      <c r="F155">
        <f t="shared" si="8"/>
        <v>0.55999999999994543</v>
      </c>
      <c r="G155">
        <v>0.1</v>
      </c>
      <c r="H155">
        <f t="shared" si="9"/>
        <v>5.5999999999994547E-2</v>
      </c>
      <c r="I155">
        <v>0.35</v>
      </c>
      <c r="J155">
        <f t="shared" si="10"/>
        <v>1.9599999999998091E-2</v>
      </c>
    </row>
    <row r="156" spans="1:10" x14ac:dyDescent="0.3">
      <c r="A156">
        <v>153</v>
      </c>
      <c r="B156" s="18">
        <v>-9.9000000000000008E-3</v>
      </c>
      <c r="C156">
        <f t="shared" si="11"/>
        <v>2308.7514999999948</v>
      </c>
      <c r="D156">
        <v>153</v>
      </c>
      <c r="E156">
        <v>2309.2214999999946</v>
      </c>
      <c r="F156">
        <f t="shared" si="8"/>
        <v>0.46999999999979991</v>
      </c>
      <c r="G156">
        <v>0.1</v>
      </c>
      <c r="H156">
        <f t="shared" si="9"/>
        <v>4.6999999999979995E-2</v>
      </c>
      <c r="I156">
        <v>0.35</v>
      </c>
      <c r="J156">
        <f t="shared" si="10"/>
        <v>1.6449999999992998E-2</v>
      </c>
    </row>
    <row r="157" spans="1:10" x14ac:dyDescent="0.3">
      <c r="A157">
        <v>154</v>
      </c>
      <c r="B157" s="18">
        <v>-9.9000000000000008E-3</v>
      </c>
      <c r="C157">
        <f t="shared" si="11"/>
        <v>2308.7415999999948</v>
      </c>
      <c r="D157">
        <v>154</v>
      </c>
      <c r="E157">
        <v>2309.2415999999948</v>
      </c>
      <c r="F157">
        <f t="shared" si="8"/>
        <v>0.5</v>
      </c>
      <c r="G157">
        <v>0.1</v>
      </c>
      <c r="H157">
        <f t="shared" si="9"/>
        <v>0.05</v>
      </c>
      <c r="I157">
        <v>0.35</v>
      </c>
      <c r="J157">
        <f t="shared" si="10"/>
        <v>1.7499999999999998E-2</v>
      </c>
    </row>
    <row r="158" spans="1:10" x14ac:dyDescent="0.3">
      <c r="A158">
        <v>155</v>
      </c>
      <c r="B158" s="18">
        <v>-9.9000000000000008E-3</v>
      </c>
      <c r="C158">
        <f t="shared" si="11"/>
        <v>2308.7316999999948</v>
      </c>
      <c r="D158">
        <v>155</v>
      </c>
      <c r="E158">
        <v>2309.2516999999948</v>
      </c>
      <c r="F158">
        <f t="shared" si="8"/>
        <v>0.51999999999998181</v>
      </c>
      <c r="G158">
        <v>0.1</v>
      </c>
      <c r="H158">
        <f t="shared" si="9"/>
        <v>5.1999999999998187E-2</v>
      </c>
      <c r="I158">
        <v>0.35</v>
      </c>
      <c r="J158">
        <f t="shared" si="10"/>
        <v>1.8199999999999363E-2</v>
      </c>
    </row>
    <row r="159" spans="1:10" x14ac:dyDescent="0.3">
      <c r="A159">
        <v>156</v>
      </c>
      <c r="B159" s="18">
        <v>-9.9000000000000008E-3</v>
      </c>
      <c r="C159">
        <f t="shared" si="11"/>
        <v>2308.7217999999948</v>
      </c>
      <c r="D159">
        <v>156</v>
      </c>
      <c r="E159">
        <v>2309.2817999999947</v>
      </c>
      <c r="F159">
        <f t="shared" si="8"/>
        <v>0.55999999999994543</v>
      </c>
      <c r="G159">
        <v>0.1</v>
      </c>
      <c r="H159">
        <f t="shared" si="9"/>
        <v>5.5999999999994547E-2</v>
      </c>
      <c r="I159">
        <v>0.35</v>
      </c>
      <c r="J159">
        <f t="shared" si="10"/>
        <v>1.9599999999998091E-2</v>
      </c>
    </row>
    <row r="160" spans="1:10" x14ac:dyDescent="0.3">
      <c r="A160">
        <v>157</v>
      </c>
      <c r="B160" s="18">
        <v>-9.9000000000000008E-3</v>
      </c>
      <c r="C160">
        <f t="shared" si="11"/>
        <v>2308.7118999999948</v>
      </c>
      <c r="D160">
        <v>157</v>
      </c>
      <c r="E160">
        <v>2309.2118999999948</v>
      </c>
      <c r="F160">
        <f t="shared" si="8"/>
        <v>0.5</v>
      </c>
      <c r="G160">
        <v>0.1</v>
      </c>
      <c r="H160">
        <f t="shared" si="9"/>
        <v>0.05</v>
      </c>
      <c r="I160">
        <v>0.35</v>
      </c>
      <c r="J160">
        <f t="shared" si="10"/>
        <v>1.7499999999999998E-2</v>
      </c>
    </row>
    <row r="161" spans="1:10" x14ac:dyDescent="0.3">
      <c r="A161">
        <v>158</v>
      </c>
      <c r="B161" s="18">
        <v>-9.9000000000000008E-3</v>
      </c>
      <c r="C161">
        <f t="shared" si="11"/>
        <v>2308.7019999999948</v>
      </c>
      <c r="D161">
        <v>158</v>
      </c>
      <c r="E161">
        <v>2309.211999999995</v>
      </c>
      <c r="F161">
        <f t="shared" si="8"/>
        <v>0.51000000000021828</v>
      </c>
      <c r="G161">
        <v>0.1</v>
      </c>
      <c r="H161">
        <f t="shared" si="9"/>
        <v>5.1000000000021833E-2</v>
      </c>
      <c r="I161">
        <v>0.35</v>
      </c>
      <c r="J161">
        <f t="shared" si="10"/>
        <v>1.7850000000007641E-2</v>
      </c>
    </row>
    <row r="162" spans="1:10" x14ac:dyDescent="0.3">
      <c r="A162">
        <v>159</v>
      </c>
      <c r="B162" s="18">
        <v>-9.9000000000000008E-3</v>
      </c>
      <c r="C162">
        <f t="shared" si="11"/>
        <v>2308.6920999999948</v>
      </c>
      <c r="D162">
        <v>159</v>
      </c>
      <c r="E162">
        <v>2309.1920999999948</v>
      </c>
      <c r="F162">
        <f t="shared" si="8"/>
        <v>0.5</v>
      </c>
      <c r="G162">
        <v>0.1</v>
      </c>
      <c r="H162">
        <f t="shared" si="9"/>
        <v>0.05</v>
      </c>
      <c r="I162">
        <v>0.35</v>
      </c>
      <c r="J162">
        <f t="shared" si="10"/>
        <v>1.7499999999999998E-2</v>
      </c>
    </row>
    <row r="163" spans="1:10" x14ac:dyDescent="0.3">
      <c r="A163">
        <v>160</v>
      </c>
      <c r="B163" s="18">
        <v>-9.9000000000000008E-3</v>
      </c>
      <c r="C163">
        <f t="shared" si="11"/>
        <v>2308.6821999999947</v>
      </c>
      <c r="D163">
        <v>160</v>
      </c>
      <c r="E163">
        <v>2309.1621999999948</v>
      </c>
      <c r="F163">
        <f t="shared" si="8"/>
        <v>0.48000000000001819</v>
      </c>
      <c r="G163">
        <v>0.1</v>
      </c>
      <c r="H163">
        <f t="shared" si="9"/>
        <v>4.8000000000001819E-2</v>
      </c>
      <c r="I163">
        <v>0.35</v>
      </c>
      <c r="J163">
        <f t="shared" si="10"/>
        <v>1.6800000000000634E-2</v>
      </c>
    </row>
    <row r="164" spans="1:10" x14ac:dyDescent="0.3">
      <c r="A164">
        <v>161</v>
      </c>
      <c r="B164" s="18">
        <v>-9.9000000000000008E-3</v>
      </c>
      <c r="C164">
        <f t="shared" si="11"/>
        <v>2308.6722999999947</v>
      </c>
      <c r="D164">
        <v>161</v>
      </c>
      <c r="E164">
        <v>2309.1522999999947</v>
      </c>
      <c r="F164">
        <f t="shared" si="8"/>
        <v>0.48000000000001819</v>
      </c>
      <c r="G164">
        <v>0.1</v>
      </c>
      <c r="H164">
        <f t="shared" si="9"/>
        <v>4.8000000000001819E-2</v>
      </c>
      <c r="I164">
        <v>0.35</v>
      </c>
      <c r="J164">
        <f t="shared" si="10"/>
        <v>1.6800000000000634E-2</v>
      </c>
    </row>
    <row r="165" spans="1:10" x14ac:dyDescent="0.3">
      <c r="A165">
        <v>162</v>
      </c>
      <c r="B165" s="18">
        <v>-9.9000000000000008E-3</v>
      </c>
      <c r="C165">
        <f t="shared" si="11"/>
        <v>2308.6623999999947</v>
      </c>
      <c r="D165">
        <v>162</v>
      </c>
      <c r="E165">
        <v>2309.1923999999949</v>
      </c>
      <c r="F165">
        <f t="shared" si="8"/>
        <v>0.53000000000020009</v>
      </c>
      <c r="G165">
        <v>0.1</v>
      </c>
      <c r="H165">
        <f t="shared" si="9"/>
        <v>5.300000000002001E-2</v>
      </c>
      <c r="I165">
        <v>0.35</v>
      </c>
      <c r="J165">
        <f t="shared" si="10"/>
        <v>1.8550000000007002E-2</v>
      </c>
    </row>
    <row r="166" spans="1:10" x14ac:dyDescent="0.3">
      <c r="A166">
        <v>163</v>
      </c>
      <c r="B166" s="18">
        <v>-9.9000000000000008E-3</v>
      </c>
      <c r="C166">
        <f t="shared" si="11"/>
        <v>2308.6524999999947</v>
      </c>
      <c r="D166">
        <v>163</v>
      </c>
      <c r="E166">
        <v>2309.1924999999947</v>
      </c>
      <c r="F166">
        <f t="shared" si="8"/>
        <v>0.53999999999996362</v>
      </c>
      <c r="G166">
        <v>0.1</v>
      </c>
      <c r="H166">
        <f t="shared" si="9"/>
        <v>5.3999999999996363E-2</v>
      </c>
      <c r="I166">
        <v>0.35</v>
      </c>
      <c r="J166">
        <f t="shared" si="10"/>
        <v>1.8899999999998727E-2</v>
      </c>
    </row>
    <row r="167" spans="1:10" x14ac:dyDescent="0.3">
      <c r="A167">
        <v>164</v>
      </c>
      <c r="B167" s="18">
        <v>-9.9000000000000008E-3</v>
      </c>
      <c r="C167">
        <f t="shared" si="11"/>
        <v>2308.6425999999947</v>
      </c>
      <c r="D167">
        <v>164</v>
      </c>
      <c r="E167">
        <v>2309.2025999999946</v>
      </c>
      <c r="F167">
        <f t="shared" si="8"/>
        <v>0.55999999999994543</v>
      </c>
      <c r="G167">
        <v>0.1</v>
      </c>
      <c r="H167">
        <f t="shared" si="9"/>
        <v>5.5999999999994547E-2</v>
      </c>
      <c r="I167">
        <v>0.35</v>
      </c>
      <c r="J167">
        <f t="shared" si="10"/>
        <v>1.9599999999998091E-2</v>
      </c>
    </row>
    <row r="168" spans="1:10" x14ac:dyDescent="0.3">
      <c r="A168">
        <v>165</v>
      </c>
      <c r="B168" s="18">
        <v>-9.9000000000000008E-3</v>
      </c>
      <c r="C168">
        <f t="shared" si="11"/>
        <v>2308.6326999999947</v>
      </c>
      <c r="D168">
        <v>165</v>
      </c>
      <c r="E168">
        <v>2309.1726999999946</v>
      </c>
      <c r="F168">
        <f t="shared" si="8"/>
        <v>0.53999999999996362</v>
      </c>
      <c r="G168">
        <v>0.1</v>
      </c>
      <c r="H168">
        <f t="shared" si="9"/>
        <v>5.3999999999996363E-2</v>
      </c>
      <c r="I168">
        <v>0.35</v>
      </c>
      <c r="J168">
        <f t="shared" si="10"/>
        <v>1.8899999999998727E-2</v>
      </c>
    </row>
    <row r="169" spans="1:10" x14ac:dyDescent="0.3">
      <c r="A169">
        <v>166</v>
      </c>
      <c r="B169" s="18">
        <v>-9.9000000000000008E-3</v>
      </c>
      <c r="C169">
        <f t="shared" si="11"/>
        <v>2308.6227999999946</v>
      </c>
      <c r="D169">
        <v>166</v>
      </c>
      <c r="E169">
        <v>2309.1627999999946</v>
      </c>
      <c r="F169">
        <f t="shared" si="8"/>
        <v>0.53999999999996362</v>
      </c>
      <c r="G169">
        <v>0.1</v>
      </c>
      <c r="H169">
        <f t="shared" si="9"/>
        <v>5.3999999999996363E-2</v>
      </c>
      <c r="I169">
        <v>0.35</v>
      </c>
      <c r="J169">
        <f t="shared" si="10"/>
        <v>1.8899999999998727E-2</v>
      </c>
    </row>
    <row r="170" spans="1:10" x14ac:dyDescent="0.3">
      <c r="A170">
        <v>167</v>
      </c>
      <c r="B170" s="18">
        <v>-9.9000000000000008E-3</v>
      </c>
      <c r="C170">
        <f t="shared" si="11"/>
        <v>2308.6128999999946</v>
      </c>
      <c r="D170">
        <v>167</v>
      </c>
      <c r="E170">
        <v>2309.1028999999944</v>
      </c>
      <c r="F170">
        <f t="shared" si="8"/>
        <v>0.48999999999978172</v>
      </c>
      <c r="G170">
        <v>0.1</v>
      </c>
      <c r="H170">
        <f t="shared" si="9"/>
        <v>4.8999999999978172E-2</v>
      </c>
      <c r="I170">
        <v>0.35</v>
      </c>
      <c r="J170">
        <f t="shared" si="10"/>
        <v>1.7149999999992359E-2</v>
      </c>
    </row>
    <row r="171" spans="1:10" x14ac:dyDescent="0.3">
      <c r="A171">
        <v>168</v>
      </c>
      <c r="B171" s="18">
        <v>-9.9000000000000008E-3</v>
      </c>
      <c r="C171">
        <f t="shared" si="11"/>
        <v>2308.6029999999946</v>
      </c>
      <c r="D171">
        <v>168</v>
      </c>
      <c r="E171">
        <v>2309.1029999999946</v>
      </c>
      <c r="F171">
        <f t="shared" si="8"/>
        <v>0.5</v>
      </c>
      <c r="G171">
        <v>0.1</v>
      </c>
      <c r="H171">
        <f t="shared" si="9"/>
        <v>0.05</v>
      </c>
      <c r="I171">
        <v>0.35</v>
      </c>
      <c r="J171">
        <f t="shared" si="10"/>
        <v>1.7499999999999998E-2</v>
      </c>
    </row>
    <row r="172" spans="1:10" x14ac:dyDescent="0.3">
      <c r="A172">
        <v>169</v>
      </c>
      <c r="B172" s="18">
        <v>-9.9000000000000008E-3</v>
      </c>
      <c r="C172">
        <f t="shared" si="11"/>
        <v>2308.5930999999946</v>
      </c>
      <c r="D172">
        <v>169</v>
      </c>
      <c r="E172">
        <v>2309.1130999999946</v>
      </c>
      <c r="F172">
        <f t="shared" si="8"/>
        <v>0.51999999999998181</v>
      </c>
      <c r="G172">
        <v>0.1</v>
      </c>
      <c r="H172">
        <f t="shared" si="9"/>
        <v>5.1999999999998187E-2</v>
      </c>
      <c r="I172">
        <v>0.35</v>
      </c>
      <c r="J172">
        <f t="shared" si="10"/>
        <v>1.8199999999999363E-2</v>
      </c>
    </row>
    <row r="173" spans="1:10" x14ac:dyDescent="0.3">
      <c r="A173">
        <v>170</v>
      </c>
      <c r="B173" s="18">
        <v>-9.9000000000000008E-3</v>
      </c>
      <c r="C173">
        <f t="shared" si="11"/>
        <v>2308.5831999999946</v>
      </c>
      <c r="D173">
        <v>170</v>
      </c>
      <c r="E173">
        <v>2309.0431999999946</v>
      </c>
      <c r="F173">
        <f t="shared" si="8"/>
        <v>0.46000000000003638</v>
      </c>
      <c r="G173">
        <v>0.1</v>
      </c>
      <c r="H173">
        <f t="shared" si="9"/>
        <v>4.6000000000003642E-2</v>
      </c>
      <c r="I173">
        <v>0.35</v>
      </c>
      <c r="J173">
        <f t="shared" si="10"/>
        <v>1.6100000000001273E-2</v>
      </c>
    </row>
    <row r="174" spans="1:10" x14ac:dyDescent="0.3">
      <c r="A174">
        <v>171</v>
      </c>
      <c r="B174" s="18">
        <v>-9.9000000000000008E-3</v>
      </c>
      <c r="C174">
        <f t="shared" si="11"/>
        <v>2308.5732999999946</v>
      </c>
      <c r="D174">
        <v>171</v>
      </c>
      <c r="E174">
        <v>2309.0632999999943</v>
      </c>
      <c r="F174">
        <f t="shared" si="8"/>
        <v>0.48999999999978172</v>
      </c>
      <c r="G174">
        <v>0.1</v>
      </c>
      <c r="H174">
        <f t="shared" si="9"/>
        <v>4.8999999999978172E-2</v>
      </c>
      <c r="I174">
        <v>0.35</v>
      </c>
      <c r="J174">
        <f t="shared" si="10"/>
        <v>1.7149999999992359E-2</v>
      </c>
    </row>
    <row r="175" spans="1:10" x14ac:dyDescent="0.3">
      <c r="A175">
        <v>172</v>
      </c>
      <c r="B175" s="18">
        <v>-9.9000000000000008E-3</v>
      </c>
      <c r="C175">
        <f t="shared" si="11"/>
        <v>2308.5633999999945</v>
      </c>
      <c r="D175">
        <v>172</v>
      </c>
      <c r="E175">
        <v>2309.0233999999946</v>
      </c>
      <c r="F175">
        <f t="shared" si="8"/>
        <v>0.46000000000003638</v>
      </c>
      <c r="G175">
        <v>0.1</v>
      </c>
      <c r="H175">
        <f t="shared" si="9"/>
        <v>4.6000000000003642E-2</v>
      </c>
      <c r="I175">
        <v>0.35</v>
      </c>
      <c r="J175">
        <f t="shared" si="10"/>
        <v>1.6100000000001273E-2</v>
      </c>
    </row>
    <row r="176" spans="1:10" x14ac:dyDescent="0.3">
      <c r="A176">
        <v>173</v>
      </c>
      <c r="B176" s="18">
        <v>-9.9000000000000008E-3</v>
      </c>
      <c r="C176">
        <f t="shared" si="11"/>
        <v>2308.5534999999945</v>
      </c>
      <c r="D176">
        <v>173</v>
      </c>
      <c r="E176">
        <v>2309.1034999999947</v>
      </c>
      <c r="F176">
        <f t="shared" si="8"/>
        <v>0.5500000000001819</v>
      </c>
      <c r="G176">
        <v>0.1</v>
      </c>
      <c r="H176">
        <f t="shared" si="9"/>
        <v>5.5000000000018194E-2</v>
      </c>
      <c r="I176">
        <v>0.35</v>
      </c>
      <c r="J176">
        <f t="shared" si="10"/>
        <v>1.9250000000006366E-2</v>
      </c>
    </row>
    <row r="177" spans="1:10" x14ac:dyDescent="0.3">
      <c r="A177">
        <v>174</v>
      </c>
      <c r="B177" s="18">
        <v>-9.9000000000000008E-3</v>
      </c>
      <c r="C177">
        <f t="shared" si="11"/>
        <v>2308.5435999999945</v>
      </c>
      <c r="D177">
        <v>174</v>
      </c>
      <c r="E177">
        <v>2309.0735999999947</v>
      </c>
      <c r="F177">
        <f t="shared" si="8"/>
        <v>0.53000000000020009</v>
      </c>
      <c r="G177">
        <v>0.1</v>
      </c>
      <c r="H177">
        <f t="shared" si="9"/>
        <v>5.300000000002001E-2</v>
      </c>
      <c r="I177">
        <v>0.35</v>
      </c>
      <c r="J177">
        <f t="shared" si="10"/>
        <v>1.8550000000007002E-2</v>
      </c>
    </row>
    <row r="178" spans="1:10" x14ac:dyDescent="0.3">
      <c r="A178">
        <v>175</v>
      </c>
      <c r="B178" s="18">
        <v>-9.9000000000000008E-3</v>
      </c>
      <c r="C178">
        <f t="shared" si="11"/>
        <v>2308.5336999999945</v>
      </c>
      <c r="D178">
        <v>175</v>
      </c>
      <c r="E178">
        <v>2309.0436999999947</v>
      </c>
      <c r="F178">
        <f t="shared" si="8"/>
        <v>0.51000000000021828</v>
      </c>
      <c r="G178">
        <v>0.1</v>
      </c>
      <c r="H178">
        <f t="shared" si="9"/>
        <v>5.1000000000021833E-2</v>
      </c>
      <c r="I178">
        <v>0.35</v>
      </c>
      <c r="J178">
        <f t="shared" si="10"/>
        <v>1.7850000000007641E-2</v>
      </c>
    </row>
    <row r="179" spans="1:10" x14ac:dyDescent="0.3">
      <c r="A179">
        <v>176</v>
      </c>
      <c r="B179" s="18">
        <v>-9.9000000000000008E-3</v>
      </c>
      <c r="C179">
        <f t="shared" si="11"/>
        <v>2308.5237999999945</v>
      </c>
      <c r="D179">
        <v>176</v>
      </c>
      <c r="E179">
        <v>2309.0637999999944</v>
      </c>
      <c r="F179">
        <f t="shared" si="8"/>
        <v>0.53999999999996362</v>
      </c>
      <c r="G179">
        <v>0.1</v>
      </c>
      <c r="H179">
        <f t="shared" si="9"/>
        <v>5.3999999999996363E-2</v>
      </c>
      <c r="I179">
        <v>0.35</v>
      </c>
      <c r="J179">
        <f t="shared" si="10"/>
        <v>1.8899999999998727E-2</v>
      </c>
    </row>
    <row r="180" spans="1:10" x14ac:dyDescent="0.3">
      <c r="A180">
        <v>177</v>
      </c>
      <c r="B180" s="18">
        <v>-9.9000000000000008E-3</v>
      </c>
      <c r="C180">
        <f t="shared" si="11"/>
        <v>2308.5138999999945</v>
      </c>
      <c r="D180">
        <v>177</v>
      </c>
      <c r="E180">
        <v>2309.0238999999947</v>
      </c>
      <c r="F180">
        <f t="shared" si="8"/>
        <v>0.51000000000021828</v>
      </c>
      <c r="G180">
        <v>0.1</v>
      </c>
      <c r="H180">
        <f t="shared" si="9"/>
        <v>5.1000000000021833E-2</v>
      </c>
      <c r="I180">
        <v>0.35</v>
      </c>
      <c r="J180">
        <f t="shared" si="10"/>
        <v>1.7850000000007641E-2</v>
      </c>
    </row>
    <row r="181" spans="1:10" x14ac:dyDescent="0.3">
      <c r="A181">
        <v>178</v>
      </c>
      <c r="B181" s="18">
        <v>-9.9000000000000008E-3</v>
      </c>
      <c r="C181">
        <f t="shared" si="11"/>
        <v>2308.5039999999944</v>
      </c>
      <c r="D181">
        <v>178</v>
      </c>
      <c r="E181">
        <v>2309.0539999999946</v>
      </c>
      <c r="F181">
        <f t="shared" si="8"/>
        <v>0.5500000000001819</v>
      </c>
      <c r="G181">
        <v>0.1</v>
      </c>
      <c r="H181">
        <f t="shared" si="9"/>
        <v>5.5000000000018194E-2</v>
      </c>
      <c r="I181">
        <v>0.35</v>
      </c>
      <c r="J181">
        <f t="shared" si="10"/>
        <v>1.9250000000006366E-2</v>
      </c>
    </row>
    <row r="182" spans="1:10" x14ac:dyDescent="0.3">
      <c r="A182">
        <v>179</v>
      </c>
      <c r="B182" s="18">
        <v>-9.9000000000000008E-3</v>
      </c>
      <c r="C182">
        <f t="shared" si="11"/>
        <v>2308.4940999999944</v>
      </c>
      <c r="D182">
        <v>179</v>
      </c>
      <c r="E182">
        <v>2308.9940999999944</v>
      </c>
      <c r="F182">
        <f t="shared" si="8"/>
        <v>0.5</v>
      </c>
      <c r="G182">
        <v>0.1</v>
      </c>
      <c r="H182">
        <f t="shared" si="9"/>
        <v>0.05</v>
      </c>
      <c r="I182">
        <v>0.35</v>
      </c>
      <c r="J182">
        <f t="shared" si="10"/>
        <v>1.7499999999999998E-2</v>
      </c>
    </row>
    <row r="183" spans="1:10" x14ac:dyDescent="0.3">
      <c r="A183">
        <v>180</v>
      </c>
      <c r="B183" s="18">
        <v>-9.9000000000000008E-3</v>
      </c>
      <c r="C183">
        <f t="shared" si="11"/>
        <v>2308.4841999999944</v>
      </c>
      <c r="D183">
        <v>180</v>
      </c>
      <c r="E183">
        <v>2308.9341999999942</v>
      </c>
      <c r="F183">
        <f t="shared" si="8"/>
        <v>0.4499999999998181</v>
      </c>
      <c r="G183">
        <v>0.1</v>
      </c>
      <c r="H183">
        <f t="shared" si="9"/>
        <v>4.4999999999981811E-2</v>
      </c>
      <c r="I183">
        <v>0.35</v>
      </c>
      <c r="J183">
        <f t="shared" si="10"/>
        <v>1.5749999999993634E-2</v>
      </c>
    </row>
    <row r="184" spans="1:10" x14ac:dyDescent="0.3">
      <c r="A184">
        <v>181</v>
      </c>
      <c r="B184" s="18">
        <v>-9.9000000000000008E-3</v>
      </c>
      <c r="C184">
        <f t="shared" si="11"/>
        <v>2308.4742999999944</v>
      </c>
      <c r="D184">
        <v>181</v>
      </c>
      <c r="E184">
        <v>2308.9642999999942</v>
      </c>
      <c r="F184">
        <f t="shared" si="8"/>
        <v>0.48999999999978172</v>
      </c>
      <c r="G184">
        <v>0.1</v>
      </c>
      <c r="H184">
        <f t="shared" si="9"/>
        <v>4.8999999999978172E-2</v>
      </c>
      <c r="I184">
        <v>0.35</v>
      </c>
      <c r="J184">
        <f t="shared" si="10"/>
        <v>1.7149999999992359E-2</v>
      </c>
    </row>
    <row r="185" spans="1:10" x14ac:dyDescent="0.3">
      <c r="A185">
        <v>182</v>
      </c>
      <c r="B185" s="18">
        <v>-9.9000000000000008E-3</v>
      </c>
      <c r="C185">
        <f t="shared" si="11"/>
        <v>2308.4643999999944</v>
      </c>
      <c r="D185">
        <v>182</v>
      </c>
      <c r="E185">
        <v>2308.9643999999944</v>
      </c>
      <c r="F185">
        <f t="shared" si="8"/>
        <v>0.5</v>
      </c>
      <c r="G185">
        <v>0.1</v>
      </c>
      <c r="H185">
        <f t="shared" si="9"/>
        <v>0.05</v>
      </c>
      <c r="I185">
        <v>0.35</v>
      </c>
      <c r="J185">
        <f t="shared" si="10"/>
        <v>1.7499999999999998E-2</v>
      </c>
    </row>
    <row r="186" spans="1:10" x14ac:dyDescent="0.3">
      <c r="A186">
        <v>183</v>
      </c>
      <c r="B186" s="18">
        <v>-9.9000000000000008E-3</v>
      </c>
      <c r="C186">
        <f t="shared" si="11"/>
        <v>2308.4544999999944</v>
      </c>
      <c r="D186">
        <v>183</v>
      </c>
      <c r="E186">
        <v>2309.0144999999943</v>
      </c>
      <c r="F186">
        <f t="shared" si="8"/>
        <v>0.55999999999994543</v>
      </c>
      <c r="G186">
        <v>0.1</v>
      </c>
      <c r="H186">
        <f t="shared" si="9"/>
        <v>5.5999999999994547E-2</v>
      </c>
      <c r="I186">
        <v>0.35</v>
      </c>
      <c r="J186">
        <f t="shared" si="10"/>
        <v>1.9599999999998091E-2</v>
      </c>
    </row>
    <row r="187" spans="1:10" x14ac:dyDescent="0.3">
      <c r="A187">
        <v>184</v>
      </c>
      <c r="B187" s="18">
        <v>-9.9000000000000008E-3</v>
      </c>
      <c r="C187">
        <f t="shared" si="11"/>
        <v>2308.4445999999944</v>
      </c>
      <c r="D187">
        <v>184</v>
      </c>
      <c r="E187">
        <v>2308.9945999999945</v>
      </c>
      <c r="F187">
        <f t="shared" si="8"/>
        <v>0.5500000000001819</v>
      </c>
      <c r="G187">
        <v>0.1</v>
      </c>
      <c r="H187">
        <f t="shared" si="9"/>
        <v>5.5000000000018194E-2</v>
      </c>
      <c r="I187">
        <v>0.35</v>
      </c>
      <c r="J187">
        <f t="shared" si="10"/>
        <v>1.9250000000006366E-2</v>
      </c>
    </row>
    <row r="188" spans="1:10" x14ac:dyDescent="0.3">
      <c r="A188">
        <v>185</v>
      </c>
      <c r="B188" s="18">
        <v>-9.9000000000000008E-3</v>
      </c>
      <c r="C188">
        <f t="shared" si="11"/>
        <v>2308.4346999999943</v>
      </c>
      <c r="D188">
        <v>185</v>
      </c>
      <c r="E188">
        <v>2308.9446999999946</v>
      </c>
      <c r="F188">
        <f t="shared" si="8"/>
        <v>0.51000000000021828</v>
      </c>
      <c r="G188">
        <v>0.1</v>
      </c>
      <c r="H188">
        <f t="shared" si="9"/>
        <v>5.1000000000021833E-2</v>
      </c>
      <c r="I188">
        <v>0.35</v>
      </c>
      <c r="J188">
        <f t="shared" si="10"/>
        <v>1.7850000000007641E-2</v>
      </c>
    </row>
    <row r="189" spans="1:10" x14ac:dyDescent="0.3">
      <c r="A189">
        <v>186</v>
      </c>
      <c r="B189" s="18">
        <v>-9.9000000000000008E-3</v>
      </c>
      <c r="C189">
        <f t="shared" si="11"/>
        <v>2308.4247999999943</v>
      </c>
      <c r="D189">
        <v>186</v>
      </c>
      <c r="E189">
        <v>2308.8847999999944</v>
      </c>
      <c r="F189">
        <f t="shared" si="8"/>
        <v>0.46000000000003638</v>
      </c>
      <c r="G189">
        <v>0.1</v>
      </c>
      <c r="H189">
        <f t="shared" si="9"/>
        <v>4.6000000000003642E-2</v>
      </c>
      <c r="I189">
        <v>0.35</v>
      </c>
      <c r="J189">
        <f t="shared" si="10"/>
        <v>1.6100000000001273E-2</v>
      </c>
    </row>
    <row r="190" spans="1:10" x14ac:dyDescent="0.3">
      <c r="A190">
        <v>187</v>
      </c>
      <c r="B190" s="18">
        <v>-9.9000000000000008E-3</v>
      </c>
      <c r="C190">
        <f t="shared" si="11"/>
        <v>2308.4148999999943</v>
      </c>
      <c r="D190">
        <v>187</v>
      </c>
      <c r="E190">
        <v>2308.8748999999943</v>
      </c>
      <c r="F190">
        <f t="shared" si="8"/>
        <v>0.46000000000003638</v>
      </c>
      <c r="G190">
        <v>0.1</v>
      </c>
      <c r="H190">
        <f t="shared" si="9"/>
        <v>4.6000000000003642E-2</v>
      </c>
      <c r="I190">
        <v>0.35</v>
      </c>
      <c r="J190">
        <f t="shared" si="10"/>
        <v>1.6100000000001273E-2</v>
      </c>
    </row>
    <row r="191" spans="1:10" x14ac:dyDescent="0.3">
      <c r="A191">
        <v>188</v>
      </c>
      <c r="B191" s="18">
        <v>-9.9000000000000008E-3</v>
      </c>
      <c r="C191">
        <f t="shared" si="11"/>
        <v>2308.4049999999943</v>
      </c>
      <c r="D191">
        <v>188</v>
      </c>
      <c r="E191">
        <v>2308.8649999999943</v>
      </c>
      <c r="F191">
        <f t="shared" si="8"/>
        <v>0.46000000000003638</v>
      </c>
      <c r="G191">
        <v>0.1</v>
      </c>
      <c r="H191">
        <f t="shared" si="9"/>
        <v>4.6000000000003642E-2</v>
      </c>
      <c r="I191">
        <v>0.35</v>
      </c>
      <c r="J191">
        <f t="shared" si="10"/>
        <v>1.6100000000001273E-2</v>
      </c>
    </row>
    <row r="192" spans="1:10" x14ac:dyDescent="0.3">
      <c r="A192">
        <v>189</v>
      </c>
      <c r="B192" s="18">
        <v>-9.9000000000000008E-3</v>
      </c>
      <c r="C192">
        <f t="shared" si="11"/>
        <v>2308.3950999999943</v>
      </c>
      <c r="D192">
        <v>189</v>
      </c>
      <c r="E192">
        <v>2308.8550999999943</v>
      </c>
      <c r="F192">
        <f t="shared" si="8"/>
        <v>0.46000000000003638</v>
      </c>
      <c r="G192">
        <v>0.1</v>
      </c>
      <c r="H192">
        <f t="shared" si="9"/>
        <v>4.6000000000003642E-2</v>
      </c>
      <c r="I192">
        <v>0.35</v>
      </c>
      <c r="J192">
        <f t="shared" si="10"/>
        <v>1.6100000000001273E-2</v>
      </c>
    </row>
    <row r="193" spans="1:10" x14ac:dyDescent="0.3">
      <c r="A193">
        <v>190</v>
      </c>
      <c r="B193" s="18">
        <v>-9.9000000000000008E-3</v>
      </c>
      <c r="C193">
        <f t="shared" si="11"/>
        <v>2308.3851999999943</v>
      </c>
      <c r="D193">
        <v>190</v>
      </c>
      <c r="E193">
        <v>2308.9151999999945</v>
      </c>
      <c r="F193">
        <f t="shared" si="8"/>
        <v>0.53000000000020009</v>
      </c>
      <c r="G193">
        <v>0.1</v>
      </c>
      <c r="H193">
        <f t="shared" si="9"/>
        <v>5.300000000002001E-2</v>
      </c>
      <c r="I193">
        <v>0.35</v>
      </c>
      <c r="J193">
        <f t="shared" si="10"/>
        <v>1.8550000000007002E-2</v>
      </c>
    </row>
    <row r="194" spans="1:10" x14ac:dyDescent="0.3">
      <c r="A194">
        <v>191</v>
      </c>
      <c r="B194" s="18">
        <v>-9.9000000000000008E-3</v>
      </c>
      <c r="C194">
        <f t="shared" si="11"/>
        <v>2308.3752999999942</v>
      </c>
      <c r="D194">
        <v>191</v>
      </c>
      <c r="E194">
        <v>2308.9352999999942</v>
      </c>
      <c r="F194">
        <f t="shared" si="8"/>
        <v>0.55999999999994543</v>
      </c>
      <c r="G194">
        <v>0.1</v>
      </c>
      <c r="H194">
        <f t="shared" si="9"/>
        <v>5.5999999999994547E-2</v>
      </c>
      <c r="I194">
        <v>0.35</v>
      </c>
      <c r="J194">
        <f t="shared" si="10"/>
        <v>1.9599999999998091E-2</v>
      </c>
    </row>
    <row r="195" spans="1:10" x14ac:dyDescent="0.3">
      <c r="A195">
        <v>192</v>
      </c>
      <c r="B195" s="18">
        <v>-9.9000000000000008E-3</v>
      </c>
      <c r="C195">
        <f t="shared" si="11"/>
        <v>2308.3653999999942</v>
      </c>
      <c r="D195">
        <v>192</v>
      </c>
      <c r="E195">
        <v>2308.8253999999943</v>
      </c>
      <c r="F195">
        <f t="shared" si="8"/>
        <v>0.46000000000003638</v>
      </c>
      <c r="G195">
        <v>0.1</v>
      </c>
      <c r="H195">
        <f t="shared" si="9"/>
        <v>4.6000000000003642E-2</v>
      </c>
      <c r="I195">
        <v>0.35</v>
      </c>
      <c r="J195">
        <f t="shared" si="10"/>
        <v>1.6100000000001273E-2</v>
      </c>
    </row>
    <row r="196" spans="1:10" x14ac:dyDescent="0.3">
      <c r="A196">
        <v>193</v>
      </c>
      <c r="B196" s="18">
        <v>-9.9000000000000008E-3</v>
      </c>
      <c r="C196">
        <f t="shared" si="11"/>
        <v>2308.3554999999942</v>
      </c>
      <c r="D196">
        <v>193</v>
      </c>
      <c r="E196">
        <v>2308.805499999994</v>
      </c>
      <c r="F196">
        <f t="shared" ref="F196:F211" si="12">+E196-C196</f>
        <v>0.4499999999998181</v>
      </c>
      <c r="G196">
        <v>0.1</v>
      </c>
      <c r="H196">
        <f t="shared" ref="H196:H211" si="13">+G196*F196</f>
        <v>4.4999999999981811E-2</v>
      </c>
      <c r="I196">
        <v>0.35</v>
      </c>
      <c r="J196">
        <f t="shared" ref="J196:J211" si="14">+I196*H196</f>
        <v>1.5749999999993634E-2</v>
      </c>
    </row>
    <row r="197" spans="1:10" x14ac:dyDescent="0.3">
      <c r="A197">
        <v>194</v>
      </c>
      <c r="B197" s="18">
        <v>-9.9000000000000008E-3</v>
      </c>
      <c r="C197">
        <f t="shared" ref="C197:C211" si="15">+(A197-A196)*B197+C196</f>
        <v>2308.3455999999942</v>
      </c>
      <c r="D197">
        <v>194</v>
      </c>
      <c r="E197">
        <v>2308.795599999994</v>
      </c>
      <c r="F197">
        <f t="shared" si="12"/>
        <v>0.4499999999998181</v>
      </c>
      <c r="G197">
        <v>0.1</v>
      </c>
      <c r="H197">
        <f t="shared" si="13"/>
        <v>4.4999999999981811E-2</v>
      </c>
      <c r="I197">
        <v>0.35</v>
      </c>
      <c r="J197">
        <f t="shared" si="14"/>
        <v>1.5749999999993634E-2</v>
      </c>
    </row>
    <row r="198" spans="1:10" x14ac:dyDescent="0.3">
      <c r="A198">
        <v>195</v>
      </c>
      <c r="B198" s="18">
        <v>-9.9000000000000008E-3</v>
      </c>
      <c r="C198">
        <f t="shared" si="15"/>
        <v>2308.3356999999942</v>
      </c>
      <c r="D198">
        <v>195</v>
      </c>
      <c r="E198">
        <v>2308.8656999999944</v>
      </c>
      <c r="F198">
        <f t="shared" si="12"/>
        <v>0.53000000000020009</v>
      </c>
      <c r="G198">
        <v>0.1</v>
      </c>
      <c r="H198">
        <f t="shared" si="13"/>
        <v>5.300000000002001E-2</v>
      </c>
      <c r="I198">
        <v>0.35</v>
      </c>
      <c r="J198">
        <f t="shared" si="14"/>
        <v>1.8550000000007002E-2</v>
      </c>
    </row>
    <row r="199" spans="1:10" x14ac:dyDescent="0.3">
      <c r="A199">
        <v>196</v>
      </c>
      <c r="B199" s="18">
        <v>-9.9000000000000008E-3</v>
      </c>
      <c r="C199">
        <f t="shared" si="15"/>
        <v>2308.3257999999942</v>
      </c>
      <c r="D199">
        <v>196</v>
      </c>
      <c r="E199">
        <v>2308.8757999999943</v>
      </c>
      <c r="F199">
        <f t="shared" si="12"/>
        <v>0.5500000000001819</v>
      </c>
      <c r="G199">
        <v>0.1</v>
      </c>
      <c r="H199">
        <f t="shared" si="13"/>
        <v>5.5000000000018194E-2</v>
      </c>
      <c r="I199">
        <v>0.35</v>
      </c>
      <c r="J199">
        <f t="shared" si="14"/>
        <v>1.9250000000006366E-2</v>
      </c>
    </row>
    <row r="200" spans="1:10" x14ac:dyDescent="0.3">
      <c r="A200">
        <v>197</v>
      </c>
      <c r="B200" s="18">
        <v>-9.9000000000000008E-3</v>
      </c>
      <c r="C200">
        <f t="shared" si="15"/>
        <v>2308.3158999999941</v>
      </c>
      <c r="D200">
        <v>197</v>
      </c>
      <c r="E200">
        <v>2308.7958999999942</v>
      </c>
      <c r="F200">
        <f t="shared" si="12"/>
        <v>0.48000000000001819</v>
      </c>
      <c r="G200">
        <v>0.1</v>
      </c>
      <c r="H200">
        <f t="shared" si="13"/>
        <v>4.8000000000001819E-2</v>
      </c>
      <c r="I200">
        <v>0.35</v>
      </c>
      <c r="J200">
        <f t="shared" si="14"/>
        <v>1.6800000000000634E-2</v>
      </c>
    </row>
    <row r="201" spans="1:10" x14ac:dyDescent="0.3">
      <c r="A201">
        <v>198</v>
      </c>
      <c r="B201" s="18">
        <v>-9.9000000000000008E-3</v>
      </c>
      <c r="C201">
        <f t="shared" si="15"/>
        <v>2308.3059999999941</v>
      </c>
      <c r="D201">
        <v>198</v>
      </c>
      <c r="E201">
        <v>2308.7559999999939</v>
      </c>
      <c r="F201">
        <f t="shared" si="12"/>
        <v>0.4499999999998181</v>
      </c>
      <c r="G201">
        <v>0.1</v>
      </c>
      <c r="H201">
        <f t="shared" si="13"/>
        <v>4.4999999999981811E-2</v>
      </c>
      <c r="I201">
        <v>0.35</v>
      </c>
      <c r="J201">
        <f t="shared" si="14"/>
        <v>1.5749999999993634E-2</v>
      </c>
    </row>
    <row r="202" spans="1:10" x14ac:dyDescent="0.3">
      <c r="A202">
        <v>199</v>
      </c>
      <c r="B202" s="18">
        <v>-9.9000000000000008E-3</v>
      </c>
      <c r="C202">
        <f t="shared" si="15"/>
        <v>2308.2960999999941</v>
      </c>
      <c r="D202">
        <v>199</v>
      </c>
      <c r="E202">
        <v>2308.8260999999943</v>
      </c>
      <c r="F202">
        <f t="shared" si="12"/>
        <v>0.53000000000020009</v>
      </c>
      <c r="G202">
        <v>0.1</v>
      </c>
      <c r="H202">
        <f t="shared" si="13"/>
        <v>5.300000000002001E-2</v>
      </c>
      <c r="I202">
        <v>0.35</v>
      </c>
      <c r="J202">
        <f t="shared" si="14"/>
        <v>1.8550000000007002E-2</v>
      </c>
    </row>
    <row r="203" spans="1:10" x14ac:dyDescent="0.3">
      <c r="A203">
        <v>200</v>
      </c>
      <c r="B203" s="18">
        <v>-9.9000000000000008E-3</v>
      </c>
      <c r="C203">
        <f t="shared" si="15"/>
        <v>2308.2861999999941</v>
      </c>
      <c r="D203">
        <v>200</v>
      </c>
      <c r="E203">
        <v>2308.7761999999939</v>
      </c>
      <c r="F203">
        <f t="shared" si="12"/>
        <v>0.48999999999978172</v>
      </c>
      <c r="G203">
        <v>0.1</v>
      </c>
      <c r="H203">
        <f t="shared" si="13"/>
        <v>4.8999999999978172E-2</v>
      </c>
      <c r="I203">
        <v>0.35</v>
      </c>
      <c r="J203">
        <f t="shared" si="14"/>
        <v>1.7149999999992359E-2</v>
      </c>
    </row>
    <row r="204" spans="1:10" x14ac:dyDescent="0.3">
      <c r="A204">
        <v>201</v>
      </c>
      <c r="B204" s="18">
        <v>-9.9000000000000008E-3</v>
      </c>
      <c r="C204">
        <f t="shared" si="15"/>
        <v>2308.2762999999941</v>
      </c>
      <c r="D204">
        <v>201</v>
      </c>
      <c r="E204">
        <v>2308.7962999999941</v>
      </c>
      <c r="F204">
        <f t="shared" si="12"/>
        <v>0.51999999999998181</v>
      </c>
      <c r="G204">
        <v>0.1</v>
      </c>
      <c r="H204">
        <f t="shared" si="13"/>
        <v>5.1999999999998187E-2</v>
      </c>
      <c r="I204">
        <v>0.35</v>
      </c>
      <c r="J204">
        <f t="shared" si="14"/>
        <v>1.8199999999999363E-2</v>
      </c>
    </row>
    <row r="205" spans="1:10" x14ac:dyDescent="0.3">
      <c r="A205">
        <v>202</v>
      </c>
      <c r="B205" s="18">
        <v>-9.9000000000000008E-3</v>
      </c>
      <c r="C205">
        <f t="shared" si="15"/>
        <v>2308.2663999999941</v>
      </c>
      <c r="D205">
        <v>202</v>
      </c>
      <c r="E205">
        <v>2308.7763999999943</v>
      </c>
      <c r="F205">
        <f t="shared" si="12"/>
        <v>0.51000000000021828</v>
      </c>
      <c r="G205">
        <v>0.1</v>
      </c>
      <c r="H205">
        <f t="shared" si="13"/>
        <v>5.1000000000021833E-2</v>
      </c>
      <c r="I205">
        <v>0.35</v>
      </c>
      <c r="J205">
        <f t="shared" si="14"/>
        <v>1.7850000000007641E-2</v>
      </c>
    </row>
    <row r="206" spans="1:10" x14ac:dyDescent="0.3">
      <c r="A206">
        <v>203</v>
      </c>
      <c r="B206" s="18">
        <v>-9.9000000000000008E-3</v>
      </c>
      <c r="C206">
        <f t="shared" si="15"/>
        <v>2308.256499999994</v>
      </c>
      <c r="D206">
        <v>203</v>
      </c>
      <c r="E206">
        <v>2308.7164999999941</v>
      </c>
      <c r="F206">
        <f t="shared" si="12"/>
        <v>0.46000000000003638</v>
      </c>
      <c r="G206">
        <v>0.1</v>
      </c>
      <c r="H206">
        <f t="shared" si="13"/>
        <v>4.6000000000003642E-2</v>
      </c>
      <c r="I206">
        <v>0.35</v>
      </c>
      <c r="J206">
        <f t="shared" si="14"/>
        <v>1.6100000000001273E-2</v>
      </c>
    </row>
    <row r="207" spans="1:10" x14ac:dyDescent="0.3">
      <c r="A207">
        <v>204</v>
      </c>
      <c r="B207" s="18">
        <v>-9.9000000000000008E-3</v>
      </c>
      <c r="C207">
        <f t="shared" si="15"/>
        <v>2308.246599999994</v>
      </c>
      <c r="D207">
        <v>204</v>
      </c>
      <c r="E207">
        <v>2308.6965999999939</v>
      </c>
      <c r="F207">
        <f t="shared" si="12"/>
        <v>0.4499999999998181</v>
      </c>
      <c r="G207">
        <v>0.1</v>
      </c>
      <c r="H207">
        <f t="shared" si="13"/>
        <v>4.4999999999981811E-2</v>
      </c>
      <c r="I207">
        <v>0.35</v>
      </c>
      <c r="J207">
        <f t="shared" si="14"/>
        <v>1.5749999999993634E-2</v>
      </c>
    </row>
    <row r="208" spans="1:10" x14ac:dyDescent="0.3">
      <c r="A208">
        <v>205</v>
      </c>
      <c r="B208" s="18">
        <v>-9.9000000000000008E-3</v>
      </c>
      <c r="C208">
        <f t="shared" si="15"/>
        <v>2308.236699999994</v>
      </c>
      <c r="D208">
        <v>205</v>
      </c>
      <c r="E208">
        <v>2308.7066999999938</v>
      </c>
      <c r="F208">
        <f t="shared" si="12"/>
        <v>0.46999999999979991</v>
      </c>
      <c r="G208">
        <v>0.1</v>
      </c>
      <c r="H208">
        <f t="shared" si="13"/>
        <v>4.6999999999979995E-2</v>
      </c>
      <c r="I208">
        <v>0.35</v>
      </c>
      <c r="J208">
        <f t="shared" si="14"/>
        <v>1.6449999999992998E-2</v>
      </c>
    </row>
    <row r="209" spans="1:10" x14ac:dyDescent="0.3">
      <c r="A209">
        <v>206</v>
      </c>
      <c r="B209" s="18">
        <v>-9.9000000000000008E-3</v>
      </c>
      <c r="C209">
        <f t="shared" si="15"/>
        <v>2308.226799999994</v>
      </c>
      <c r="D209">
        <v>206</v>
      </c>
      <c r="E209">
        <v>2308.686799999994</v>
      </c>
      <c r="F209">
        <f t="shared" si="12"/>
        <v>0.46000000000003638</v>
      </c>
      <c r="G209">
        <v>0.1</v>
      </c>
      <c r="H209">
        <f t="shared" si="13"/>
        <v>4.6000000000003642E-2</v>
      </c>
      <c r="I209">
        <v>0.35</v>
      </c>
      <c r="J209">
        <f t="shared" si="14"/>
        <v>1.6100000000001273E-2</v>
      </c>
    </row>
    <row r="210" spans="1:10" x14ac:dyDescent="0.3">
      <c r="A210">
        <v>207</v>
      </c>
      <c r="B210" s="18">
        <v>-9.9000000000000008E-3</v>
      </c>
      <c r="C210">
        <f t="shared" si="15"/>
        <v>2308.216899999994</v>
      </c>
      <c r="D210">
        <v>207</v>
      </c>
      <c r="E210">
        <v>2308.7568999999939</v>
      </c>
      <c r="F210">
        <f t="shared" si="12"/>
        <v>0.53999999999996362</v>
      </c>
      <c r="G210">
        <v>0.1</v>
      </c>
      <c r="H210">
        <f t="shared" si="13"/>
        <v>5.3999999999996363E-2</v>
      </c>
      <c r="I210">
        <v>0.35</v>
      </c>
      <c r="J210">
        <f t="shared" si="14"/>
        <v>1.8899999999998727E-2</v>
      </c>
    </row>
    <row r="211" spans="1:10" x14ac:dyDescent="0.3">
      <c r="A211">
        <v>207.26</v>
      </c>
      <c r="B211" s="18">
        <v>-9.9000000000000008E-3</v>
      </c>
      <c r="C211">
        <f t="shared" si="15"/>
        <v>2308.2143259999939</v>
      </c>
      <c r="D211">
        <v>208</v>
      </c>
      <c r="E211">
        <v>2308.7843259999941</v>
      </c>
      <c r="F211">
        <f t="shared" si="12"/>
        <v>0.57000000000016371</v>
      </c>
      <c r="G211">
        <v>0.1</v>
      </c>
      <c r="H211">
        <f t="shared" si="13"/>
        <v>5.7000000000016371E-2</v>
      </c>
      <c r="I211">
        <v>0.35</v>
      </c>
      <c r="J211">
        <f t="shared" si="14"/>
        <v>1.9950000000005727E-2</v>
      </c>
    </row>
    <row r="212" spans="1:10" x14ac:dyDescent="0.3">
      <c r="B212" s="18"/>
      <c r="H212">
        <f>SUM(H3:H211)</f>
        <v>9.5420977777675482</v>
      </c>
      <c r="J212">
        <f>SUM(J3:J211)</f>
        <v>3.3397342222186421</v>
      </c>
    </row>
    <row r="213" spans="1:10" x14ac:dyDescent="0.3">
      <c r="B213" s="18"/>
    </row>
    <row r="214" spans="1:10" x14ac:dyDescent="0.3">
      <c r="B214" s="18"/>
    </row>
    <row r="215" spans="1:10" x14ac:dyDescent="0.3">
      <c r="B215" s="18"/>
    </row>
    <row r="216" spans="1:10" x14ac:dyDescent="0.3">
      <c r="B216" s="18"/>
    </row>
    <row r="217" spans="1:10" x14ac:dyDescent="0.3">
      <c r="B217" s="18"/>
    </row>
    <row r="218" spans="1:10" x14ac:dyDescent="0.3">
      <c r="B218" s="18"/>
    </row>
    <row r="219" spans="1:10" x14ac:dyDescent="0.3">
      <c r="B219" s="18"/>
    </row>
    <row r="220" spans="1:10" x14ac:dyDescent="0.3">
      <c r="B220" s="1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0"/>
  <sheetViews>
    <sheetView showGridLines="0" topLeftCell="A67" workbookViewId="0">
      <selection sqref="A1:D1"/>
    </sheetView>
  </sheetViews>
  <sheetFormatPr baseColWidth="10" defaultRowHeight="14.4" x14ac:dyDescent="0.3"/>
  <cols>
    <col min="2" max="2" width="11.5546875" style="18"/>
    <col min="3" max="3" width="13" bestFit="1" customWidth="1"/>
  </cols>
  <sheetData>
    <row r="2" spans="1:14" ht="28.8" x14ac:dyDescent="0.3">
      <c r="A2" t="s">
        <v>1958</v>
      </c>
      <c r="B2" s="18" t="s">
        <v>1959</v>
      </c>
      <c r="C2" t="s">
        <v>2993</v>
      </c>
      <c r="E2" s="3" t="s">
        <v>2</v>
      </c>
      <c r="F2" s="3" t="s">
        <v>684</v>
      </c>
      <c r="G2" s="3" t="s">
        <v>2862</v>
      </c>
      <c r="H2" s="35" t="s">
        <v>2994</v>
      </c>
      <c r="I2" s="35" t="s">
        <v>2845</v>
      </c>
      <c r="J2" s="35" t="s">
        <v>2865</v>
      </c>
      <c r="K2" s="35" t="s">
        <v>2845</v>
      </c>
      <c r="L2" s="35" t="s">
        <v>2865</v>
      </c>
    </row>
    <row r="3" spans="1:14" x14ac:dyDescent="0.3">
      <c r="A3">
        <v>0</v>
      </c>
      <c r="B3" s="18">
        <f>+IF(A4&lt;M4+0.1,$N$4,$N$5)</f>
        <v>-0.13120000000000001</v>
      </c>
      <c r="C3">
        <v>2317.8000000000002</v>
      </c>
      <c r="E3" s="1">
        <v>0</v>
      </c>
      <c r="F3" s="1" t="s">
        <v>685</v>
      </c>
      <c r="G3" s="5">
        <v>2318.42</v>
      </c>
      <c r="H3" s="6">
        <f>+G3-C3</f>
        <v>0.61999999999989086</v>
      </c>
      <c r="I3">
        <v>0.1</v>
      </c>
      <c r="J3">
        <f>+I3*H3</f>
        <v>6.1999999999989092E-2</v>
      </c>
      <c r="K3">
        <v>0.35</v>
      </c>
      <c r="L3">
        <f>+K3*I3</f>
        <v>3.4999999999999996E-2</v>
      </c>
    </row>
    <row r="4" spans="1:14" x14ac:dyDescent="0.3">
      <c r="A4">
        <v>1</v>
      </c>
      <c r="B4" s="18">
        <f>+IF(A4&lt;$M$4,$N$4,$N$5)</f>
        <v>-0.13120000000000001</v>
      </c>
      <c r="C4" s="23">
        <f>+C3+(A4-A3)*B4</f>
        <v>2317.6688000000004</v>
      </c>
      <c r="E4" s="1">
        <v>1</v>
      </c>
      <c r="F4" s="1" t="s">
        <v>686</v>
      </c>
      <c r="G4" s="5">
        <v>2318.3649999999998</v>
      </c>
      <c r="H4" s="6">
        <f t="shared" ref="H4:H67" si="0">+G4-C4</f>
        <v>0.69619999999940774</v>
      </c>
      <c r="I4">
        <v>0.1</v>
      </c>
      <c r="J4">
        <f t="shared" ref="J4:J67" si="1">+I4*H4</f>
        <v>6.9619999999940771E-2</v>
      </c>
      <c r="K4">
        <v>0.35</v>
      </c>
      <c r="L4">
        <f t="shared" ref="L4:L67" si="2">+K4*I4</f>
        <v>3.4999999999999996E-2</v>
      </c>
      <c r="M4">
        <v>48.92</v>
      </c>
      <c r="N4" s="34">
        <v>-0.13120000000000001</v>
      </c>
    </row>
    <row r="5" spans="1:14" x14ac:dyDescent="0.3">
      <c r="A5">
        <v>2</v>
      </c>
      <c r="B5" s="18">
        <f t="shared" ref="B5:B68" si="3">+IF(A5&lt;$M$4,$N$4,$N$5)</f>
        <v>-0.13120000000000001</v>
      </c>
      <c r="C5" s="23">
        <f t="shared" ref="C5:C68" si="4">+C4+(A5-A4)*B5</f>
        <v>2317.5376000000006</v>
      </c>
      <c r="E5" s="1">
        <v>2</v>
      </c>
      <c r="F5" s="1" t="s">
        <v>687</v>
      </c>
      <c r="G5" s="5">
        <v>2318.3069999999998</v>
      </c>
      <c r="H5" s="6">
        <f t="shared" si="0"/>
        <v>0.76939999999922293</v>
      </c>
      <c r="I5">
        <v>0.1</v>
      </c>
      <c r="J5">
        <f t="shared" si="1"/>
        <v>7.6939999999922293E-2</v>
      </c>
      <c r="K5">
        <v>0.35</v>
      </c>
      <c r="L5">
        <f t="shared" si="2"/>
        <v>3.4999999999999996E-2</v>
      </c>
      <c r="M5">
        <v>83.54</v>
      </c>
      <c r="N5" s="34">
        <v>-7.9000000000000001E-2</v>
      </c>
    </row>
    <row r="6" spans="1:14" x14ac:dyDescent="0.3">
      <c r="A6">
        <v>3</v>
      </c>
      <c r="B6" s="18">
        <f t="shared" si="3"/>
        <v>-0.13120000000000001</v>
      </c>
      <c r="C6" s="23">
        <f t="shared" si="4"/>
        <v>2317.4064000000008</v>
      </c>
      <c r="E6" s="1">
        <v>3</v>
      </c>
      <c r="F6" s="1" t="s">
        <v>688</v>
      </c>
      <c r="G6" s="5">
        <v>2318.241</v>
      </c>
      <c r="H6" s="6">
        <f t="shared" si="0"/>
        <v>0.83459999999922729</v>
      </c>
      <c r="I6">
        <v>0.1</v>
      </c>
      <c r="J6">
        <f t="shared" si="1"/>
        <v>8.3459999999922735E-2</v>
      </c>
      <c r="K6">
        <v>0.35</v>
      </c>
      <c r="L6">
        <f t="shared" si="2"/>
        <v>3.4999999999999996E-2</v>
      </c>
    </row>
    <row r="7" spans="1:14" x14ac:dyDescent="0.3">
      <c r="A7">
        <v>4</v>
      </c>
      <c r="B7" s="18">
        <f t="shared" si="3"/>
        <v>-0.13120000000000001</v>
      </c>
      <c r="C7" s="23">
        <f t="shared" si="4"/>
        <v>2317.275200000001</v>
      </c>
      <c r="E7" s="1">
        <v>4</v>
      </c>
      <c r="F7" s="1" t="s">
        <v>689</v>
      </c>
      <c r="G7" s="5">
        <v>2318.174</v>
      </c>
      <c r="H7" s="6">
        <f t="shared" si="0"/>
        <v>0.89879999999902793</v>
      </c>
      <c r="I7">
        <v>0.1</v>
      </c>
      <c r="J7">
        <f t="shared" si="1"/>
        <v>8.9879999999902802E-2</v>
      </c>
      <c r="K7">
        <v>0.35</v>
      </c>
      <c r="L7">
        <f t="shared" si="2"/>
        <v>3.4999999999999996E-2</v>
      </c>
    </row>
    <row r="8" spans="1:14" x14ac:dyDescent="0.3">
      <c r="A8">
        <v>5</v>
      </c>
      <c r="B8" s="18">
        <f t="shared" si="3"/>
        <v>-0.13120000000000001</v>
      </c>
      <c r="C8" s="23">
        <f t="shared" si="4"/>
        <v>2317.1440000000011</v>
      </c>
      <c r="E8" s="1">
        <v>5</v>
      </c>
      <c r="F8" s="1" t="s">
        <v>690</v>
      </c>
      <c r="G8" s="5">
        <v>2318.1129999999998</v>
      </c>
      <c r="H8" s="6">
        <f t="shared" si="0"/>
        <v>0.96899999999868669</v>
      </c>
      <c r="I8">
        <v>0.1</v>
      </c>
      <c r="J8">
        <f t="shared" si="1"/>
        <v>9.6899999999868675E-2</v>
      </c>
      <c r="K8">
        <v>0.35</v>
      </c>
      <c r="L8">
        <f t="shared" si="2"/>
        <v>3.4999999999999996E-2</v>
      </c>
    </row>
    <row r="9" spans="1:14" x14ac:dyDescent="0.3">
      <c r="A9">
        <v>6</v>
      </c>
      <c r="B9" s="18">
        <f t="shared" si="3"/>
        <v>-0.13120000000000001</v>
      </c>
      <c r="C9" s="23">
        <f t="shared" si="4"/>
        <v>2317.0128000000013</v>
      </c>
      <c r="E9" s="1">
        <v>6</v>
      </c>
      <c r="F9" s="1" t="s">
        <v>691</v>
      </c>
      <c r="G9" s="5">
        <v>2318.047</v>
      </c>
      <c r="H9" s="6">
        <f t="shared" si="0"/>
        <v>1.0341999999986911</v>
      </c>
      <c r="I9">
        <v>0.1</v>
      </c>
      <c r="J9">
        <f t="shared" si="1"/>
        <v>0.10341999999986912</v>
      </c>
      <c r="K9">
        <v>0.35</v>
      </c>
      <c r="L9">
        <f t="shared" si="2"/>
        <v>3.4999999999999996E-2</v>
      </c>
    </row>
    <row r="10" spans="1:14" x14ac:dyDescent="0.3">
      <c r="A10">
        <v>7</v>
      </c>
      <c r="B10" s="18">
        <f t="shared" si="3"/>
        <v>-0.13120000000000001</v>
      </c>
      <c r="C10" s="23">
        <f t="shared" si="4"/>
        <v>2316.8816000000015</v>
      </c>
      <c r="E10" s="1">
        <v>7</v>
      </c>
      <c r="F10" s="1" t="s">
        <v>692</v>
      </c>
      <c r="G10" s="5">
        <v>2317.953</v>
      </c>
      <c r="H10" s="6">
        <f t="shared" si="0"/>
        <v>1.071399999998448</v>
      </c>
      <c r="I10">
        <v>0.1</v>
      </c>
      <c r="J10">
        <f t="shared" si="1"/>
        <v>0.1071399999998448</v>
      </c>
      <c r="K10">
        <v>0.35</v>
      </c>
      <c r="L10">
        <f t="shared" si="2"/>
        <v>3.4999999999999996E-2</v>
      </c>
    </row>
    <row r="11" spans="1:14" x14ac:dyDescent="0.3">
      <c r="A11">
        <v>8</v>
      </c>
      <c r="B11" s="18">
        <f t="shared" si="3"/>
        <v>-0.13120000000000001</v>
      </c>
      <c r="C11" s="23">
        <f t="shared" si="4"/>
        <v>2316.7504000000017</v>
      </c>
      <c r="E11" s="1">
        <v>8</v>
      </c>
      <c r="F11" s="1" t="s">
        <v>693</v>
      </c>
      <c r="G11" s="5">
        <v>2317.7910000000002</v>
      </c>
      <c r="H11" s="6">
        <f t="shared" si="0"/>
        <v>1.0405999999984488</v>
      </c>
      <c r="I11">
        <v>0.1</v>
      </c>
      <c r="J11">
        <f t="shared" si="1"/>
        <v>0.10405999999984489</v>
      </c>
      <c r="K11">
        <v>0.35</v>
      </c>
      <c r="L11">
        <f t="shared" si="2"/>
        <v>3.4999999999999996E-2</v>
      </c>
    </row>
    <row r="12" spans="1:14" x14ac:dyDescent="0.3">
      <c r="A12">
        <v>9</v>
      </c>
      <c r="B12" s="18">
        <f t="shared" si="3"/>
        <v>-0.13120000000000001</v>
      </c>
      <c r="C12" s="23">
        <f t="shared" si="4"/>
        <v>2316.6192000000019</v>
      </c>
      <c r="E12" s="1">
        <v>9</v>
      </c>
      <c r="F12" s="1" t="s">
        <v>694</v>
      </c>
      <c r="G12" s="5">
        <v>2317.634</v>
      </c>
      <c r="H12" s="6">
        <f t="shared" si="0"/>
        <v>1.0147999999981039</v>
      </c>
      <c r="I12">
        <v>0.1</v>
      </c>
      <c r="J12">
        <f t="shared" si="1"/>
        <v>0.10147999999981039</v>
      </c>
      <c r="K12">
        <v>0.35</v>
      </c>
      <c r="L12">
        <f t="shared" si="2"/>
        <v>3.4999999999999996E-2</v>
      </c>
    </row>
    <row r="13" spans="1:14" x14ac:dyDescent="0.3">
      <c r="A13">
        <v>10</v>
      </c>
      <c r="B13" s="18">
        <f t="shared" si="3"/>
        <v>-0.13120000000000001</v>
      </c>
      <c r="C13" s="23">
        <f t="shared" si="4"/>
        <v>2316.4880000000021</v>
      </c>
      <c r="E13" s="1">
        <v>10</v>
      </c>
      <c r="F13" s="1" t="s">
        <v>695</v>
      </c>
      <c r="G13" s="5">
        <v>2317.48</v>
      </c>
      <c r="H13" s="6">
        <f t="shared" si="0"/>
        <v>0.99199999999791544</v>
      </c>
      <c r="I13">
        <v>0.1</v>
      </c>
      <c r="J13">
        <f t="shared" si="1"/>
        <v>9.9199999999791552E-2</v>
      </c>
      <c r="K13">
        <v>0.35</v>
      </c>
      <c r="L13">
        <f t="shared" si="2"/>
        <v>3.4999999999999996E-2</v>
      </c>
    </row>
    <row r="14" spans="1:14" x14ac:dyDescent="0.3">
      <c r="A14">
        <v>11</v>
      </c>
      <c r="B14" s="18">
        <f t="shared" si="3"/>
        <v>-0.13120000000000001</v>
      </c>
      <c r="C14" s="23">
        <f t="shared" si="4"/>
        <v>2316.3568000000023</v>
      </c>
      <c r="E14" s="1">
        <v>11</v>
      </c>
      <c r="F14" s="1" t="s">
        <v>696</v>
      </c>
      <c r="G14" s="5">
        <v>2317.3249999999998</v>
      </c>
      <c r="H14" s="6">
        <f t="shared" si="0"/>
        <v>0.96819999999752326</v>
      </c>
      <c r="I14">
        <v>0.1</v>
      </c>
      <c r="J14">
        <f t="shared" si="1"/>
        <v>9.6819999999752326E-2</v>
      </c>
      <c r="K14">
        <v>0.35</v>
      </c>
      <c r="L14">
        <f t="shared" si="2"/>
        <v>3.4999999999999996E-2</v>
      </c>
    </row>
    <row r="15" spans="1:14" x14ac:dyDescent="0.3">
      <c r="A15">
        <v>12</v>
      </c>
      <c r="B15" s="18">
        <f t="shared" si="3"/>
        <v>-0.13120000000000001</v>
      </c>
      <c r="C15" s="23">
        <f t="shared" si="4"/>
        <v>2316.2256000000025</v>
      </c>
      <c r="E15" s="1">
        <v>12</v>
      </c>
      <c r="F15" s="1" t="s">
        <v>697</v>
      </c>
      <c r="G15" s="5">
        <v>2317.17</v>
      </c>
      <c r="H15" s="6">
        <f t="shared" si="0"/>
        <v>0.94439999999758584</v>
      </c>
      <c r="I15">
        <v>0.1</v>
      </c>
      <c r="J15">
        <f t="shared" si="1"/>
        <v>9.4439999999758592E-2</v>
      </c>
      <c r="K15">
        <v>0.35</v>
      </c>
      <c r="L15">
        <f t="shared" si="2"/>
        <v>3.4999999999999996E-2</v>
      </c>
    </row>
    <row r="16" spans="1:14" x14ac:dyDescent="0.3">
      <c r="A16">
        <v>13</v>
      </c>
      <c r="B16" s="18">
        <f t="shared" si="3"/>
        <v>-0.13120000000000001</v>
      </c>
      <c r="C16" s="23">
        <f t="shared" si="4"/>
        <v>2316.0944000000027</v>
      </c>
      <c r="E16" s="1">
        <v>13</v>
      </c>
      <c r="F16" s="1" t="s">
        <v>698</v>
      </c>
      <c r="G16" s="5">
        <v>2317.0160000000001</v>
      </c>
      <c r="H16" s="6">
        <f t="shared" si="0"/>
        <v>0.92159999999739739</v>
      </c>
      <c r="I16">
        <v>0.1</v>
      </c>
      <c r="J16">
        <f t="shared" si="1"/>
        <v>9.2159999999739742E-2</v>
      </c>
      <c r="K16">
        <v>0.35</v>
      </c>
      <c r="L16">
        <f t="shared" si="2"/>
        <v>3.4999999999999996E-2</v>
      </c>
    </row>
    <row r="17" spans="1:12" x14ac:dyDescent="0.3">
      <c r="A17">
        <v>14</v>
      </c>
      <c r="B17" s="18">
        <f t="shared" si="3"/>
        <v>-0.13120000000000001</v>
      </c>
      <c r="C17" s="23">
        <f t="shared" si="4"/>
        <v>2315.9632000000029</v>
      </c>
      <c r="E17" s="1">
        <v>14</v>
      </c>
      <c r="F17" s="1" t="s">
        <v>699</v>
      </c>
      <c r="G17" s="5">
        <v>2316.8310000000001</v>
      </c>
      <c r="H17" s="6">
        <f t="shared" si="0"/>
        <v>0.86779999999725987</v>
      </c>
      <c r="I17">
        <v>0.1</v>
      </c>
      <c r="J17">
        <f t="shared" si="1"/>
        <v>8.6779999999725993E-2</v>
      </c>
      <c r="K17">
        <v>0.35</v>
      </c>
      <c r="L17">
        <f t="shared" si="2"/>
        <v>3.4999999999999996E-2</v>
      </c>
    </row>
    <row r="18" spans="1:12" x14ac:dyDescent="0.3">
      <c r="A18">
        <v>15</v>
      </c>
      <c r="B18" s="18">
        <f t="shared" si="3"/>
        <v>-0.13120000000000001</v>
      </c>
      <c r="C18" s="23">
        <f t="shared" si="4"/>
        <v>2315.8320000000031</v>
      </c>
      <c r="E18" s="1">
        <v>15</v>
      </c>
      <c r="F18" s="1" t="s">
        <v>700</v>
      </c>
      <c r="G18" s="5">
        <v>2316.6379999999999</v>
      </c>
      <c r="H18" s="6">
        <f t="shared" si="0"/>
        <v>0.80599999999685679</v>
      </c>
      <c r="I18">
        <v>0.1</v>
      </c>
      <c r="J18">
        <f t="shared" si="1"/>
        <v>8.0599999999685687E-2</v>
      </c>
      <c r="K18">
        <v>0.35</v>
      </c>
      <c r="L18">
        <f t="shared" si="2"/>
        <v>3.4999999999999996E-2</v>
      </c>
    </row>
    <row r="19" spans="1:12" x14ac:dyDescent="0.3">
      <c r="A19">
        <v>16</v>
      </c>
      <c r="B19" s="18">
        <f t="shared" si="3"/>
        <v>-0.13120000000000001</v>
      </c>
      <c r="C19" s="23">
        <f t="shared" si="4"/>
        <v>2315.7008000000033</v>
      </c>
      <c r="E19" s="1">
        <v>16</v>
      </c>
      <c r="F19" s="1" t="s">
        <v>701</v>
      </c>
      <c r="G19" s="5">
        <v>2316.4459999999999</v>
      </c>
      <c r="H19" s="6">
        <f t="shared" si="0"/>
        <v>0.74519999999665743</v>
      </c>
      <c r="I19">
        <v>0.1</v>
      </c>
      <c r="J19">
        <f t="shared" si="1"/>
        <v>7.4519999999665743E-2</v>
      </c>
      <c r="K19">
        <v>0.35</v>
      </c>
      <c r="L19">
        <f t="shared" si="2"/>
        <v>3.4999999999999996E-2</v>
      </c>
    </row>
    <row r="20" spans="1:12" x14ac:dyDescent="0.3">
      <c r="A20">
        <v>17</v>
      </c>
      <c r="B20" s="18">
        <f t="shared" si="3"/>
        <v>-0.13120000000000001</v>
      </c>
      <c r="C20" s="23">
        <f t="shared" si="4"/>
        <v>2315.5696000000034</v>
      </c>
      <c r="E20" s="1">
        <v>17</v>
      </c>
      <c r="F20" s="1" t="s">
        <v>702</v>
      </c>
      <c r="G20" s="5">
        <v>2316.2570000000001</v>
      </c>
      <c r="H20" s="6">
        <f t="shared" si="0"/>
        <v>0.6873999999966145</v>
      </c>
      <c r="I20">
        <v>0.1</v>
      </c>
      <c r="J20">
        <f t="shared" si="1"/>
        <v>6.8739999999661447E-2</v>
      </c>
      <c r="K20">
        <v>0.35</v>
      </c>
      <c r="L20">
        <f t="shared" si="2"/>
        <v>3.4999999999999996E-2</v>
      </c>
    </row>
    <row r="21" spans="1:12" x14ac:dyDescent="0.3">
      <c r="A21">
        <v>18</v>
      </c>
      <c r="B21" s="18">
        <f t="shared" si="3"/>
        <v>-0.13120000000000001</v>
      </c>
      <c r="C21" s="23">
        <f t="shared" si="4"/>
        <v>2315.4384000000036</v>
      </c>
      <c r="E21" s="1">
        <v>18</v>
      </c>
      <c r="F21" s="1" t="s">
        <v>703</v>
      </c>
      <c r="G21" s="5">
        <v>2316.067</v>
      </c>
      <c r="H21" s="6">
        <f t="shared" si="0"/>
        <v>0.62859999999636784</v>
      </c>
      <c r="I21">
        <v>0.1</v>
      </c>
      <c r="J21">
        <f t="shared" si="1"/>
        <v>6.285999999963679E-2</v>
      </c>
      <c r="K21">
        <v>0.35</v>
      </c>
      <c r="L21">
        <f t="shared" si="2"/>
        <v>3.4999999999999996E-2</v>
      </c>
    </row>
    <row r="22" spans="1:12" x14ac:dyDescent="0.3">
      <c r="A22">
        <v>19</v>
      </c>
      <c r="B22" s="18">
        <f t="shared" si="3"/>
        <v>-0.13120000000000001</v>
      </c>
      <c r="C22" s="23">
        <f t="shared" si="4"/>
        <v>2315.3072000000038</v>
      </c>
      <c r="E22" s="1">
        <v>19</v>
      </c>
      <c r="F22" s="1" t="s">
        <v>704</v>
      </c>
      <c r="G22" s="5">
        <v>2315.893</v>
      </c>
      <c r="H22" s="6">
        <f t="shared" si="0"/>
        <v>0.58579999999619758</v>
      </c>
      <c r="I22">
        <v>0.1</v>
      </c>
      <c r="J22">
        <f t="shared" si="1"/>
        <v>5.8579999999619763E-2</v>
      </c>
      <c r="K22">
        <v>0.35</v>
      </c>
      <c r="L22">
        <f t="shared" si="2"/>
        <v>3.4999999999999996E-2</v>
      </c>
    </row>
    <row r="23" spans="1:12" x14ac:dyDescent="0.3">
      <c r="A23">
        <v>20</v>
      </c>
      <c r="B23" s="18">
        <f t="shared" si="3"/>
        <v>-0.13120000000000001</v>
      </c>
      <c r="C23" s="23">
        <f t="shared" si="4"/>
        <v>2315.176000000004</v>
      </c>
      <c r="E23" s="1">
        <v>20</v>
      </c>
      <c r="F23" s="1" t="s">
        <v>705</v>
      </c>
      <c r="G23" s="5">
        <v>2315.7269999999999</v>
      </c>
      <c r="H23" s="6">
        <f t="shared" si="0"/>
        <v>0.55099999999583815</v>
      </c>
      <c r="I23">
        <v>0.1</v>
      </c>
      <c r="J23">
        <f t="shared" si="1"/>
        <v>5.5099999999583815E-2</v>
      </c>
      <c r="K23">
        <v>0.35</v>
      </c>
      <c r="L23">
        <f t="shared" si="2"/>
        <v>3.4999999999999996E-2</v>
      </c>
    </row>
    <row r="24" spans="1:12" x14ac:dyDescent="0.3">
      <c r="A24">
        <v>21</v>
      </c>
      <c r="B24" s="18">
        <f t="shared" si="3"/>
        <v>-0.13120000000000001</v>
      </c>
      <c r="C24" s="23">
        <f t="shared" si="4"/>
        <v>2315.0448000000042</v>
      </c>
      <c r="E24" s="1">
        <v>21</v>
      </c>
      <c r="F24" s="1" t="s">
        <v>706</v>
      </c>
      <c r="G24" s="5">
        <v>2315.56</v>
      </c>
      <c r="H24" s="6">
        <f t="shared" si="0"/>
        <v>0.51519999999572974</v>
      </c>
      <c r="I24">
        <v>0.1</v>
      </c>
      <c r="J24">
        <f t="shared" si="1"/>
        <v>5.1519999999572977E-2</v>
      </c>
      <c r="K24">
        <v>0.35</v>
      </c>
      <c r="L24">
        <f t="shared" si="2"/>
        <v>3.4999999999999996E-2</v>
      </c>
    </row>
    <row r="25" spans="1:12" x14ac:dyDescent="0.3">
      <c r="A25">
        <v>22</v>
      </c>
      <c r="B25" s="18">
        <f t="shared" si="3"/>
        <v>-0.13120000000000001</v>
      </c>
      <c r="C25" s="23">
        <f t="shared" si="4"/>
        <v>2314.9136000000044</v>
      </c>
      <c r="E25" s="1">
        <v>22</v>
      </c>
      <c r="F25" s="1" t="s">
        <v>707</v>
      </c>
      <c r="G25" s="5">
        <v>2315.39</v>
      </c>
      <c r="H25" s="6">
        <f t="shared" si="0"/>
        <v>0.4763999999954649</v>
      </c>
      <c r="I25">
        <v>0.1</v>
      </c>
      <c r="J25">
        <f t="shared" si="1"/>
        <v>4.763999999954649E-2</v>
      </c>
      <c r="K25">
        <v>0.35</v>
      </c>
      <c r="L25">
        <f t="shared" si="2"/>
        <v>3.4999999999999996E-2</v>
      </c>
    </row>
    <row r="26" spans="1:12" x14ac:dyDescent="0.3">
      <c r="A26">
        <v>23</v>
      </c>
      <c r="B26" s="18">
        <f t="shared" si="3"/>
        <v>-0.13120000000000001</v>
      </c>
      <c r="C26" s="23">
        <f t="shared" si="4"/>
        <v>2314.7824000000046</v>
      </c>
      <c r="E26" s="1">
        <v>23</v>
      </c>
      <c r="F26" s="1" t="s">
        <v>708</v>
      </c>
      <c r="G26" s="5">
        <v>2315.2260000000001</v>
      </c>
      <c r="H26" s="6">
        <f t="shared" si="0"/>
        <v>0.44359999999551292</v>
      </c>
      <c r="I26">
        <v>0.1</v>
      </c>
      <c r="J26">
        <f t="shared" si="1"/>
        <v>4.4359999999551293E-2</v>
      </c>
      <c r="K26">
        <v>0.35</v>
      </c>
      <c r="L26">
        <f t="shared" si="2"/>
        <v>3.4999999999999996E-2</v>
      </c>
    </row>
    <row r="27" spans="1:12" x14ac:dyDescent="0.3">
      <c r="A27">
        <v>24</v>
      </c>
      <c r="B27" s="18">
        <f t="shared" si="3"/>
        <v>-0.13120000000000001</v>
      </c>
      <c r="C27" s="23">
        <f t="shared" si="4"/>
        <v>2314.6512000000048</v>
      </c>
      <c r="E27" s="1">
        <v>24</v>
      </c>
      <c r="F27" s="1" t="s">
        <v>709</v>
      </c>
      <c r="G27" s="5">
        <v>2315.0520000000001</v>
      </c>
      <c r="H27" s="6">
        <f t="shared" si="0"/>
        <v>0.40079999999534266</v>
      </c>
      <c r="I27">
        <v>0.1</v>
      </c>
      <c r="J27">
        <f t="shared" si="1"/>
        <v>4.0079999999534266E-2</v>
      </c>
      <c r="K27">
        <v>0.35</v>
      </c>
      <c r="L27">
        <f t="shared" si="2"/>
        <v>3.4999999999999996E-2</v>
      </c>
    </row>
    <row r="28" spans="1:12" x14ac:dyDescent="0.3">
      <c r="A28">
        <v>25</v>
      </c>
      <c r="B28" s="18">
        <f t="shared" si="3"/>
        <v>-0.13120000000000001</v>
      </c>
      <c r="C28" s="23">
        <f t="shared" si="4"/>
        <v>2314.520000000005</v>
      </c>
      <c r="E28" s="1">
        <v>25</v>
      </c>
      <c r="F28" s="1" t="s">
        <v>710</v>
      </c>
      <c r="G28" s="5">
        <v>2314.92</v>
      </c>
      <c r="H28" s="6">
        <f t="shared" si="0"/>
        <v>0.39999999999508873</v>
      </c>
      <c r="I28">
        <v>0.1</v>
      </c>
      <c r="J28">
        <f t="shared" si="1"/>
        <v>3.9999999999508873E-2</v>
      </c>
      <c r="K28">
        <v>0.35</v>
      </c>
      <c r="L28">
        <f t="shared" si="2"/>
        <v>3.4999999999999996E-2</v>
      </c>
    </row>
    <row r="29" spans="1:12" x14ac:dyDescent="0.3">
      <c r="A29">
        <v>26</v>
      </c>
      <c r="B29" s="18">
        <f t="shared" si="3"/>
        <v>-0.13120000000000001</v>
      </c>
      <c r="C29" s="23">
        <f t="shared" si="4"/>
        <v>2314.3888000000052</v>
      </c>
      <c r="E29" s="1">
        <v>26</v>
      </c>
      <c r="F29" s="1" t="s">
        <v>711</v>
      </c>
      <c r="G29" s="5">
        <v>2314.7890000000002</v>
      </c>
      <c r="H29" s="6">
        <f t="shared" si="0"/>
        <v>0.40019999999503852</v>
      </c>
      <c r="I29">
        <v>0.1</v>
      </c>
      <c r="J29">
        <f t="shared" si="1"/>
        <v>4.0019999999503855E-2</v>
      </c>
      <c r="K29">
        <v>0.35</v>
      </c>
      <c r="L29">
        <f t="shared" si="2"/>
        <v>3.4999999999999996E-2</v>
      </c>
    </row>
    <row r="30" spans="1:12" x14ac:dyDescent="0.3">
      <c r="A30">
        <v>27</v>
      </c>
      <c r="B30" s="18">
        <f t="shared" si="3"/>
        <v>-0.13120000000000001</v>
      </c>
      <c r="C30" s="23">
        <f t="shared" si="4"/>
        <v>2314.2576000000054</v>
      </c>
      <c r="E30" s="1">
        <v>27</v>
      </c>
      <c r="F30" s="1" t="s">
        <v>712</v>
      </c>
      <c r="G30" s="5">
        <v>2314.6610000000001</v>
      </c>
      <c r="H30" s="6">
        <f t="shared" si="0"/>
        <v>0.40339999999469001</v>
      </c>
      <c r="I30">
        <v>0.1</v>
      </c>
      <c r="J30">
        <f t="shared" si="1"/>
        <v>4.0339999999469002E-2</v>
      </c>
      <c r="K30">
        <v>0.35</v>
      </c>
      <c r="L30">
        <f t="shared" si="2"/>
        <v>3.4999999999999996E-2</v>
      </c>
    </row>
    <row r="31" spans="1:12" x14ac:dyDescent="0.3">
      <c r="A31">
        <v>28</v>
      </c>
      <c r="B31" s="18">
        <f t="shared" si="3"/>
        <v>-0.13120000000000001</v>
      </c>
      <c r="C31" s="23">
        <f t="shared" si="4"/>
        <v>2314.1264000000056</v>
      </c>
      <c r="E31" s="1">
        <v>28</v>
      </c>
      <c r="F31" s="1" t="s">
        <v>713</v>
      </c>
      <c r="G31" s="5">
        <v>2314.5300000000002</v>
      </c>
      <c r="H31" s="6">
        <f t="shared" si="0"/>
        <v>0.4035999999946398</v>
      </c>
      <c r="I31">
        <v>0.1</v>
      </c>
      <c r="J31">
        <f t="shared" si="1"/>
        <v>4.0359999999463984E-2</v>
      </c>
      <c r="K31">
        <v>0.35</v>
      </c>
      <c r="L31">
        <f t="shared" si="2"/>
        <v>3.4999999999999996E-2</v>
      </c>
    </row>
    <row r="32" spans="1:12" x14ac:dyDescent="0.3">
      <c r="A32">
        <v>29</v>
      </c>
      <c r="B32" s="18">
        <f t="shared" si="3"/>
        <v>-0.13120000000000001</v>
      </c>
      <c r="C32" s="23">
        <f t="shared" si="4"/>
        <v>2313.9952000000058</v>
      </c>
      <c r="E32" s="1">
        <v>29</v>
      </c>
      <c r="F32" s="1" t="s">
        <v>714</v>
      </c>
      <c r="G32" s="5">
        <v>2314.3939999999998</v>
      </c>
      <c r="H32" s="6">
        <f t="shared" si="0"/>
        <v>0.39879999999402571</v>
      </c>
      <c r="I32">
        <v>0.1</v>
      </c>
      <c r="J32">
        <f t="shared" si="1"/>
        <v>3.9879999999402574E-2</v>
      </c>
      <c r="K32">
        <v>0.35</v>
      </c>
      <c r="L32">
        <f t="shared" si="2"/>
        <v>3.4999999999999996E-2</v>
      </c>
    </row>
    <row r="33" spans="1:12" x14ac:dyDescent="0.3">
      <c r="A33">
        <v>30</v>
      </c>
      <c r="B33" s="18">
        <f t="shared" si="3"/>
        <v>-0.13120000000000001</v>
      </c>
      <c r="C33" s="23">
        <f t="shared" si="4"/>
        <v>2313.8640000000059</v>
      </c>
      <c r="E33" s="1">
        <v>30</v>
      </c>
      <c r="F33" s="1" t="s">
        <v>715</v>
      </c>
      <c r="G33" s="5">
        <v>2314.2579999999998</v>
      </c>
      <c r="H33" s="6">
        <f t="shared" si="0"/>
        <v>0.39399999999386637</v>
      </c>
      <c r="I33">
        <v>0.1</v>
      </c>
      <c r="J33">
        <f t="shared" si="1"/>
        <v>3.9399999999386641E-2</v>
      </c>
      <c r="K33">
        <v>0.35</v>
      </c>
      <c r="L33">
        <f t="shared" si="2"/>
        <v>3.4999999999999996E-2</v>
      </c>
    </row>
    <row r="34" spans="1:12" x14ac:dyDescent="0.3">
      <c r="A34">
        <v>31</v>
      </c>
      <c r="B34" s="18">
        <f t="shared" si="3"/>
        <v>-0.13120000000000001</v>
      </c>
      <c r="C34" s="23">
        <f t="shared" si="4"/>
        <v>2313.7328000000061</v>
      </c>
      <c r="E34" s="1">
        <v>31</v>
      </c>
      <c r="F34" s="1" t="s">
        <v>716</v>
      </c>
      <c r="G34" s="5">
        <v>2314.136</v>
      </c>
      <c r="H34" s="6">
        <f t="shared" si="0"/>
        <v>0.40319999999383072</v>
      </c>
      <c r="I34">
        <v>0.1</v>
      </c>
      <c r="J34">
        <f t="shared" si="1"/>
        <v>4.0319999999383072E-2</v>
      </c>
      <c r="K34">
        <v>0.35</v>
      </c>
      <c r="L34">
        <f t="shared" si="2"/>
        <v>3.4999999999999996E-2</v>
      </c>
    </row>
    <row r="35" spans="1:12" x14ac:dyDescent="0.3">
      <c r="A35">
        <v>32</v>
      </c>
      <c r="B35" s="18">
        <f t="shared" si="3"/>
        <v>-0.13120000000000001</v>
      </c>
      <c r="C35" s="23">
        <f t="shared" si="4"/>
        <v>2313.6016000000063</v>
      </c>
      <c r="E35" s="1">
        <v>32</v>
      </c>
      <c r="F35" s="1" t="s">
        <v>717</v>
      </c>
      <c r="G35" s="5">
        <v>2314.0050000000001</v>
      </c>
      <c r="H35" s="6">
        <f t="shared" si="0"/>
        <v>0.40339999999378051</v>
      </c>
      <c r="I35">
        <v>0.1</v>
      </c>
      <c r="J35">
        <f t="shared" si="1"/>
        <v>4.0339999999378054E-2</v>
      </c>
      <c r="K35">
        <v>0.35</v>
      </c>
      <c r="L35">
        <f t="shared" si="2"/>
        <v>3.4999999999999996E-2</v>
      </c>
    </row>
    <row r="36" spans="1:12" x14ac:dyDescent="0.3">
      <c r="A36">
        <v>33</v>
      </c>
      <c r="B36" s="18">
        <f t="shared" si="3"/>
        <v>-0.13120000000000001</v>
      </c>
      <c r="C36" s="23">
        <f t="shared" si="4"/>
        <v>2313.4704000000065</v>
      </c>
      <c r="E36" s="1">
        <v>33</v>
      </c>
      <c r="F36" s="1" t="s">
        <v>718</v>
      </c>
      <c r="G36" s="5">
        <v>2313.8870000000002</v>
      </c>
      <c r="H36" s="6">
        <f t="shared" si="0"/>
        <v>0.41659999999365027</v>
      </c>
      <c r="I36">
        <v>0.1</v>
      </c>
      <c r="J36">
        <f t="shared" si="1"/>
        <v>4.1659999999365031E-2</v>
      </c>
      <c r="K36">
        <v>0.35</v>
      </c>
      <c r="L36">
        <f t="shared" si="2"/>
        <v>3.4999999999999996E-2</v>
      </c>
    </row>
    <row r="37" spans="1:12" x14ac:dyDescent="0.3">
      <c r="A37">
        <v>34</v>
      </c>
      <c r="B37" s="18">
        <f t="shared" si="3"/>
        <v>-0.13120000000000001</v>
      </c>
      <c r="C37" s="23">
        <f t="shared" si="4"/>
        <v>2313.3392000000067</v>
      </c>
      <c r="E37" s="1">
        <v>34</v>
      </c>
      <c r="F37" s="1" t="s">
        <v>719</v>
      </c>
      <c r="G37" s="5">
        <v>2313.7689999999998</v>
      </c>
      <c r="H37" s="6">
        <f t="shared" si="0"/>
        <v>0.42979999999306528</v>
      </c>
      <c r="I37">
        <v>0.1</v>
      </c>
      <c r="J37">
        <f t="shared" si="1"/>
        <v>4.2979999999306531E-2</v>
      </c>
      <c r="K37">
        <v>0.35</v>
      </c>
      <c r="L37">
        <f t="shared" si="2"/>
        <v>3.4999999999999996E-2</v>
      </c>
    </row>
    <row r="38" spans="1:12" x14ac:dyDescent="0.3">
      <c r="A38">
        <v>35</v>
      </c>
      <c r="B38" s="18">
        <f t="shared" si="3"/>
        <v>-0.13120000000000001</v>
      </c>
      <c r="C38" s="23">
        <f t="shared" si="4"/>
        <v>2313.2080000000069</v>
      </c>
      <c r="E38" s="1">
        <v>35</v>
      </c>
      <c r="F38" s="1" t="s">
        <v>720</v>
      </c>
      <c r="G38" s="5">
        <v>2313.6509999999998</v>
      </c>
      <c r="H38" s="6">
        <f t="shared" si="0"/>
        <v>0.44299999999293505</v>
      </c>
      <c r="I38">
        <v>0.1</v>
      </c>
      <c r="J38">
        <f t="shared" si="1"/>
        <v>4.4299999999293509E-2</v>
      </c>
      <c r="K38">
        <v>0.35</v>
      </c>
      <c r="L38">
        <f t="shared" si="2"/>
        <v>3.4999999999999996E-2</v>
      </c>
    </row>
    <row r="39" spans="1:12" x14ac:dyDescent="0.3">
      <c r="A39">
        <v>36</v>
      </c>
      <c r="B39" s="18">
        <f t="shared" si="3"/>
        <v>-0.13120000000000001</v>
      </c>
      <c r="C39" s="23">
        <f t="shared" si="4"/>
        <v>2313.0768000000071</v>
      </c>
      <c r="E39" s="1">
        <v>36</v>
      </c>
      <c r="F39" s="1" t="s">
        <v>721</v>
      </c>
      <c r="G39" s="5">
        <v>2313.5309999999999</v>
      </c>
      <c r="H39" s="6">
        <f t="shared" si="0"/>
        <v>0.4541999999928521</v>
      </c>
      <c r="I39">
        <v>0.1</v>
      </c>
      <c r="J39">
        <f t="shared" si="1"/>
        <v>4.5419999999285213E-2</v>
      </c>
      <c r="K39">
        <v>0.35</v>
      </c>
      <c r="L39">
        <f t="shared" si="2"/>
        <v>3.4999999999999996E-2</v>
      </c>
    </row>
    <row r="40" spans="1:12" x14ac:dyDescent="0.3">
      <c r="A40">
        <v>37</v>
      </c>
      <c r="B40" s="18">
        <f t="shared" si="3"/>
        <v>-0.13120000000000001</v>
      </c>
      <c r="C40" s="23">
        <f t="shared" si="4"/>
        <v>2312.9456000000073</v>
      </c>
      <c r="E40" s="1">
        <v>37</v>
      </c>
      <c r="F40" s="1" t="s">
        <v>722</v>
      </c>
      <c r="G40" s="5">
        <v>2313.4110000000001</v>
      </c>
      <c r="H40" s="6">
        <f t="shared" si="0"/>
        <v>0.46539999999276915</v>
      </c>
      <c r="I40">
        <v>0.1</v>
      </c>
      <c r="J40">
        <f t="shared" si="1"/>
        <v>4.6539999999276917E-2</v>
      </c>
      <c r="K40">
        <v>0.35</v>
      </c>
      <c r="L40">
        <f t="shared" si="2"/>
        <v>3.4999999999999996E-2</v>
      </c>
    </row>
    <row r="41" spans="1:12" x14ac:dyDescent="0.3">
      <c r="A41">
        <v>38</v>
      </c>
      <c r="B41" s="18">
        <f t="shared" si="3"/>
        <v>-0.13120000000000001</v>
      </c>
      <c r="C41" s="23">
        <f t="shared" si="4"/>
        <v>2312.8144000000075</v>
      </c>
      <c r="E41" s="1">
        <v>38</v>
      </c>
      <c r="F41" s="1" t="s">
        <v>723</v>
      </c>
      <c r="G41" s="5">
        <v>2313.29</v>
      </c>
      <c r="H41" s="6">
        <f t="shared" si="0"/>
        <v>0.47559999999248248</v>
      </c>
      <c r="I41">
        <v>0.1</v>
      </c>
      <c r="J41">
        <f t="shared" si="1"/>
        <v>4.7559999999248252E-2</v>
      </c>
      <c r="K41">
        <v>0.35</v>
      </c>
      <c r="L41">
        <f t="shared" si="2"/>
        <v>3.4999999999999996E-2</v>
      </c>
    </row>
    <row r="42" spans="1:12" x14ac:dyDescent="0.3">
      <c r="A42">
        <v>39</v>
      </c>
      <c r="B42" s="18">
        <f t="shared" si="3"/>
        <v>-0.13120000000000001</v>
      </c>
      <c r="C42" s="23">
        <f t="shared" si="4"/>
        <v>2312.6832000000077</v>
      </c>
      <c r="E42" s="1">
        <v>39</v>
      </c>
      <c r="F42" s="1" t="s">
        <v>724</v>
      </c>
      <c r="G42" s="5">
        <v>2313.1689999999999</v>
      </c>
      <c r="H42" s="6">
        <f t="shared" si="0"/>
        <v>0.48579999999219581</v>
      </c>
      <c r="I42">
        <v>0.1</v>
      </c>
      <c r="J42">
        <f t="shared" si="1"/>
        <v>4.8579999999219581E-2</v>
      </c>
      <c r="K42">
        <v>0.35</v>
      </c>
      <c r="L42">
        <f t="shared" si="2"/>
        <v>3.4999999999999996E-2</v>
      </c>
    </row>
    <row r="43" spans="1:12" x14ac:dyDescent="0.3">
      <c r="A43">
        <v>40</v>
      </c>
      <c r="B43" s="18">
        <f t="shared" si="3"/>
        <v>-0.13120000000000001</v>
      </c>
      <c r="C43" s="23">
        <f t="shared" si="4"/>
        <v>2312.5520000000079</v>
      </c>
      <c r="E43" s="1">
        <v>40</v>
      </c>
      <c r="F43" s="1" t="s">
        <v>725</v>
      </c>
      <c r="G43" s="5">
        <v>2313.0479999999998</v>
      </c>
      <c r="H43" s="6">
        <f t="shared" si="0"/>
        <v>0.49599999999190914</v>
      </c>
      <c r="I43">
        <v>0.1</v>
      </c>
      <c r="J43">
        <f t="shared" si="1"/>
        <v>4.9599999999190916E-2</v>
      </c>
      <c r="K43">
        <v>0.35</v>
      </c>
      <c r="L43">
        <f t="shared" si="2"/>
        <v>3.4999999999999996E-2</v>
      </c>
    </row>
    <row r="44" spans="1:12" x14ac:dyDescent="0.3">
      <c r="A44">
        <v>41</v>
      </c>
      <c r="B44" s="18">
        <f t="shared" si="3"/>
        <v>-0.13120000000000001</v>
      </c>
      <c r="C44" s="23">
        <f t="shared" si="4"/>
        <v>2312.4208000000081</v>
      </c>
      <c r="E44" s="1">
        <v>41</v>
      </c>
      <c r="F44" s="1" t="s">
        <v>726</v>
      </c>
      <c r="G44" s="5">
        <v>2312.9349999999999</v>
      </c>
      <c r="H44" s="6">
        <f t="shared" si="0"/>
        <v>0.51419999999188803</v>
      </c>
      <c r="I44">
        <v>0.1</v>
      </c>
      <c r="J44">
        <f t="shared" si="1"/>
        <v>5.1419999999188809E-2</v>
      </c>
      <c r="K44">
        <v>0.35</v>
      </c>
      <c r="L44">
        <f t="shared" si="2"/>
        <v>3.4999999999999996E-2</v>
      </c>
    </row>
    <row r="45" spans="1:12" x14ac:dyDescent="0.3">
      <c r="A45">
        <v>42</v>
      </c>
      <c r="B45" s="18">
        <f t="shared" si="3"/>
        <v>-0.13120000000000001</v>
      </c>
      <c r="C45" s="23">
        <f t="shared" si="4"/>
        <v>2312.2896000000082</v>
      </c>
      <c r="E45" s="1">
        <v>42</v>
      </c>
      <c r="F45" s="1" t="s">
        <v>727</v>
      </c>
      <c r="G45" s="5">
        <v>2312.8150000000001</v>
      </c>
      <c r="H45" s="6">
        <f t="shared" si="0"/>
        <v>0.52539999999180509</v>
      </c>
      <c r="I45">
        <v>0.1</v>
      </c>
      <c r="J45">
        <f t="shared" si="1"/>
        <v>5.2539999999180513E-2</v>
      </c>
      <c r="K45">
        <v>0.35</v>
      </c>
      <c r="L45">
        <f t="shared" si="2"/>
        <v>3.4999999999999996E-2</v>
      </c>
    </row>
    <row r="46" spans="1:12" x14ac:dyDescent="0.3">
      <c r="A46">
        <v>43</v>
      </c>
      <c r="B46" s="18">
        <f t="shared" si="3"/>
        <v>-0.13120000000000001</v>
      </c>
      <c r="C46" s="23">
        <f t="shared" si="4"/>
        <v>2312.1584000000084</v>
      </c>
      <c r="E46" s="1">
        <v>43</v>
      </c>
      <c r="F46" s="1" t="s">
        <v>728</v>
      </c>
      <c r="G46" s="5">
        <v>2312.6999999999998</v>
      </c>
      <c r="H46" s="6">
        <f t="shared" si="0"/>
        <v>0.54159999999137654</v>
      </c>
      <c r="I46">
        <v>0.1</v>
      </c>
      <c r="J46">
        <f t="shared" si="1"/>
        <v>5.4159999999137655E-2</v>
      </c>
      <c r="K46">
        <v>0.35</v>
      </c>
      <c r="L46">
        <f t="shared" si="2"/>
        <v>3.4999999999999996E-2</v>
      </c>
    </row>
    <row r="47" spans="1:12" x14ac:dyDescent="0.3">
      <c r="A47">
        <v>44</v>
      </c>
      <c r="B47" s="18">
        <f t="shared" si="3"/>
        <v>-0.13120000000000001</v>
      </c>
      <c r="C47" s="23">
        <f t="shared" si="4"/>
        <v>2312.0272000000086</v>
      </c>
      <c r="E47" s="1">
        <v>44</v>
      </c>
      <c r="F47" s="1" t="s">
        <v>729</v>
      </c>
      <c r="G47" s="5">
        <v>2312.59</v>
      </c>
      <c r="H47" s="6">
        <f t="shared" si="0"/>
        <v>0.56279999999151187</v>
      </c>
      <c r="I47">
        <v>0.1</v>
      </c>
      <c r="J47">
        <f t="shared" si="1"/>
        <v>5.627999999915119E-2</v>
      </c>
      <c r="K47">
        <v>0.35</v>
      </c>
      <c r="L47">
        <f t="shared" si="2"/>
        <v>3.4999999999999996E-2</v>
      </c>
    </row>
    <row r="48" spans="1:12" x14ac:dyDescent="0.3">
      <c r="A48">
        <v>45</v>
      </c>
      <c r="B48" s="18">
        <f t="shared" si="3"/>
        <v>-0.13120000000000001</v>
      </c>
      <c r="C48" s="23">
        <f t="shared" si="4"/>
        <v>2311.8960000000088</v>
      </c>
      <c r="E48" s="1">
        <v>45</v>
      </c>
      <c r="F48" s="1" t="s">
        <v>730</v>
      </c>
      <c r="G48" s="5">
        <v>2312.4740000000002</v>
      </c>
      <c r="H48" s="6">
        <f t="shared" si="0"/>
        <v>0.57799999999133433</v>
      </c>
      <c r="I48">
        <v>0.1</v>
      </c>
      <c r="J48">
        <f t="shared" si="1"/>
        <v>5.7799999999133433E-2</v>
      </c>
      <c r="K48">
        <v>0.35</v>
      </c>
      <c r="L48">
        <f t="shared" si="2"/>
        <v>3.4999999999999996E-2</v>
      </c>
    </row>
    <row r="49" spans="1:12" x14ac:dyDescent="0.3">
      <c r="A49">
        <v>46</v>
      </c>
      <c r="B49" s="18">
        <f t="shared" si="3"/>
        <v>-0.13120000000000001</v>
      </c>
      <c r="C49" s="23">
        <f t="shared" si="4"/>
        <v>2311.764800000009</v>
      </c>
      <c r="E49" s="1">
        <v>46</v>
      </c>
      <c r="F49" s="1" t="s">
        <v>731</v>
      </c>
      <c r="G49" s="5">
        <v>2312.35</v>
      </c>
      <c r="H49" s="6">
        <f t="shared" si="0"/>
        <v>0.58519999999089123</v>
      </c>
      <c r="I49">
        <v>0.1</v>
      </c>
      <c r="J49">
        <f t="shared" si="1"/>
        <v>5.8519999999089127E-2</v>
      </c>
      <c r="K49">
        <v>0.35</v>
      </c>
      <c r="L49">
        <f t="shared" si="2"/>
        <v>3.4999999999999996E-2</v>
      </c>
    </row>
    <row r="50" spans="1:12" x14ac:dyDescent="0.3">
      <c r="A50">
        <v>47</v>
      </c>
      <c r="B50" s="18">
        <f t="shared" si="3"/>
        <v>-0.13120000000000001</v>
      </c>
      <c r="C50" s="23">
        <f t="shared" si="4"/>
        <v>2311.6336000000092</v>
      </c>
      <c r="E50" s="1">
        <v>47</v>
      </c>
      <c r="F50" s="1" t="s">
        <v>732</v>
      </c>
      <c r="G50" s="5">
        <v>2312.2280000000001</v>
      </c>
      <c r="H50" s="6">
        <f t="shared" si="0"/>
        <v>0.59439999999085558</v>
      </c>
      <c r="I50">
        <v>0.1</v>
      </c>
      <c r="J50">
        <f t="shared" si="1"/>
        <v>5.9439999999085558E-2</v>
      </c>
      <c r="K50">
        <v>0.35</v>
      </c>
      <c r="L50">
        <f t="shared" si="2"/>
        <v>3.4999999999999996E-2</v>
      </c>
    </row>
    <row r="51" spans="1:12" x14ac:dyDescent="0.3">
      <c r="A51">
        <v>48</v>
      </c>
      <c r="B51" s="18">
        <f t="shared" si="3"/>
        <v>-0.13120000000000001</v>
      </c>
      <c r="C51" s="23">
        <f t="shared" si="4"/>
        <v>2311.5024000000094</v>
      </c>
      <c r="E51" s="1">
        <v>48</v>
      </c>
      <c r="F51" s="1" t="s">
        <v>733</v>
      </c>
      <c r="G51" s="5">
        <v>2312.1120000000001</v>
      </c>
      <c r="H51" s="6">
        <f t="shared" si="0"/>
        <v>0.60959999999067804</v>
      </c>
      <c r="I51">
        <v>0.1</v>
      </c>
      <c r="J51">
        <f t="shared" si="1"/>
        <v>6.0959999999067808E-2</v>
      </c>
      <c r="K51">
        <v>0.35</v>
      </c>
      <c r="L51">
        <f t="shared" si="2"/>
        <v>3.4999999999999996E-2</v>
      </c>
    </row>
    <row r="52" spans="1:12" x14ac:dyDescent="0.3">
      <c r="A52">
        <v>49</v>
      </c>
      <c r="B52" s="18">
        <f t="shared" si="3"/>
        <v>-7.9000000000000001E-2</v>
      </c>
      <c r="C52" s="23">
        <f t="shared" si="4"/>
        <v>2311.4234000000092</v>
      </c>
      <c r="E52" s="1">
        <v>49</v>
      </c>
      <c r="F52" s="1" t="s">
        <v>734</v>
      </c>
      <c r="G52" s="5">
        <v>2311.9929999999999</v>
      </c>
      <c r="H52" s="6">
        <f t="shared" si="0"/>
        <v>0.56959999999071442</v>
      </c>
      <c r="I52">
        <v>0.1</v>
      </c>
      <c r="J52">
        <f t="shared" si="1"/>
        <v>5.6959999999071448E-2</v>
      </c>
      <c r="K52">
        <v>0.35</v>
      </c>
      <c r="L52">
        <f t="shared" si="2"/>
        <v>3.4999999999999996E-2</v>
      </c>
    </row>
    <row r="53" spans="1:12" x14ac:dyDescent="0.3">
      <c r="A53">
        <v>50</v>
      </c>
      <c r="B53" s="18">
        <f t="shared" si="3"/>
        <v>-7.9000000000000001E-2</v>
      </c>
      <c r="C53" s="23">
        <f t="shared" si="4"/>
        <v>2311.344400000009</v>
      </c>
      <c r="E53" s="1">
        <v>50</v>
      </c>
      <c r="F53" s="1" t="s">
        <v>735</v>
      </c>
      <c r="G53" s="5">
        <v>2311.9169999999999</v>
      </c>
      <c r="H53" s="6">
        <f t="shared" si="0"/>
        <v>0.57259999999087086</v>
      </c>
      <c r="I53">
        <v>0.1</v>
      </c>
      <c r="J53">
        <f t="shared" si="1"/>
        <v>5.725999999908709E-2</v>
      </c>
      <c r="K53">
        <v>0.35</v>
      </c>
      <c r="L53">
        <f t="shared" si="2"/>
        <v>3.4999999999999996E-2</v>
      </c>
    </row>
    <row r="54" spans="1:12" x14ac:dyDescent="0.3">
      <c r="A54">
        <v>51</v>
      </c>
      <c r="B54" s="18">
        <f t="shared" si="3"/>
        <v>-7.9000000000000001E-2</v>
      </c>
      <c r="C54" s="23">
        <f t="shared" si="4"/>
        <v>2311.2654000000089</v>
      </c>
      <c r="E54" s="1">
        <v>51</v>
      </c>
      <c r="F54" s="1" t="s">
        <v>736</v>
      </c>
      <c r="G54" s="5">
        <v>2311.8490000000002</v>
      </c>
      <c r="H54" s="6">
        <f t="shared" si="0"/>
        <v>0.58359999999129286</v>
      </c>
      <c r="I54">
        <v>0.1</v>
      </c>
      <c r="J54">
        <f t="shared" si="1"/>
        <v>5.8359999999129289E-2</v>
      </c>
      <c r="K54">
        <v>0.35</v>
      </c>
      <c r="L54">
        <f t="shared" si="2"/>
        <v>3.4999999999999996E-2</v>
      </c>
    </row>
    <row r="55" spans="1:12" x14ac:dyDescent="0.3">
      <c r="A55">
        <v>52</v>
      </c>
      <c r="B55" s="18">
        <f t="shared" si="3"/>
        <v>-7.9000000000000001E-2</v>
      </c>
      <c r="C55" s="23">
        <f t="shared" si="4"/>
        <v>2311.1864000000087</v>
      </c>
      <c r="E55" s="1">
        <v>52</v>
      </c>
      <c r="F55" s="1" t="s">
        <v>737</v>
      </c>
      <c r="G55" s="5">
        <v>2311.7809999999999</v>
      </c>
      <c r="H55" s="6">
        <f t="shared" si="0"/>
        <v>0.59459999999126012</v>
      </c>
      <c r="I55">
        <v>0.1</v>
      </c>
      <c r="J55">
        <f t="shared" si="1"/>
        <v>5.9459999999126018E-2</v>
      </c>
      <c r="K55">
        <v>0.35</v>
      </c>
      <c r="L55">
        <f t="shared" si="2"/>
        <v>3.4999999999999996E-2</v>
      </c>
    </row>
    <row r="56" spans="1:12" x14ac:dyDescent="0.3">
      <c r="A56">
        <v>53</v>
      </c>
      <c r="B56" s="18">
        <f t="shared" si="3"/>
        <v>-7.9000000000000001E-2</v>
      </c>
      <c r="C56" s="23">
        <f t="shared" si="4"/>
        <v>2311.1074000000085</v>
      </c>
      <c r="E56" s="1">
        <v>53</v>
      </c>
      <c r="F56" s="1" t="s">
        <v>738</v>
      </c>
      <c r="G56" s="5">
        <v>2311.7159999999999</v>
      </c>
      <c r="H56" s="6">
        <f t="shared" si="0"/>
        <v>0.60859999999138381</v>
      </c>
      <c r="I56">
        <v>0.1</v>
      </c>
      <c r="J56">
        <f t="shared" si="1"/>
        <v>6.0859999999138381E-2</v>
      </c>
      <c r="K56">
        <v>0.35</v>
      </c>
      <c r="L56">
        <f t="shared" si="2"/>
        <v>3.4999999999999996E-2</v>
      </c>
    </row>
    <row r="57" spans="1:12" x14ac:dyDescent="0.3">
      <c r="A57">
        <v>54</v>
      </c>
      <c r="B57" s="18">
        <f t="shared" si="3"/>
        <v>-7.9000000000000001E-2</v>
      </c>
      <c r="C57" s="23">
        <f t="shared" si="4"/>
        <v>2311.0284000000083</v>
      </c>
      <c r="E57" s="1">
        <v>54</v>
      </c>
      <c r="F57" s="1" t="s">
        <v>739</v>
      </c>
      <c r="G57" s="5">
        <v>2311.6590000000001</v>
      </c>
      <c r="H57" s="6">
        <f t="shared" si="0"/>
        <v>0.63059999999177307</v>
      </c>
      <c r="I57">
        <v>0.1</v>
      </c>
      <c r="J57">
        <f t="shared" si="1"/>
        <v>6.3059999999177316E-2</v>
      </c>
      <c r="K57">
        <v>0.35</v>
      </c>
      <c r="L57">
        <f t="shared" si="2"/>
        <v>3.4999999999999996E-2</v>
      </c>
    </row>
    <row r="58" spans="1:12" x14ac:dyDescent="0.3">
      <c r="A58">
        <v>55</v>
      </c>
      <c r="B58" s="18">
        <f t="shared" si="3"/>
        <v>-7.9000000000000001E-2</v>
      </c>
      <c r="C58" s="23">
        <f t="shared" si="4"/>
        <v>2310.9494000000082</v>
      </c>
      <c r="E58" s="1">
        <v>55</v>
      </c>
      <c r="F58" s="1" t="s">
        <v>740</v>
      </c>
      <c r="G58" s="5">
        <v>2311.5909999999999</v>
      </c>
      <c r="H58" s="6">
        <f t="shared" si="0"/>
        <v>0.64159999999174033</v>
      </c>
      <c r="I58">
        <v>0.1</v>
      </c>
      <c r="J58">
        <f t="shared" si="1"/>
        <v>6.4159999999174031E-2</v>
      </c>
      <c r="K58">
        <v>0.35</v>
      </c>
      <c r="L58">
        <f t="shared" si="2"/>
        <v>3.4999999999999996E-2</v>
      </c>
    </row>
    <row r="59" spans="1:12" x14ac:dyDescent="0.3">
      <c r="A59">
        <v>56</v>
      </c>
      <c r="B59" s="18">
        <f t="shared" si="3"/>
        <v>-7.9000000000000001E-2</v>
      </c>
      <c r="C59" s="23">
        <f t="shared" si="4"/>
        <v>2310.870400000008</v>
      </c>
      <c r="E59" s="1">
        <v>56</v>
      </c>
      <c r="F59" s="1" t="s">
        <v>741</v>
      </c>
      <c r="G59" s="5">
        <v>2311.5239999999999</v>
      </c>
      <c r="H59" s="6">
        <f t="shared" si="0"/>
        <v>0.65359999999191132</v>
      </c>
      <c r="I59">
        <v>0.1</v>
      </c>
      <c r="J59">
        <f t="shared" si="1"/>
        <v>6.5359999999191135E-2</v>
      </c>
      <c r="K59">
        <v>0.35</v>
      </c>
      <c r="L59">
        <f t="shared" si="2"/>
        <v>3.4999999999999996E-2</v>
      </c>
    </row>
    <row r="60" spans="1:12" x14ac:dyDescent="0.3">
      <c r="A60">
        <v>57</v>
      </c>
      <c r="B60" s="18">
        <f t="shared" si="3"/>
        <v>-7.9000000000000001E-2</v>
      </c>
      <c r="C60" s="23">
        <f t="shared" si="4"/>
        <v>2310.7914000000078</v>
      </c>
      <c r="E60" s="1">
        <v>57</v>
      </c>
      <c r="F60" s="1" t="s">
        <v>742</v>
      </c>
      <c r="G60" s="5">
        <v>2311.4569999999999</v>
      </c>
      <c r="H60" s="6">
        <f t="shared" si="0"/>
        <v>0.6655999999920823</v>
      </c>
      <c r="I60">
        <v>0.1</v>
      </c>
      <c r="J60">
        <f t="shared" si="1"/>
        <v>6.6559999999208239E-2</v>
      </c>
      <c r="K60">
        <v>0.35</v>
      </c>
      <c r="L60">
        <f t="shared" si="2"/>
        <v>3.4999999999999996E-2</v>
      </c>
    </row>
    <row r="61" spans="1:12" x14ac:dyDescent="0.3">
      <c r="A61">
        <v>58</v>
      </c>
      <c r="B61" s="18">
        <f t="shared" si="3"/>
        <v>-7.9000000000000001E-2</v>
      </c>
      <c r="C61" s="23">
        <f t="shared" si="4"/>
        <v>2310.7124000000076</v>
      </c>
      <c r="E61" s="1">
        <v>58</v>
      </c>
      <c r="F61" s="1" t="s">
        <v>743</v>
      </c>
      <c r="G61" s="5">
        <v>2311.39</v>
      </c>
      <c r="H61" s="6">
        <f t="shared" si="0"/>
        <v>0.67759999999225329</v>
      </c>
      <c r="I61">
        <v>0.1</v>
      </c>
      <c r="J61">
        <f t="shared" si="1"/>
        <v>6.7759999999225329E-2</v>
      </c>
      <c r="K61">
        <v>0.35</v>
      </c>
      <c r="L61">
        <f t="shared" si="2"/>
        <v>3.4999999999999996E-2</v>
      </c>
    </row>
    <row r="62" spans="1:12" x14ac:dyDescent="0.3">
      <c r="A62">
        <v>59</v>
      </c>
      <c r="B62" s="18">
        <f t="shared" si="3"/>
        <v>-7.9000000000000001E-2</v>
      </c>
      <c r="C62" s="23">
        <f t="shared" si="4"/>
        <v>2310.6334000000074</v>
      </c>
      <c r="E62" s="1">
        <v>59</v>
      </c>
      <c r="F62" s="1" t="s">
        <v>744</v>
      </c>
      <c r="G62" s="5">
        <v>2311.3240000000001</v>
      </c>
      <c r="H62" s="6">
        <f t="shared" si="0"/>
        <v>0.690599999992628</v>
      </c>
      <c r="I62">
        <v>0.1</v>
      </c>
      <c r="J62">
        <f t="shared" si="1"/>
        <v>6.9059999999262808E-2</v>
      </c>
      <c r="K62">
        <v>0.35</v>
      </c>
      <c r="L62">
        <f t="shared" si="2"/>
        <v>3.4999999999999996E-2</v>
      </c>
    </row>
    <row r="63" spans="1:12" x14ac:dyDescent="0.3">
      <c r="A63">
        <v>60</v>
      </c>
      <c r="B63" s="18">
        <f t="shared" si="3"/>
        <v>-7.9000000000000001E-2</v>
      </c>
      <c r="C63" s="23">
        <f t="shared" si="4"/>
        <v>2310.5544000000073</v>
      </c>
      <c r="E63" s="1">
        <v>60</v>
      </c>
      <c r="F63" s="1" t="s">
        <v>745</v>
      </c>
      <c r="G63" s="5">
        <v>2311.261</v>
      </c>
      <c r="H63" s="6">
        <f t="shared" si="0"/>
        <v>0.7065999999927044</v>
      </c>
      <c r="I63">
        <v>0.1</v>
      </c>
      <c r="J63">
        <f t="shared" si="1"/>
        <v>7.0659999999270445E-2</v>
      </c>
      <c r="K63">
        <v>0.35</v>
      </c>
      <c r="L63">
        <f t="shared" si="2"/>
        <v>3.4999999999999996E-2</v>
      </c>
    </row>
    <row r="64" spans="1:12" x14ac:dyDescent="0.3">
      <c r="A64">
        <v>61</v>
      </c>
      <c r="B64" s="18">
        <f t="shared" si="3"/>
        <v>-7.9000000000000001E-2</v>
      </c>
      <c r="C64" s="23">
        <f t="shared" si="4"/>
        <v>2310.4754000000071</v>
      </c>
      <c r="E64" s="1">
        <v>61</v>
      </c>
      <c r="F64" s="1" t="s">
        <v>746</v>
      </c>
      <c r="G64" s="5">
        <v>2311.1990000000001</v>
      </c>
      <c r="H64" s="6">
        <f t="shared" si="0"/>
        <v>0.72359999999298452</v>
      </c>
      <c r="I64">
        <v>0.1</v>
      </c>
      <c r="J64">
        <f t="shared" si="1"/>
        <v>7.2359999999298458E-2</v>
      </c>
      <c r="K64">
        <v>0.35</v>
      </c>
      <c r="L64">
        <f t="shared" si="2"/>
        <v>3.4999999999999996E-2</v>
      </c>
    </row>
    <row r="65" spans="1:12" x14ac:dyDescent="0.3">
      <c r="A65">
        <v>62</v>
      </c>
      <c r="B65" s="18">
        <f t="shared" si="3"/>
        <v>-7.9000000000000001E-2</v>
      </c>
      <c r="C65" s="23">
        <f t="shared" si="4"/>
        <v>2310.3964000000069</v>
      </c>
      <c r="E65" s="1">
        <v>62</v>
      </c>
      <c r="F65" s="1" t="s">
        <v>747</v>
      </c>
      <c r="G65" s="5">
        <v>2311.1370000000002</v>
      </c>
      <c r="H65" s="6">
        <f t="shared" si="0"/>
        <v>0.74059999999326465</v>
      </c>
      <c r="I65">
        <v>0.1</v>
      </c>
      <c r="J65">
        <f t="shared" si="1"/>
        <v>7.405999999932647E-2</v>
      </c>
      <c r="K65">
        <v>0.35</v>
      </c>
      <c r="L65">
        <f t="shared" si="2"/>
        <v>3.4999999999999996E-2</v>
      </c>
    </row>
    <row r="66" spans="1:12" x14ac:dyDescent="0.3">
      <c r="A66">
        <v>63</v>
      </c>
      <c r="B66" s="18">
        <f t="shared" si="3"/>
        <v>-7.9000000000000001E-2</v>
      </c>
      <c r="C66" s="23">
        <f t="shared" si="4"/>
        <v>2310.3174000000067</v>
      </c>
      <c r="E66" s="1">
        <v>63</v>
      </c>
      <c r="F66" s="1" t="s">
        <v>748</v>
      </c>
      <c r="G66" s="5">
        <v>2311.0740000000001</v>
      </c>
      <c r="H66" s="6">
        <f t="shared" si="0"/>
        <v>0.75659999999334104</v>
      </c>
      <c r="I66">
        <v>0.1</v>
      </c>
      <c r="J66">
        <f t="shared" si="1"/>
        <v>7.5659999999334107E-2</v>
      </c>
      <c r="K66">
        <v>0.35</v>
      </c>
      <c r="L66">
        <f t="shared" si="2"/>
        <v>3.4999999999999996E-2</v>
      </c>
    </row>
    <row r="67" spans="1:12" x14ac:dyDescent="0.3">
      <c r="A67">
        <v>64</v>
      </c>
      <c r="B67" s="18">
        <f t="shared" si="3"/>
        <v>-7.9000000000000001E-2</v>
      </c>
      <c r="C67" s="23">
        <f t="shared" si="4"/>
        <v>2310.2384000000065</v>
      </c>
      <c r="E67" s="1">
        <v>64</v>
      </c>
      <c r="F67" s="1" t="s">
        <v>749</v>
      </c>
      <c r="G67" s="5">
        <v>2311.011</v>
      </c>
      <c r="H67" s="6">
        <f t="shared" si="0"/>
        <v>0.77259999999341744</v>
      </c>
      <c r="I67">
        <v>0.1</v>
      </c>
      <c r="J67">
        <f t="shared" si="1"/>
        <v>7.7259999999341744E-2</v>
      </c>
      <c r="K67">
        <v>0.35</v>
      </c>
      <c r="L67">
        <f t="shared" si="2"/>
        <v>3.4999999999999996E-2</v>
      </c>
    </row>
    <row r="68" spans="1:12" x14ac:dyDescent="0.3">
      <c r="A68">
        <v>65</v>
      </c>
      <c r="B68" s="18">
        <f t="shared" si="3"/>
        <v>-7.9000000000000001E-2</v>
      </c>
      <c r="C68" s="23">
        <f t="shared" si="4"/>
        <v>2310.1594000000064</v>
      </c>
      <c r="E68" s="1">
        <v>65</v>
      </c>
      <c r="F68" s="1" t="s">
        <v>750</v>
      </c>
      <c r="G68" s="5">
        <v>2310.915</v>
      </c>
      <c r="H68" s="6">
        <f t="shared" ref="H68:H87" si="5">+G68-C68</f>
        <v>0.75559999999359206</v>
      </c>
      <c r="I68">
        <v>0.1</v>
      </c>
      <c r="J68">
        <f t="shared" ref="J68:J87" si="6">+I68*H68</f>
        <v>7.5559999999359209E-2</v>
      </c>
      <c r="K68">
        <v>0.35</v>
      </c>
      <c r="L68">
        <f t="shared" ref="L68:L87" si="7">+K68*I68</f>
        <v>3.4999999999999996E-2</v>
      </c>
    </row>
    <row r="69" spans="1:12" x14ac:dyDescent="0.3">
      <c r="A69">
        <v>66</v>
      </c>
      <c r="B69" s="18">
        <f t="shared" ref="B69:B89" si="8">+IF(A69&lt;$M$4,$N$4,$N$5)</f>
        <v>-7.9000000000000001E-2</v>
      </c>
      <c r="C69" s="23">
        <f t="shared" ref="C69:C90" si="9">+C68+(A69-A68)*B69</f>
        <v>2310.0804000000062</v>
      </c>
      <c r="E69" s="1">
        <v>66</v>
      </c>
      <c r="F69" s="1" t="s">
        <v>751</v>
      </c>
      <c r="G69" s="5">
        <v>2310.7979999999998</v>
      </c>
      <c r="H69" s="6">
        <f t="shared" si="5"/>
        <v>0.71759999999358115</v>
      </c>
      <c r="I69">
        <v>0.1</v>
      </c>
      <c r="J69">
        <f t="shared" si="6"/>
        <v>7.1759999999358115E-2</v>
      </c>
      <c r="K69">
        <v>0.35</v>
      </c>
      <c r="L69">
        <f t="shared" si="7"/>
        <v>3.4999999999999996E-2</v>
      </c>
    </row>
    <row r="70" spans="1:12" x14ac:dyDescent="0.3">
      <c r="A70">
        <v>67</v>
      </c>
      <c r="B70" s="18">
        <f t="shared" si="8"/>
        <v>-7.9000000000000001E-2</v>
      </c>
      <c r="C70" s="23">
        <f t="shared" si="9"/>
        <v>2310.001400000006</v>
      </c>
      <c r="E70" s="1">
        <v>67</v>
      </c>
      <c r="F70" s="1" t="s">
        <v>752</v>
      </c>
      <c r="G70" s="5">
        <v>2310.6869999999999</v>
      </c>
      <c r="H70" s="6">
        <f t="shared" si="5"/>
        <v>0.6855999999938831</v>
      </c>
      <c r="I70">
        <v>0.1</v>
      </c>
      <c r="J70">
        <f t="shared" si="6"/>
        <v>6.8559999999388319E-2</v>
      </c>
      <c r="K70">
        <v>0.35</v>
      </c>
      <c r="L70">
        <f t="shared" si="7"/>
        <v>3.4999999999999996E-2</v>
      </c>
    </row>
    <row r="71" spans="1:12" x14ac:dyDescent="0.3">
      <c r="A71">
        <v>68</v>
      </c>
      <c r="B71" s="18">
        <f t="shared" si="8"/>
        <v>-7.9000000000000001E-2</v>
      </c>
      <c r="C71" s="23">
        <f t="shared" si="9"/>
        <v>2309.9224000000058</v>
      </c>
      <c r="E71" s="1">
        <v>68</v>
      </c>
      <c r="F71" s="1" t="s">
        <v>753</v>
      </c>
      <c r="G71" s="5">
        <v>2310.5790000000002</v>
      </c>
      <c r="H71" s="6">
        <f t="shared" si="5"/>
        <v>0.65659999999434149</v>
      </c>
      <c r="I71">
        <v>0.1</v>
      </c>
      <c r="J71">
        <f t="shared" si="6"/>
        <v>6.5659999999434157E-2</v>
      </c>
      <c r="K71">
        <v>0.35</v>
      </c>
      <c r="L71">
        <f t="shared" si="7"/>
        <v>3.4999999999999996E-2</v>
      </c>
    </row>
    <row r="72" spans="1:12" x14ac:dyDescent="0.3">
      <c r="A72">
        <v>69</v>
      </c>
      <c r="B72" s="18">
        <f t="shared" si="8"/>
        <v>-7.9000000000000001E-2</v>
      </c>
      <c r="C72" s="23">
        <f t="shared" si="9"/>
        <v>2309.8434000000057</v>
      </c>
      <c r="E72" s="1">
        <v>69</v>
      </c>
      <c r="F72" s="1" t="s">
        <v>754</v>
      </c>
      <c r="G72" s="5">
        <v>2310.453</v>
      </c>
      <c r="H72" s="6">
        <f t="shared" si="5"/>
        <v>0.60959999999431602</v>
      </c>
      <c r="I72">
        <v>0.1</v>
      </c>
      <c r="J72">
        <f t="shared" si="6"/>
        <v>6.0959999999431608E-2</v>
      </c>
      <c r="K72">
        <v>0.35</v>
      </c>
      <c r="L72">
        <f t="shared" si="7"/>
        <v>3.4999999999999996E-2</v>
      </c>
    </row>
    <row r="73" spans="1:12" x14ac:dyDescent="0.3">
      <c r="A73">
        <v>70</v>
      </c>
      <c r="B73" s="18">
        <f t="shared" si="8"/>
        <v>-7.9000000000000001E-2</v>
      </c>
      <c r="C73" s="23">
        <f t="shared" si="9"/>
        <v>2309.7644000000055</v>
      </c>
      <c r="E73" s="1">
        <v>70</v>
      </c>
      <c r="F73" s="1" t="s">
        <v>755</v>
      </c>
      <c r="G73" s="5">
        <v>2310.3240000000001</v>
      </c>
      <c r="H73" s="6">
        <f t="shared" si="5"/>
        <v>0.55959999999458887</v>
      </c>
      <c r="I73">
        <v>0.1</v>
      </c>
      <c r="J73">
        <f t="shared" si="6"/>
        <v>5.5959999999458887E-2</v>
      </c>
      <c r="K73">
        <v>0.35</v>
      </c>
      <c r="L73">
        <f t="shared" si="7"/>
        <v>3.4999999999999996E-2</v>
      </c>
    </row>
    <row r="74" spans="1:12" x14ac:dyDescent="0.3">
      <c r="A74">
        <v>71</v>
      </c>
      <c r="B74" s="18">
        <f t="shared" si="8"/>
        <v>-7.9000000000000001E-2</v>
      </c>
      <c r="C74" s="23">
        <f t="shared" si="9"/>
        <v>2309.6854000000053</v>
      </c>
      <c r="E74" s="1">
        <v>71</v>
      </c>
      <c r="F74" s="1" t="s">
        <v>756</v>
      </c>
      <c r="G74" s="5">
        <v>2310.194</v>
      </c>
      <c r="H74" s="6">
        <f t="shared" si="5"/>
        <v>0.50859999999465799</v>
      </c>
      <c r="I74">
        <v>0.1</v>
      </c>
      <c r="J74">
        <f t="shared" si="6"/>
        <v>5.0859999999465805E-2</v>
      </c>
      <c r="K74">
        <v>0.35</v>
      </c>
      <c r="L74">
        <f t="shared" si="7"/>
        <v>3.4999999999999996E-2</v>
      </c>
    </row>
    <row r="75" spans="1:12" x14ac:dyDescent="0.3">
      <c r="A75">
        <v>72</v>
      </c>
      <c r="B75" s="18">
        <f t="shared" si="8"/>
        <v>-7.9000000000000001E-2</v>
      </c>
      <c r="C75" s="23">
        <f t="shared" si="9"/>
        <v>2309.6064000000051</v>
      </c>
      <c r="E75" s="1">
        <v>72</v>
      </c>
      <c r="F75" s="1" t="s">
        <v>757</v>
      </c>
      <c r="G75" s="5">
        <v>2310.0610000000001</v>
      </c>
      <c r="H75" s="6">
        <f t="shared" si="5"/>
        <v>0.45459999999502543</v>
      </c>
      <c r="I75">
        <v>0.1</v>
      </c>
      <c r="J75">
        <f t="shared" si="6"/>
        <v>4.5459999999502544E-2</v>
      </c>
      <c r="K75">
        <v>0.35</v>
      </c>
      <c r="L75">
        <f t="shared" si="7"/>
        <v>3.4999999999999996E-2</v>
      </c>
    </row>
    <row r="76" spans="1:12" x14ac:dyDescent="0.3">
      <c r="A76">
        <v>73</v>
      </c>
      <c r="B76" s="18">
        <f t="shared" si="8"/>
        <v>-7.9000000000000001E-2</v>
      </c>
      <c r="C76" s="23">
        <f t="shared" si="9"/>
        <v>2309.5274000000049</v>
      </c>
      <c r="E76" s="1">
        <v>73</v>
      </c>
      <c r="F76" s="1" t="s">
        <v>758</v>
      </c>
      <c r="G76" s="5">
        <v>2309.9639999999999</v>
      </c>
      <c r="H76" s="6">
        <f t="shared" si="5"/>
        <v>0.43659999999499632</v>
      </c>
      <c r="I76">
        <v>0.1</v>
      </c>
      <c r="J76">
        <f t="shared" si="6"/>
        <v>4.3659999999499634E-2</v>
      </c>
      <c r="K76">
        <v>0.35</v>
      </c>
      <c r="L76">
        <f t="shared" si="7"/>
        <v>3.4999999999999996E-2</v>
      </c>
    </row>
    <row r="77" spans="1:12" x14ac:dyDescent="0.3">
      <c r="A77">
        <v>74</v>
      </c>
      <c r="B77" s="18">
        <f t="shared" si="8"/>
        <v>-7.9000000000000001E-2</v>
      </c>
      <c r="C77" s="23">
        <f t="shared" si="9"/>
        <v>2309.4484000000048</v>
      </c>
      <c r="E77" s="1">
        <v>74</v>
      </c>
      <c r="F77" s="1" t="s">
        <v>759</v>
      </c>
      <c r="G77" s="5">
        <v>2309.8980000000001</v>
      </c>
      <c r="H77" s="6">
        <f t="shared" si="5"/>
        <v>0.44959999999537104</v>
      </c>
      <c r="I77">
        <v>0.1</v>
      </c>
      <c r="J77">
        <f t="shared" si="6"/>
        <v>4.4959999999537106E-2</v>
      </c>
      <c r="K77">
        <v>0.35</v>
      </c>
      <c r="L77">
        <f t="shared" si="7"/>
        <v>3.4999999999999996E-2</v>
      </c>
    </row>
    <row r="78" spans="1:12" x14ac:dyDescent="0.3">
      <c r="A78">
        <v>75</v>
      </c>
      <c r="B78" s="18">
        <f t="shared" si="8"/>
        <v>-7.9000000000000001E-2</v>
      </c>
      <c r="C78" s="23">
        <f t="shared" si="9"/>
        <v>2309.3694000000046</v>
      </c>
      <c r="E78" s="1">
        <v>75</v>
      </c>
      <c r="F78" s="1" t="s">
        <v>760</v>
      </c>
      <c r="G78" s="5">
        <v>2309.8319999999999</v>
      </c>
      <c r="H78" s="6">
        <f t="shared" si="5"/>
        <v>0.462599999995291</v>
      </c>
      <c r="I78">
        <v>0.1</v>
      </c>
      <c r="J78">
        <f t="shared" si="6"/>
        <v>4.6259999999529101E-2</v>
      </c>
      <c r="K78">
        <v>0.35</v>
      </c>
      <c r="L78">
        <f t="shared" si="7"/>
        <v>3.4999999999999996E-2</v>
      </c>
    </row>
    <row r="79" spans="1:12" x14ac:dyDescent="0.3">
      <c r="A79">
        <v>76</v>
      </c>
      <c r="B79" s="18">
        <f t="shared" si="8"/>
        <v>-7.9000000000000001E-2</v>
      </c>
      <c r="C79" s="23">
        <f t="shared" si="9"/>
        <v>2309.2904000000044</v>
      </c>
      <c r="E79" s="1">
        <v>76</v>
      </c>
      <c r="F79" s="1" t="s">
        <v>761</v>
      </c>
      <c r="G79" s="5">
        <v>2309.7669999999998</v>
      </c>
      <c r="H79" s="6">
        <f t="shared" si="5"/>
        <v>0.47659999999541469</v>
      </c>
      <c r="I79">
        <v>0.1</v>
      </c>
      <c r="J79">
        <f t="shared" si="6"/>
        <v>4.7659999999541472E-2</v>
      </c>
      <c r="K79">
        <v>0.35</v>
      </c>
      <c r="L79">
        <f t="shared" si="7"/>
        <v>3.4999999999999996E-2</v>
      </c>
    </row>
    <row r="80" spans="1:12" x14ac:dyDescent="0.3">
      <c r="A80">
        <v>77</v>
      </c>
      <c r="B80" s="18">
        <f t="shared" si="8"/>
        <v>-7.9000000000000001E-2</v>
      </c>
      <c r="C80" s="23">
        <f t="shared" si="9"/>
        <v>2309.2114000000042</v>
      </c>
      <c r="E80" s="1">
        <v>77</v>
      </c>
      <c r="F80" s="1" t="s">
        <v>762</v>
      </c>
      <c r="G80" s="5">
        <v>2309.7020000000002</v>
      </c>
      <c r="H80" s="6">
        <f t="shared" si="5"/>
        <v>0.49059999999599313</v>
      </c>
      <c r="I80">
        <v>0.1</v>
      </c>
      <c r="J80">
        <f t="shared" si="6"/>
        <v>4.9059999999599313E-2</v>
      </c>
      <c r="K80">
        <v>0.35</v>
      </c>
      <c r="L80">
        <f t="shared" si="7"/>
        <v>3.4999999999999996E-2</v>
      </c>
    </row>
    <row r="81" spans="1:12" x14ac:dyDescent="0.3">
      <c r="A81">
        <v>78</v>
      </c>
      <c r="B81" s="18">
        <f t="shared" si="8"/>
        <v>-7.9000000000000001E-2</v>
      </c>
      <c r="C81" s="23">
        <f t="shared" si="9"/>
        <v>2309.1324000000041</v>
      </c>
      <c r="E81" s="1">
        <v>78</v>
      </c>
      <c r="F81" s="1" t="s">
        <v>763</v>
      </c>
      <c r="G81" s="5">
        <v>2309.6370000000002</v>
      </c>
      <c r="H81" s="6">
        <f t="shared" si="5"/>
        <v>0.50459999999611682</v>
      </c>
      <c r="I81">
        <v>0.1</v>
      </c>
      <c r="J81">
        <f t="shared" si="6"/>
        <v>5.0459999999611684E-2</v>
      </c>
      <c r="K81">
        <v>0.35</v>
      </c>
      <c r="L81">
        <f t="shared" si="7"/>
        <v>3.4999999999999996E-2</v>
      </c>
    </row>
    <row r="82" spans="1:12" x14ac:dyDescent="0.3">
      <c r="A82">
        <v>79</v>
      </c>
      <c r="B82" s="18">
        <f t="shared" si="8"/>
        <v>-7.9000000000000001E-2</v>
      </c>
      <c r="C82" s="23">
        <f t="shared" si="9"/>
        <v>2309.0534000000039</v>
      </c>
      <c r="E82" s="1">
        <v>79</v>
      </c>
      <c r="F82" s="1" t="s">
        <v>764</v>
      </c>
      <c r="G82" s="5">
        <v>2309.5720000000001</v>
      </c>
      <c r="H82" s="6">
        <f t="shared" si="5"/>
        <v>0.51859999999624051</v>
      </c>
      <c r="I82">
        <v>0.1</v>
      </c>
      <c r="J82">
        <f t="shared" si="6"/>
        <v>5.1859999999624054E-2</v>
      </c>
      <c r="K82">
        <v>0.35</v>
      </c>
      <c r="L82">
        <f t="shared" si="7"/>
        <v>3.4999999999999996E-2</v>
      </c>
    </row>
    <row r="83" spans="1:12" x14ac:dyDescent="0.3">
      <c r="A83">
        <v>80</v>
      </c>
      <c r="B83" s="18">
        <f t="shared" si="8"/>
        <v>-7.9000000000000001E-2</v>
      </c>
      <c r="C83" s="23">
        <f t="shared" si="9"/>
        <v>2308.9744000000037</v>
      </c>
      <c r="E83" s="1">
        <v>80</v>
      </c>
      <c r="F83" s="1" t="s">
        <v>765</v>
      </c>
      <c r="G83" s="5">
        <v>2309.5079999999998</v>
      </c>
      <c r="H83" s="6">
        <f t="shared" si="5"/>
        <v>0.53359999999611318</v>
      </c>
      <c r="I83">
        <v>0.1</v>
      </c>
      <c r="J83">
        <f t="shared" si="6"/>
        <v>5.3359999999611323E-2</v>
      </c>
      <c r="K83">
        <v>0.35</v>
      </c>
      <c r="L83">
        <f t="shared" si="7"/>
        <v>3.4999999999999996E-2</v>
      </c>
    </row>
    <row r="84" spans="1:12" x14ac:dyDescent="0.3">
      <c r="A84">
        <v>81</v>
      </c>
      <c r="B84" s="18">
        <f t="shared" si="8"/>
        <v>-7.9000000000000001E-2</v>
      </c>
      <c r="C84" s="23">
        <f t="shared" si="9"/>
        <v>2308.8954000000035</v>
      </c>
      <c r="E84" s="1">
        <v>81</v>
      </c>
      <c r="F84" s="1" t="s">
        <v>766</v>
      </c>
      <c r="G84" s="5">
        <v>2309.4430000000002</v>
      </c>
      <c r="H84" s="6">
        <f t="shared" si="5"/>
        <v>0.54759999999669162</v>
      </c>
      <c r="I84">
        <v>0.1</v>
      </c>
      <c r="J84">
        <f t="shared" si="6"/>
        <v>5.4759999999669164E-2</v>
      </c>
      <c r="K84">
        <v>0.35</v>
      </c>
      <c r="L84">
        <f t="shared" si="7"/>
        <v>3.4999999999999996E-2</v>
      </c>
    </row>
    <row r="85" spans="1:12" x14ac:dyDescent="0.3">
      <c r="A85">
        <v>82</v>
      </c>
      <c r="B85" s="18">
        <f t="shared" si="8"/>
        <v>-7.9000000000000001E-2</v>
      </c>
      <c r="C85" s="23">
        <f t="shared" si="9"/>
        <v>2308.8164000000033</v>
      </c>
      <c r="E85" s="1">
        <v>82</v>
      </c>
      <c r="F85" s="1" t="s">
        <v>767</v>
      </c>
      <c r="G85" s="5">
        <v>2309.3780000000002</v>
      </c>
      <c r="H85" s="6">
        <f t="shared" si="5"/>
        <v>0.56159999999681531</v>
      </c>
      <c r="I85">
        <v>0.1</v>
      </c>
      <c r="J85">
        <f t="shared" si="6"/>
        <v>5.6159999999681534E-2</v>
      </c>
      <c r="K85">
        <v>0.35</v>
      </c>
      <c r="L85">
        <f t="shared" si="7"/>
        <v>3.4999999999999996E-2</v>
      </c>
    </row>
    <row r="86" spans="1:12" x14ac:dyDescent="0.3">
      <c r="A86">
        <v>83</v>
      </c>
      <c r="B86" s="18">
        <f t="shared" si="8"/>
        <v>-7.9000000000000001E-2</v>
      </c>
      <c r="C86" s="23">
        <f t="shared" si="9"/>
        <v>2308.7374000000032</v>
      </c>
      <c r="E86" s="1">
        <v>83</v>
      </c>
      <c r="F86" s="1" t="s">
        <v>768</v>
      </c>
      <c r="G86" s="5">
        <v>2309.3119999999999</v>
      </c>
      <c r="H86" s="6">
        <f t="shared" si="5"/>
        <v>0.57459999999673528</v>
      </c>
      <c r="I86">
        <v>0.1</v>
      </c>
      <c r="J86">
        <f t="shared" si="6"/>
        <v>5.7459999999673529E-2</v>
      </c>
      <c r="K86">
        <v>0.35</v>
      </c>
      <c r="L86">
        <f t="shared" si="7"/>
        <v>3.4999999999999996E-2</v>
      </c>
    </row>
    <row r="87" spans="1:12" x14ac:dyDescent="0.3">
      <c r="A87">
        <v>84</v>
      </c>
      <c r="B87" s="18">
        <f t="shared" si="8"/>
        <v>-7.9000000000000001E-2</v>
      </c>
      <c r="C87" s="23">
        <f t="shared" si="9"/>
        <v>2308.658400000003</v>
      </c>
      <c r="E87" s="1">
        <v>84</v>
      </c>
      <c r="F87" s="1" t="s">
        <v>2992</v>
      </c>
      <c r="G87" s="5">
        <v>2309.2759999999998</v>
      </c>
      <c r="H87" s="6">
        <f t="shared" si="5"/>
        <v>0.61759999999685533</v>
      </c>
      <c r="I87">
        <v>0.1</v>
      </c>
      <c r="J87">
        <f t="shared" si="6"/>
        <v>6.1759999999685539E-2</v>
      </c>
      <c r="K87">
        <v>0.35</v>
      </c>
      <c r="L87">
        <f t="shared" si="7"/>
        <v>3.4999999999999996E-2</v>
      </c>
    </row>
    <row r="88" spans="1:12" x14ac:dyDescent="0.3">
      <c r="A88">
        <v>85</v>
      </c>
      <c r="B88" s="18">
        <f t="shared" si="8"/>
        <v>-7.9000000000000001E-2</v>
      </c>
      <c r="C88" s="23">
        <f t="shared" si="9"/>
        <v>2308.5794000000028</v>
      </c>
      <c r="J88">
        <f>SUM(J3:J87)</f>
        <v>5.2577799999544839</v>
      </c>
      <c r="L88">
        <f>SUM(L3:L87)</f>
        <v>2.9750000000000019</v>
      </c>
    </row>
    <row r="89" spans="1:12" x14ac:dyDescent="0.3">
      <c r="A89">
        <v>86</v>
      </c>
      <c r="B89" s="18">
        <f t="shared" si="8"/>
        <v>-7.9000000000000001E-2</v>
      </c>
      <c r="C89" s="23">
        <f t="shared" si="9"/>
        <v>2308.5004000000026</v>
      </c>
    </row>
    <row r="90" spans="1:12" x14ac:dyDescent="0.3">
      <c r="A90">
        <v>87</v>
      </c>
      <c r="C90" s="23">
        <f t="shared" si="9"/>
        <v>2308.5004000000026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showGridLines="0" workbookViewId="0">
      <selection activeCell="D21" sqref="D21"/>
    </sheetView>
  </sheetViews>
  <sheetFormatPr baseColWidth="10" defaultRowHeight="14.4" x14ac:dyDescent="0.3"/>
  <cols>
    <col min="2" max="2" width="20.44140625" bestFit="1" customWidth="1"/>
    <col min="3" max="3" width="12.77734375" bestFit="1" customWidth="1"/>
    <col min="4" max="4" width="12.21875" customWidth="1"/>
  </cols>
  <sheetData>
    <row r="1" spans="1:11" ht="49.8" customHeight="1" x14ac:dyDescent="0.3">
      <c r="A1" s="76" t="s">
        <v>3528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15" thickBot="1" x14ac:dyDescent="0.35"/>
    <row r="3" spans="1:11" ht="29.4" thickBot="1" x14ac:dyDescent="0.35">
      <c r="B3" s="87" t="s">
        <v>3221</v>
      </c>
      <c r="C3" s="88" t="s">
        <v>3222</v>
      </c>
      <c r="D3" s="87" t="s">
        <v>3223</v>
      </c>
      <c r="E3" s="87" t="s">
        <v>3159</v>
      </c>
      <c r="F3" s="89" t="s">
        <v>3224</v>
      </c>
    </row>
    <row r="4" spans="1:11" x14ac:dyDescent="0.3">
      <c r="B4" s="91">
        <v>1</v>
      </c>
      <c r="C4" s="92">
        <f>+longitudes!F17</f>
        <v>676.22611444670463</v>
      </c>
      <c r="D4" s="93">
        <v>6</v>
      </c>
      <c r="E4" s="94">
        <f>+longitudes!D16*0.35</f>
        <v>234.37399999999997</v>
      </c>
      <c r="F4" s="95">
        <f>+longitudes!D16*0.5</f>
        <v>334.82</v>
      </c>
    </row>
    <row r="5" spans="1:11" x14ac:dyDescent="0.3">
      <c r="B5" s="96">
        <v>2</v>
      </c>
      <c r="C5" s="97">
        <f>+longitudes!F32</f>
        <v>558.12055903005717</v>
      </c>
      <c r="D5" s="98">
        <v>5</v>
      </c>
      <c r="E5" s="94">
        <f>+longitudes!D31*0.35</f>
        <v>189</v>
      </c>
      <c r="F5" s="99">
        <f>+longitudes!D31*0.5</f>
        <v>270</v>
      </c>
    </row>
    <row r="6" spans="1:11" ht="15" thickBot="1" x14ac:dyDescent="0.35">
      <c r="B6" s="100" t="s">
        <v>3225</v>
      </c>
      <c r="C6" s="101">
        <f>ROUNDUP(SUM(C4:C5),1)</f>
        <v>1234.3999999999999</v>
      </c>
      <c r="D6" s="100">
        <f>SUM(D4:D5)</f>
        <v>11</v>
      </c>
      <c r="E6" s="102">
        <f>SUM(E4:E5)</f>
        <v>423.37399999999997</v>
      </c>
      <c r="F6" s="103">
        <f>SUM(F4:F5)</f>
        <v>604.81999999999994</v>
      </c>
    </row>
    <row r="7" spans="1:11" x14ac:dyDescent="0.3">
      <c r="B7" s="96">
        <v>3</v>
      </c>
      <c r="C7" s="97">
        <f>+longitudes!L12</f>
        <v>484.61358438251278</v>
      </c>
      <c r="D7" s="98">
        <f>+ROUND(C7/100,0)</f>
        <v>5</v>
      </c>
      <c r="E7" s="104">
        <f>+(longitudes!J33-longitudes!J20)*0.45</f>
        <v>306.8415</v>
      </c>
      <c r="F7" s="95">
        <f>+(longitudes!J33-longitudes!J20)*0.5</f>
        <v>340.935</v>
      </c>
    </row>
    <row r="8" spans="1:11" x14ac:dyDescent="0.3">
      <c r="B8" s="96">
        <v>4</v>
      </c>
      <c r="C8" s="97">
        <f>+longitudes!L34</f>
        <v>782.68137571039222</v>
      </c>
      <c r="D8" s="98">
        <v>7</v>
      </c>
      <c r="E8" s="94">
        <f>+(longitudes!K10-longitudes!K4)*0.45</f>
        <v>61.2</v>
      </c>
      <c r="F8" s="99">
        <f>+(longitudes!K10-longitudes!K4)*0.5</f>
        <v>68</v>
      </c>
    </row>
    <row r="9" spans="1:11" ht="15" thickBot="1" x14ac:dyDescent="0.35">
      <c r="B9" s="100" t="s">
        <v>3226</v>
      </c>
      <c r="C9" s="101">
        <f>ROUNDUP(SUM(C7:C8),1)</f>
        <v>1267.3</v>
      </c>
      <c r="D9" s="100">
        <f>SUM(D7:D8)</f>
        <v>12</v>
      </c>
      <c r="E9" s="102">
        <f>SUM(E7:E8)</f>
        <v>368.04149999999998</v>
      </c>
      <c r="F9" s="103">
        <f>SUM(F7:F8)</f>
        <v>408.935</v>
      </c>
    </row>
    <row r="10" spans="1:11" x14ac:dyDescent="0.3">
      <c r="B10" s="91">
        <v>5</v>
      </c>
      <c r="C10" s="92">
        <f>+longitudes!L59</f>
        <v>921.01113691548812</v>
      </c>
      <c r="D10" s="93">
        <f>+ROUND(C10/100,0)</f>
        <v>9</v>
      </c>
      <c r="E10" s="105" t="s">
        <v>3227</v>
      </c>
      <c r="F10" s="95">
        <f>+(longitudes!J58-longitudes!J37)*0.5</f>
        <v>444.25</v>
      </c>
    </row>
    <row r="11" spans="1:11" x14ac:dyDescent="0.3">
      <c r="B11" s="96">
        <v>6</v>
      </c>
      <c r="C11" s="97">
        <f>+longitudes!S10</f>
        <v>552.23214867534443</v>
      </c>
      <c r="D11" s="98">
        <v>5</v>
      </c>
      <c r="E11" s="106"/>
      <c r="F11" s="99">
        <f>+(longitudes!Q9-longitudes!Q4)*0.5</f>
        <v>234.1149999999999</v>
      </c>
    </row>
    <row r="12" spans="1:11" ht="15" thickBot="1" x14ac:dyDescent="0.35">
      <c r="B12" s="100" t="s">
        <v>3228</v>
      </c>
      <c r="C12" s="107">
        <f>ROUNDUP(SUM(C10:C11),1)</f>
        <v>1473.3</v>
      </c>
      <c r="D12" s="100">
        <f>SUM(D10:D11)</f>
        <v>14</v>
      </c>
      <c r="E12" s="106"/>
      <c r="F12" s="103">
        <f>SUM(F10:F11)</f>
        <v>678.3649999999999</v>
      </c>
    </row>
    <row r="13" spans="1:11" x14ac:dyDescent="0.3">
      <c r="B13" s="96">
        <v>7</v>
      </c>
      <c r="C13" s="97">
        <f>+longitudes!S25</f>
        <v>332.95781895413791</v>
      </c>
      <c r="D13" s="98">
        <f>+ROUND(C13/100,0)</f>
        <v>3</v>
      </c>
      <c r="E13" s="106"/>
      <c r="F13" s="95">
        <f>+(longitudes!Q24-longitudes!R22)*1</f>
        <v>177.83999999999997</v>
      </c>
    </row>
    <row r="14" spans="1:11" x14ac:dyDescent="0.3">
      <c r="B14" s="96">
        <v>8</v>
      </c>
      <c r="C14" s="97">
        <f>+longitudes!S31</f>
        <v>84.06710795862665</v>
      </c>
      <c r="D14" s="98">
        <v>0</v>
      </c>
      <c r="E14" s="106"/>
      <c r="F14" s="99">
        <f>+(longitudes!Q30-longitudes!Q29)*1</f>
        <v>34.620000000000005</v>
      </c>
    </row>
    <row r="15" spans="1:11" ht="15" thickBot="1" x14ac:dyDescent="0.35">
      <c r="B15" s="100" t="s">
        <v>3229</v>
      </c>
      <c r="C15" s="107">
        <f>ROUNDUP(SUM(C7:C14),1)</f>
        <v>5898.2000000000007</v>
      </c>
      <c r="D15" s="100">
        <f>SUM(D7:D14)</f>
        <v>55</v>
      </c>
      <c r="E15" s="108"/>
      <c r="F15" s="103">
        <f>SUM(F13:F14)</f>
        <v>212.45999999999998</v>
      </c>
    </row>
    <row r="16" spans="1:11" ht="15" thickBot="1" x14ac:dyDescent="0.35">
      <c r="B16" s="109" t="s">
        <v>3230</v>
      </c>
      <c r="C16" s="110"/>
      <c r="D16" s="111"/>
      <c r="E16" s="112">
        <f>ROUNDUP(E6+E9,1)</f>
        <v>791.5</v>
      </c>
      <c r="F16" s="113">
        <f>ROUNDUP(+F6+F9+F12+F15,1)</f>
        <v>1904.6</v>
      </c>
      <c r="G16" s="78"/>
      <c r="H16" s="78"/>
    </row>
    <row r="20" spans="2:9" ht="43.2" x14ac:dyDescent="0.3">
      <c r="B20" s="83" t="s">
        <v>1357</v>
      </c>
      <c r="C20" s="83" t="s">
        <v>2846</v>
      </c>
      <c r="D20" s="83" t="s">
        <v>2847</v>
      </c>
      <c r="E20" s="83" t="s">
        <v>2848</v>
      </c>
      <c r="F20" s="83" t="s">
        <v>3210</v>
      </c>
      <c r="G20" s="83" t="s">
        <v>3218</v>
      </c>
      <c r="H20" s="83" t="s">
        <v>3219</v>
      </c>
      <c r="I20" s="83" t="s">
        <v>3220</v>
      </c>
    </row>
    <row r="21" spans="2:9" x14ac:dyDescent="0.3">
      <c r="B21" s="84">
        <v>1</v>
      </c>
      <c r="C21" s="84" t="s">
        <v>2849</v>
      </c>
      <c r="D21" s="84" t="s">
        <v>2850</v>
      </c>
      <c r="E21" s="84" t="s">
        <v>2851</v>
      </c>
      <c r="F21" s="84">
        <v>40</v>
      </c>
      <c r="G21" s="84"/>
      <c r="H21" s="85">
        <f>+secciones!C4</f>
        <v>2495.0500000000002</v>
      </c>
      <c r="I21" s="85">
        <f>+secciones!D16</f>
        <v>2428.4</v>
      </c>
    </row>
    <row r="22" spans="2:9" x14ac:dyDescent="0.3">
      <c r="B22" s="84">
        <v>2</v>
      </c>
      <c r="C22" s="84" t="s">
        <v>2850</v>
      </c>
      <c r="D22" s="84" t="s">
        <v>2852</v>
      </c>
      <c r="E22" s="84" t="s">
        <v>2851</v>
      </c>
      <c r="F22" s="84">
        <v>40</v>
      </c>
      <c r="G22" s="84"/>
      <c r="H22" s="85">
        <f>+secciones!C20</f>
        <v>2428.4</v>
      </c>
      <c r="I22" s="85">
        <f>+secciones!D31</f>
        <v>2375.2800000000002</v>
      </c>
    </row>
    <row r="23" spans="2:9" x14ac:dyDescent="0.3">
      <c r="B23" s="84">
        <v>3</v>
      </c>
      <c r="C23" s="84" t="s">
        <v>2852</v>
      </c>
      <c r="D23" s="84" t="s">
        <v>2853</v>
      </c>
      <c r="E23" s="84" t="s">
        <v>2854</v>
      </c>
      <c r="F23" s="84">
        <v>42.16</v>
      </c>
      <c r="G23" s="84">
        <v>40</v>
      </c>
      <c r="H23" s="85">
        <f>+secciones!J4</f>
        <v>2378.25</v>
      </c>
      <c r="I23" s="85">
        <f>+secciones!K10</f>
        <v>2342.91</v>
      </c>
    </row>
    <row r="24" spans="2:9" x14ac:dyDescent="0.3">
      <c r="B24" s="84">
        <v>4</v>
      </c>
      <c r="C24" s="84" t="s">
        <v>2852</v>
      </c>
      <c r="D24" s="84" t="s">
        <v>2855</v>
      </c>
      <c r="E24" s="84" t="s">
        <v>2854</v>
      </c>
      <c r="F24" s="84">
        <v>42.16</v>
      </c>
      <c r="G24" s="84">
        <v>40</v>
      </c>
      <c r="H24" s="85">
        <f>+secciones!J20</f>
        <v>2375.2800000000002</v>
      </c>
      <c r="I24" s="85">
        <f>+secciones!K33</f>
        <v>2337.64</v>
      </c>
    </row>
    <row r="25" spans="2:9" x14ac:dyDescent="0.3">
      <c r="B25" s="84">
        <v>5</v>
      </c>
      <c r="C25" s="84" t="s">
        <v>2853</v>
      </c>
      <c r="D25" s="84" t="s">
        <v>2856</v>
      </c>
      <c r="E25" s="84" t="s">
        <v>2854</v>
      </c>
      <c r="F25" s="84">
        <v>33.4</v>
      </c>
      <c r="G25" s="84">
        <v>25</v>
      </c>
      <c r="H25" s="85">
        <f>+secciones!Q20</f>
        <v>2342.91</v>
      </c>
      <c r="I25" s="85">
        <f>+secciones!R41</f>
        <v>2297.5</v>
      </c>
    </row>
    <row r="26" spans="2:9" x14ac:dyDescent="0.3">
      <c r="B26" s="84">
        <v>6</v>
      </c>
      <c r="C26" s="84" t="s">
        <v>2853</v>
      </c>
      <c r="D26" s="84" t="s">
        <v>2857</v>
      </c>
      <c r="E26" s="84" t="s">
        <v>2854</v>
      </c>
      <c r="F26" s="84">
        <v>33.4</v>
      </c>
      <c r="G26" s="84">
        <v>25</v>
      </c>
      <c r="H26" s="85">
        <f>+secciones!Q4</f>
        <v>2342.91</v>
      </c>
      <c r="I26" s="85">
        <f>+secciones!R8</f>
        <v>2320.19</v>
      </c>
    </row>
    <row r="27" spans="2:9" x14ac:dyDescent="0.3">
      <c r="B27" s="84">
        <v>7</v>
      </c>
      <c r="C27" s="84" t="s">
        <v>2858</v>
      </c>
      <c r="D27" s="84" t="s">
        <v>2859</v>
      </c>
      <c r="E27" s="84" t="s">
        <v>2854</v>
      </c>
      <c r="F27" s="84">
        <v>21.34</v>
      </c>
      <c r="G27" s="84">
        <v>20</v>
      </c>
      <c r="H27" s="85">
        <f>+secciones!X4</f>
        <v>2317.58</v>
      </c>
      <c r="I27" s="85">
        <f>+secciones!Y6</f>
        <v>2308.23</v>
      </c>
    </row>
    <row r="28" spans="2:9" x14ac:dyDescent="0.3">
      <c r="B28" s="84">
        <v>8</v>
      </c>
      <c r="C28" s="84" t="s">
        <v>2860</v>
      </c>
      <c r="D28" s="84" t="s">
        <v>2861</v>
      </c>
      <c r="E28" s="84" t="s">
        <v>2854</v>
      </c>
      <c r="F28" s="84">
        <v>21.34</v>
      </c>
      <c r="G28" s="84">
        <v>20</v>
      </c>
      <c r="H28" s="85">
        <f>+secciones!X20</f>
        <v>2317.92</v>
      </c>
      <c r="I28" s="85">
        <f>+secciones!Y21</f>
        <v>2308.77</v>
      </c>
    </row>
    <row r="31" spans="2:9" s="90" customFormat="1" x14ac:dyDescent="0.3"/>
    <row r="34" spans="2:6" x14ac:dyDescent="0.3">
      <c r="B34" s="80" t="s">
        <v>1357</v>
      </c>
      <c r="C34" s="81" t="s">
        <v>3214</v>
      </c>
      <c r="D34" s="81"/>
      <c r="E34" s="81" t="s">
        <v>3215</v>
      </c>
      <c r="F34" s="81"/>
    </row>
    <row r="35" spans="2:6" x14ac:dyDescent="0.3">
      <c r="B35" s="80"/>
      <c r="C35" s="82" t="s">
        <v>3216</v>
      </c>
      <c r="D35" s="82" t="s">
        <v>3217</v>
      </c>
      <c r="E35" s="82" t="s">
        <v>3216</v>
      </c>
      <c r="F35" s="82" t="s">
        <v>3217</v>
      </c>
    </row>
    <row r="36" spans="2:6" x14ac:dyDescent="0.3">
      <c r="B36" s="84">
        <v>1</v>
      </c>
      <c r="C36" s="85">
        <v>1.89</v>
      </c>
      <c r="D36" s="85">
        <v>1.89</v>
      </c>
      <c r="E36" s="86">
        <f>+MIN(Nodos!D4:D15)</f>
        <v>4.72</v>
      </c>
      <c r="F36" s="86">
        <f>+MAX(Nodos!D4:D14)</f>
        <v>21.95</v>
      </c>
    </row>
    <row r="37" spans="2:6" x14ac:dyDescent="0.3">
      <c r="B37" s="84">
        <v>2</v>
      </c>
      <c r="C37" s="85">
        <f>+MIN(Tuberias!D19:D30)</f>
        <v>0.78</v>
      </c>
      <c r="D37" s="85">
        <f>+MAX(Tuberias!$D$13:$D$25)</f>
        <v>1.89</v>
      </c>
      <c r="E37" s="86">
        <f>+MIN(Nodos!D16:D26)</f>
        <v>4.5599999999999996</v>
      </c>
      <c r="F37" s="86">
        <f>+MAX(Nodos!D16:D26)</f>
        <v>43.28</v>
      </c>
    </row>
    <row r="38" spans="2:6" ht="14.4" customHeight="1" x14ac:dyDescent="0.3">
      <c r="B38" s="84">
        <v>3</v>
      </c>
      <c r="C38" s="85">
        <f>+MIN(Tuberias!$D$26:$D$35)</f>
        <v>0.78</v>
      </c>
      <c r="D38" s="85">
        <f>+MAX(Tuberias!$D$26:$D$35)</f>
        <v>1.7</v>
      </c>
      <c r="E38" s="86">
        <f>+MIN(Nodos!D27:D32)</f>
        <v>5.27</v>
      </c>
      <c r="F38" s="86">
        <f>+MAX(Nodos!D27:D32)</f>
        <v>15.34</v>
      </c>
    </row>
    <row r="39" spans="2:6" x14ac:dyDescent="0.3">
      <c r="B39" s="84">
        <v>4</v>
      </c>
      <c r="C39" s="85">
        <f>+MIN(Tuberias!$D$36:$D$44)</f>
        <v>0.85</v>
      </c>
      <c r="D39" s="85">
        <f>+MAX(Tuberias!$D$36:$D$44)</f>
        <v>1.36</v>
      </c>
      <c r="E39" s="86">
        <f>+MIN(Nodos!D33:D46)</f>
        <v>4.9000000000000004</v>
      </c>
      <c r="F39" s="86">
        <f>+MAX(Nodos!D33:D46)</f>
        <v>29.8</v>
      </c>
    </row>
    <row r="40" spans="2:6" x14ac:dyDescent="0.3">
      <c r="B40" s="84">
        <v>5</v>
      </c>
      <c r="C40" s="85">
        <f>+MIN(Tuberias!$D$45:$D$73)</f>
        <v>0.57999999999999996</v>
      </c>
      <c r="D40" s="85">
        <f>+MAX(Tuberias!$D$45:$D$73)</f>
        <v>1.77</v>
      </c>
      <c r="E40" s="86">
        <f>+MIN(Nodos!D47:D68)</f>
        <v>6.05</v>
      </c>
      <c r="F40" s="86">
        <f>+MAX(Nodos!D47:D68)</f>
        <v>30.04</v>
      </c>
    </row>
    <row r="41" spans="2:6" x14ac:dyDescent="0.3">
      <c r="B41" s="84">
        <v>6</v>
      </c>
      <c r="C41" s="85">
        <v>0.27</v>
      </c>
      <c r="D41" s="85">
        <f>+MAX(Tuberias!$D$74:$D$81)</f>
        <v>0.77</v>
      </c>
      <c r="E41" s="86">
        <f>+MIN(Nodos!D69:D73)</f>
        <v>8.34</v>
      </c>
      <c r="F41" s="86">
        <f>+MAX(Nodos!D69:D73)</f>
        <v>24.23</v>
      </c>
    </row>
    <row r="42" spans="2:6" x14ac:dyDescent="0.3">
      <c r="B42" s="84">
        <v>7</v>
      </c>
      <c r="C42" s="85">
        <f>+MIN(Tuberias!$D$82:$D$85)</f>
        <v>0.13</v>
      </c>
      <c r="D42" s="85">
        <f>+MAX(Tuberias!$D$82:$D$85)</f>
        <v>0.39</v>
      </c>
      <c r="E42" s="86">
        <f>+MIN(Nodos!D74:D77)</f>
        <v>24.36</v>
      </c>
      <c r="F42" s="86">
        <f>+MAX(Nodos!D74:D77)</f>
        <v>32.049999999999997</v>
      </c>
    </row>
    <row r="43" spans="2:6" x14ac:dyDescent="0.3">
      <c r="B43" s="84">
        <v>8</v>
      </c>
      <c r="C43" s="85">
        <f>+MIN(Tuberias!$D$86:$D$87)</f>
        <v>0.33</v>
      </c>
      <c r="D43" s="85">
        <f>+MAX(Tuberias!$D$86:$D$87)</f>
        <v>0.59</v>
      </c>
      <c r="E43" s="86">
        <f>+MIN(Nodos!D78:D80)</f>
        <v>24.11</v>
      </c>
      <c r="F43" s="86">
        <f>+MAX(Nodos!D78:D80)</f>
        <v>29.99</v>
      </c>
    </row>
  </sheetData>
  <mergeCells count="5">
    <mergeCell ref="B34:B35"/>
    <mergeCell ref="C34:D34"/>
    <mergeCell ref="E34:F34"/>
    <mergeCell ref="E10:E15"/>
    <mergeCell ref="A1:K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showGridLines="0" workbookViewId="0">
      <selection sqref="A1:H1"/>
    </sheetView>
  </sheetViews>
  <sheetFormatPr baseColWidth="10" defaultRowHeight="14.4" x14ac:dyDescent="0.3"/>
  <cols>
    <col min="2" max="2" width="33.44140625" bestFit="1" customWidth="1"/>
    <col min="3" max="3" width="11.5546875" style="77"/>
  </cols>
  <sheetData>
    <row r="1" spans="2:8" ht="46.2" customHeight="1" x14ac:dyDescent="0.3">
      <c r="B1" s="75" t="s">
        <v>3231</v>
      </c>
      <c r="C1" s="75"/>
      <c r="D1" s="75"/>
      <c r="E1" s="75"/>
      <c r="F1" s="75"/>
      <c r="G1" s="75"/>
      <c r="H1" s="75"/>
    </row>
    <row r="5" spans="2:8" ht="28.8" x14ac:dyDescent="0.3">
      <c r="B5" s="114" t="s">
        <v>3232</v>
      </c>
      <c r="C5" s="114"/>
      <c r="D5" s="114"/>
      <c r="F5" s="83" t="s">
        <v>3233</v>
      </c>
      <c r="G5" s="83" t="s">
        <v>3234</v>
      </c>
      <c r="H5" s="83" t="s">
        <v>3235</v>
      </c>
    </row>
    <row r="6" spans="2:8" x14ac:dyDescent="0.3">
      <c r="B6" s="85" t="s">
        <v>3236</v>
      </c>
      <c r="C6" s="115">
        <v>100</v>
      </c>
      <c r="D6" s="85" t="s">
        <v>3237</v>
      </c>
      <c r="F6" s="85">
        <v>20</v>
      </c>
      <c r="G6" s="85">
        <f>20*F6</f>
        <v>400</v>
      </c>
      <c r="H6" s="85">
        <f>+G6/10</f>
        <v>40</v>
      </c>
    </row>
    <row r="7" spans="2:8" x14ac:dyDescent="0.3">
      <c r="B7" s="85" t="s">
        <v>3238</v>
      </c>
      <c r="C7" s="115">
        <v>20</v>
      </c>
      <c r="D7" s="85" t="s">
        <v>3239</v>
      </c>
      <c r="F7" s="85">
        <v>32</v>
      </c>
      <c r="G7" s="85">
        <f>20*F7</f>
        <v>640</v>
      </c>
      <c r="H7" s="85">
        <f>+G7/10</f>
        <v>64</v>
      </c>
    </row>
    <row r="8" spans="2:8" x14ac:dyDescent="0.3">
      <c r="B8" s="85" t="s">
        <v>3240</v>
      </c>
      <c r="C8" s="115">
        <v>410</v>
      </c>
      <c r="D8" s="85" t="s">
        <v>3241</v>
      </c>
      <c r="F8" s="85">
        <v>40</v>
      </c>
      <c r="G8" s="85">
        <f>20*F8</f>
        <v>800</v>
      </c>
      <c r="H8" s="85">
        <f>+G8/10</f>
        <v>80</v>
      </c>
    </row>
    <row r="9" spans="2:8" x14ac:dyDescent="0.3">
      <c r="B9" s="85" t="s">
        <v>3242</v>
      </c>
      <c r="C9" s="115">
        <v>1.71</v>
      </c>
      <c r="D9" s="85" t="s">
        <v>3243</v>
      </c>
      <c r="F9" s="85">
        <v>50</v>
      </c>
      <c r="G9" s="85">
        <f>20*F9</f>
        <v>1000</v>
      </c>
      <c r="H9" s="85">
        <f>+G9/10</f>
        <v>100</v>
      </c>
    </row>
    <row r="10" spans="2:8" x14ac:dyDescent="0.3">
      <c r="B10" s="85" t="s">
        <v>3244</v>
      </c>
      <c r="C10" s="115">
        <v>1.5E-3</v>
      </c>
      <c r="D10" s="85"/>
      <c r="F10" s="85">
        <v>63</v>
      </c>
      <c r="G10" s="85">
        <f>20*F10</f>
        <v>1260</v>
      </c>
      <c r="H10" s="85">
        <f>+G10/10</f>
        <v>126</v>
      </c>
    </row>
    <row r="11" spans="2:8" x14ac:dyDescent="0.3">
      <c r="F11" s="85">
        <v>90</v>
      </c>
      <c r="G11" s="85">
        <f>20*F11</f>
        <v>1800</v>
      </c>
      <c r="H11" s="85">
        <f>+G11/10</f>
        <v>180</v>
      </c>
    </row>
  </sheetData>
  <mergeCells count="2">
    <mergeCell ref="B1:H1"/>
    <mergeCell ref="B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59"/>
  <sheetViews>
    <sheetView showGridLines="0" workbookViewId="0">
      <selection sqref="A1:D1"/>
    </sheetView>
  </sheetViews>
  <sheetFormatPr baseColWidth="10" defaultRowHeight="14.4" x14ac:dyDescent="0.3"/>
  <sheetData>
    <row r="2" spans="1:19" x14ac:dyDescent="0.3">
      <c r="B2" t="s">
        <v>3245</v>
      </c>
      <c r="H2" t="s">
        <v>3246</v>
      </c>
      <c r="I2" t="s">
        <v>3247</v>
      </c>
      <c r="J2">
        <v>1226.31</v>
      </c>
      <c r="O2" t="s">
        <v>3248</v>
      </c>
      <c r="P2" t="s">
        <v>3247</v>
      </c>
      <c r="Q2" t="s">
        <v>3249</v>
      </c>
    </row>
    <row r="3" spans="1:19" x14ac:dyDescent="0.3">
      <c r="C3" t="s">
        <v>683</v>
      </c>
      <c r="D3" t="s">
        <v>3250</v>
      </c>
      <c r="E3" t="s">
        <v>3251</v>
      </c>
      <c r="F3" t="s">
        <v>3252</v>
      </c>
      <c r="H3" s="116"/>
      <c r="I3" t="s">
        <v>683</v>
      </c>
      <c r="J3" t="s">
        <v>3250</v>
      </c>
      <c r="K3" t="s">
        <v>3251</v>
      </c>
      <c r="L3" t="s">
        <v>3252</v>
      </c>
      <c r="O3" s="116"/>
      <c r="P3" t="s">
        <v>683</v>
      </c>
      <c r="Q3" t="s">
        <v>3250</v>
      </c>
      <c r="R3" t="s">
        <v>3251</v>
      </c>
      <c r="S3" t="s">
        <v>3252</v>
      </c>
    </row>
    <row r="4" spans="1:19" x14ac:dyDescent="0.3">
      <c r="A4" t="s">
        <v>2849</v>
      </c>
      <c r="B4">
        <v>1</v>
      </c>
      <c r="C4" s="18">
        <v>-4.3499999999999997E-2</v>
      </c>
      <c r="D4" s="20">
        <v>24.16</v>
      </c>
      <c r="E4" s="23">
        <f>+D4</f>
        <v>24.16</v>
      </c>
      <c r="F4" s="23">
        <f t="shared" ref="F4:F16" si="0">+SQRT(POWER(C4*E4,2)+POWER(E4,2))</f>
        <v>24.182847576776396</v>
      </c>
      <c r="G4" s="117" t="s">
        <v>2852</v>
      </c>
      <c r="H4">
        <v>35</v>
      </c>
      <c r="I4" s="18">
        <v>-0.42209999999999998</v>
      </c>
      <c r="J4" s="23">
        <v>1237.58</v>
      </c>
      <c r="K4" s="23">
        <f>+J4-J2</f>
        <v>11.269999999999982</v>
      </c>
      <c r="L4" s="23">
        <f t="shared" ref="L4:L10" si="1">+SQRT(POWER(I4*K4,2)+POWER(K4,2))</f>
        <v>12.232848664251859</v>
      </c>
      <c r="O4" s="116"/>
      <c r="P4" s="18">
        <v>-8.1699999999999995E-2</v>
      </c>
      <c r="Q4" s="23">
        <v>1644.01</v>
      </c>
      <c r="R4" s="23"/>
      <c r="S4" s="23">
        <v>82.93</v>
      </c>
    </row>
    <row r="5" spans="1:19" x14ac:dyDescent="0.3">
      <c r="A5">
        <v>1</v>
      </c>
      <c r="B5">
        <v>2</v>
      </c>
      <c r="C5" s="18">
        <v>-0.3014</v>
      </c>
      <c r="D5" s="23">
        <v>102</v>
      </c>
      <c r="E5" s="23">
        <f t="shared" ref="E5:E17" si="2">+D5-D4</f>
        <v>77.84</v>
      </c>
      <c r="F5" s="23">
        <f t="shared" si="0"/>
        <v>81.298726895767416</v>
      </c>
      <c r="G5">
        <v>35</v>
      </c>
      <c r="H5">
        <v>36</v>
      </c>
      <c r="I5" s="18">
        <v>-0.26290000000000002</v>
      </c>
      <c r="J5" s="23">
        <v>1254.1300000000001</v>
      </c>
      <c r="K5" s="23">
        <f>+J5-J4</f>
        <v>16.550000000000182</v>
      </c>
      <c r="L5" s="23">
        <f t="shared" si="1"/>
        <v>17.112383162202494</v>
      </c>
      <c r="N5" t="s">
        <v>2853</v>
      </c>
      <c r="O5">
        <v>42</v>
      </c>
      <c r="P5" s="18">
        <v>-6.6199999999999995E-2</v>
      </c>
      <c r="Q5" s="23">
        <v>1820.19</v>
      </c>
      <c r="R5" s="23">
        <f>+Q5-Q4</f>
        <v>176.18000000000006</v>
      </c>
      <c r="S5" s="23">
        <f>+SQRT(POWER(P5*R5,2)+POWER(R5,2))</f>
        <v>176.56562710456834</v>
      </c>
    </row>
    <row r="6" spans="1:19" x14ac:dyDescent="0.3">
      <c r="A6">
        <v>2</v>
      </c>
      <c r="B6">
        <v>3</v>
      </c>
      <c r="C6" s="18">
        <v>-0.1085</v>
      </c>
      <c r="D6" s="23">
        <v>130</v>
      </c>
      <c r="E6" s="23">
        <f t="shared" si="2"/>
        <v>28</v>
      </c>
      <c r="F6" s="23">
        <f t="shared" si="0"/>
        <v>28.164329283687902</v>
      </c>
      <c r="G6">
        <v>36</v>
      </c>
      <c r="H6" s="116">
        <v>37</v>
      </c>
      <c r="I6" s="18">
        <v>-0.17080000000000001</v>
      </c>
      <c r="J6" s="23">
        <v>1312.33</v>
      </c>
      <c r="K6" s="23">
        <f t="shared" ref="K6:K9" si="3">+J6-J5</f>
        <v>58.199999999999818</v>
      </c>
      <c r="L6" s="23">
        <f t="shared" si="1"/>
        <v>59.042821181864085</v>
      </c>
      <c r="N6">
        <v>42</v>
      </c>
      <c r="O6">
        <v>43</v>
      </c>
      <c r="P6" s="18">
        <v>-9.2100000000000001E-2</v>
      </c>
      <c r="Q6" s="23">
        <v>1968.29</v>
      </c>
      <c r="R6" s="23">
        <f t="shared" ref="R6:R9" si="4">+Q6-Q5</f>
        <v>148.09999999999991</v>
      </c>
      <c r="S6" s="23">
        <f>+SQRT(POWER(P6*R6,2)+POWER(R6,2))</f>
        <v>148.72679608194372</v>
      </c>
    </row>
    <row r="7" spans="1:19" x14ac:dyDescent="0.3">
      <c r="A7">
        <v>3</v>
      </c>
      <c r="B7">
        <v>4</v>
      </c>
      <c r="C7" s="18">
        <v>-7.1000000000000004E-3</v>
      </c>
      <c r="D7" s="23">
        <v>184.75</v>
      </c>
      <c r="E7" s="23">
        <f t="shared" si="2"/>
        <v>54.75</v>
      </c>
      <c r="F7" s="23">
        <f t="shared" si="0"/>
        <v>54.751379956359322</v>
      </c>
      <c r="G7" s="116">
        <v>37</v>
      </c>
      <c r="H7">
        <v>38</v>
      </c>
      <c r="I7" s="18">
        <v>8.6999999999999994E-3</v>
      </c>
      <c r="J7" s="23">
        <v>1346.08</v>
      </c>
      <c r="K7" s="23">
        <f t="shared" si="3"/>
        <v>33.75</v>
      </c>
      <c r="L7" s="23">
        <f t="shared" si="1"/>
        <v>33.751277244581793</v>
      </c>
      <c r="N7">
        <v>43</v>
      </c>
      <c r="O7" t="s">
        <v>3253</v>
      </c>
      <c r="P7" s="18">
        <v>3.2000000000000002E-3</v>
      </c>
      <c r="Q7" s="23">
        <v>2000.73</v>
      </c>
      <c r="R7" s="23">
        <f t="shared" si="4"/>
        <v>32.440000000000055</v>
      </c>
      <c r="S7" s="23">
        <f>+SQRT(POWER(P7*R7,2)+POWER(R7,2))</f>
        <v>32.440166092374859</v>
      </c>
    </row>
    <row r="8" spans="1:19" x14ac:dyDescent="0.3">
      <c r="A8">
        <v>4</v>
      </c>
      <c r="B8">
        <v>5</v>
      </c>
      <c r="C8" s="18">
        <v>-7.2900000000000006E-2</v>
      </c>
      <c r="D8" s="23">
        <v>228.41</v>
      </c>
      <c r="E8" s="23">
        <f t="shared" si="2"/>
        <v>43.66</v>
      </c>
      <c r="F8" s="23">
        <f t="shared" si="0"/>
        <v>43.77585984259585</v>
      </c>
      <c r="G8">
        <v>38</v>
      </c>
      <c r="H8">
        <v>39</v>
      </c>
      <c r="I8" s="18">
        <v>5.7500000000000002E-2</v>
      </c>
      <c r="J8" s="23">
        <v>1412.66</v>
      </c>
      <c r="K8" s="23">
        <f t="shared" si="3"/>
        <v>66.580000000000155</v>
      </c>
      <c r="L8" s="23">
        <f t="shared" si="1"/>
        <v>66.689974236930993</v>
      </c>
      <c r="N8" t="s">
        <v>3253</v>
      </c>
      <c r="O8">
        <v>44</v>
      </c>
      <c r="P8" s="18">
        <v>4.1000000000000003E-3</v>
      </c>
      <c r="Q8" s="23">
        <v>2071.77</v>
      </c>
      <c r="R8" s="23">
        <f t="shared" si="4"/>
        <v>71.039999999999964</v>
      </c>
      <c r="S8" s="23">
        <f>+SQRT(POWER(P8*R8,2)+POWER(R8,2))</f>
        <v>71.040597088690703</v>
      </c>
    </row>
    <row r="9" spans="1:19" ht="15" thickBot="1" x14ac:dyDescent="0.35">
      <c r="A9">
        <v>5</v>
      </c>
      <c r="B9">
        <v>6</v>
      </c>
      <c r="C9" s="18">
        <v>-0.1278</v>
      </c>
      <c r="D9" s="23">
        <v>310</v>
      </c>
      <c r="E9" s="23">
        <f t="shared" si="2"/>
        <v>81.59</v>
      </c>
      <c r="F9" s="23">
        <f t="shared" si="0"/>
        <v>82.253599565908388</v>
      </c>
      <c r="G9">
        <v>39</v>
      </c>
      <c r="H9" s="116">
        <v>40</v>
      </c>
      <c r="I9" s="18">
        <v>-0.1062</v>
      </c>
      <c r="J9" s="23">
        <v>1496.74</v>
      </c>
      <c r="K9" s="23">
        <f t="shared" si="3"/>
        <v>84.079999999999927</v>
      </c>
      <c r="L9" s="23">
        <f t="shared" si="1"/>
        <v>84.552816198253296</v>
      </c>
      <c r="N9">
        <v>44</v>
      </c>
      <c r="O9" s="116">
        <v>45</v>
      </c>
      <c r="P9" s="18">
        <v>5.3999999999999999E-2</v>
      </c>
      <c r="Q9" s="23">
        <v>2112.2399999999998</v>
      </c>
      <c r="R9" s="23">
        <f t="shared" si="4"/>
        <v>40.4699999999998</v>
      </c>
      <c r="S9" s="23">
        <f>+SQRT(POWER(P9*R9,2)+POWER(R9,2))</f>
        <v>40.528962307766825</v>
      </c>
    </row>
    <row r="10" spans="1:19" ht="15" thickBot="1" x14ac:dyDescent="0.35">
      <c r="A10">
        <v>6</v>
      </c>
      <c r="B10">
        <v>7</v>
      </c>
      <c r="C10" s="18">
        <v>-0.20030000000000001</v>
      </c>
      <c r="D10" s="23">
        <v>399.86</v>
      </c>
      <c r="E10" s="23">
        <f t="shared" si="2"/>
        <v>89.860000000000014</v>
      </c>
      <c r="F10" s="23">
        <f t="shared" si="0"/>
        <v>91.644869409507962</v>
      </c>
      <c r="G10" s="116">
        <v>40</v>
      </c>
      <c r="H10" s="118" t="s">
        <v>3254</v>
      </c>
      <c r="I10" s="18">
        <v>-8.1699999999999995E-2</v>
      </c>
      <c r="J10" s="23">
        <v>1644.01</v>
      </c>
      <c r="K10" s="23">
        <f>+J10-J9</f>
        <v>147.26999999999998</v>
      </c>
      <c r="L10" s="23">
        <f t="shared" si="1"/>
        <v>147.76068806478153</v>
      </c>
      <c r="O10" s="118"/>
      <c r="P10" s="18"/>
      <c r="Q10" s="23"/>
      <c r="R10" s="23"/>
      <c r="S10" s="119">
        <f>SUM(S4:S9)</f>
        <v>552.23214867534443</v>
      </c>
    </row>
    <row r="11" spans="1:19" ht="15" thickBot="1" x14ac:dyDescent="0.35">
      <c r="A11">
        <v>7</v>
      </c>
      <c r="B11">
        <v>8</v>
      </c>
      <c r="C11" s="18">
        <v>-1.7000000000000001E-2</v>
      </c>
      <c r="D11" s="23">
        <v>458.8</v>
      </c>
      <c r="E11" s="23">
        <f t="shared" si="2"/>
        <v>58.94</v>
      </c>
      <c r="F11" s="23">
        <f t="shared" si="0"/>
        <v>58.948516214747933</v>
      </c>
      <c r="G11" t="s">
        <v>3255</v>
      </c>
      <c r="I11" s="18"/>
      <c r="K11" s="23">
        <v>63.26</v>
      </c>
      <c r="L11" s="23">
        <f>+SQRT(POWER(I10*K11,2)+POWER(K11,2))</f>
        <v>63.470775629646781</v>
      </c>
      <c r="O11" s="116"/>
      <c r="P11" s="18"/>
      <c r="R11" s="23"/>
      <c r="S11" s="23"/>
    </row>
    <row r="12" spans="1:19" ht="15" thickBot="1" x14ac:dyDescent="0.35">
      <c r="A12">
        <v>8</v>
      </c>
      <c r="B12">
        <v>9</v>
      </c>
      <c r="C12" s="18">
        <v>-0.13639999999999999</v>
      </c>
      <c r="D12" s="23">
        <v>485.19</v>
      </c>
      <c r="E12" s="23">
        <f t="shared" si="2"/>
        <v>26.389999999999986</v>
      </c>
      <c r="F12" s="23">
        <f t="shared" si="0"/>
        <v>26.634361102966508</v>
      </c>
      <c r="G12" s="27" t="s">
        <v>3256</v>
      </c>
      <c r="H12" s="27">
        <v>2354.83</v>
      </c>
      <c r="I12" s="18"/>
      <c r="J12" s="23"/>
      <c r="K12" s="23"/>
      <c r="L12" s="119">
        <f>SUM(L4:L11)</f>
        <v>484.61358438251278</v>
      </c>
      <c r="O12" s="116"/>
      <c r="P12" s="18"/>
      <c r="Q12" s="23"/>
      <c r="R12" s="23"/>
      <c r="S12" s="23"/>
    </row>
    <row r="13" spans="1:19" x14ac:dyDescent="0.3">
      <c r="A13">
        <v>9</v>
      </c>
      <c r="B13">
        <v>10</v>
      </c>
      <c r="C13" s="18">
        <v>-9.5999999999999992E-3</v>
      </c>
      <c r="D13" s="23">
        <v>554.73</v>
      </c>
      <c r="E13" s="23">
        <f t="shared" si="2"/>
        <v>69.54000000000002</v>
      </c>
      <c r="F13" s="23">
        <f t="shared" si="0"/>
        <v>69.543204329373964</v>
      </c>
      <c r="G13" t="s">
        <v>3257</v>
      </c>
      <c r="H13">
        <v>2342.34</v>
      </c>
      <c r="I13" s="18"/>
      <c r="J13" s="23"/>
      <c r="K13" s="23"/>
      <c r="L13" s="120"/>
    </row>
    <row r="14" spans="1:19" x14ac:dyDescent="0.3">
      <c r="A14">
        <v>10</v>
      </c>
      <c r="B14">
        <v>11</v>
      </c>
      <c r="C14" s="18">
        <v>-9.6699999999999994E-2</v>
      </c>
      <c r="D14" s="23">
        <v>577.94000000000005</v>
      </c>
      <c r="E14" s="23">
        <f t="shared" si="2"/>
        <v>23.210000000000036</v>
      </c>
      <c r="F14" s="23">
        <f t="shared" si="0"/>
        <v>23.318264574827406</v>
      </c>
      <c r="I14" s="18"/>
      <c r="J14" s="23"/>
      <c r="K14" s="23"/>
      <c r="L14" s="23"/>
      <c r="N14" s="121"/>
      <c r="O14" s="121"/>
      <c r="P14" s="121"/>
      <c r="Q14" s="121"/>
      <c r="R14" s="121"/>
      <c r="S14" s="121"/>
    </row>
    <row r="15" spans="1:19" x14ac:dyDescent="0.3">
      <c r="A15">
        <v>11</v>
      </c>
      <c r="B15">
        <v>12</v>
      </c>
      <c r="C15" s="18">
        <v>-1.0800000000000001E-2</v>
      </c>
      <c r="D15" s="23">
        <v>617.97</v>
      </c>
      <c r="E15" s="23">
        <f t="shared" si="2"/>
        <v>40.029999999999973</v>
      </c>
      <c r="F15" s="23">
        <f t="shared" si="0"/>
        <v>40.03233448152848</v>
      </c>
      <c r="I15" s="18"/>
      <c r="J15" s="23"/>
      <c r="K15" s="23"/>
      <c r="L15" s="23"/>
      <c r="N15" s="121"/>
      <c r="O15" s="121"/>
      <c r="P15" s="121" t="s">
        <v>683</v>
      </c>
      <c r="Q15" s="121"/>
      <c r="R15" s="121" t="s">
        <v>3251</v>
      </c>
      <c r="S15" s="121" t="s">
        <v>3252</v>
      </c>
    </row>
    <row r="16" spans="1:19" ht="15" thickBot="1" x14ac:dyDescent="0.35">
      <c r="A16">
        <v>12</v>
      </c>
      <c r="B16" t="s">
        <v>2850</v>
      </c>
      <c r="C16" s="18">
        <v>1.7399999999999999E-2</v>
      </c>
      <c r="D16" s="23">
        <v>669.64</v>
      </c>
      <c r="E16" s="23">
        <f t="shared" si="2"/>
        <v>51.669999999999959</v>
      </c>
      <c r="F16" s="23">
        <f t="shared" si="0"/>
        <v>51.677821212657172</v>
      </c>
      <c r="H16" t="s">
        <v>3258</v>
      </c>
      <c r="I16" s="18"/>
      <c r="J16" s="23"/>
      <c r="K16" s="23"/>
      <c r="L16" s="23"/>
      <c r="N16" s="121">
        <v>41</v>
      </c>
      <c r="O16" s="121">
        <v>61</v>
      </c>
      <c r="P16" s="122">
        <f>+P5</f>
        <v>-6.6199999999999995E-2</v>
      </c>
      <c r="Q16" s="121"/>
      <c r="R16" s="121">
        <v>29.42</v>
      </c>
      <c r="S16" s="123">
        <f>+SQRT(POWER(P16*R16,2)+POWER(R16,2))</f>
        <v>29.484395217484387</v>
      </c>
    </row>
    <row r="17" spans="1:19" ht="15" thickBot="1" x14ac:dyDescent="0.35">
      <c r="B17" t="s">
        <v>3258</v>
      </c>
      <c r="C17" s="18"/>
      <c r="E17" s="23">
        <f t="shared" si="2"/>
        <v>-669.64</v>
      </c>
      <c r="F17" s="124">
        <f>SUM(F4:F16)</f>
        <v>676.22611444670463</v>
      </c>
      <c r="H17" t="s">
        <v>3258</v>
      </c>
      <c r="I17" s="18"/>
      <c r="K17" s="23">
        <f>+J17-J16</f>
        <v>0</v>
      </c>
      <c r="N17" s="121">
        <v>61</v>
      </c>
      <c r="O17" s="121">
        <v>60</v>
      </c>
      <c r="P17" s="122">
        <f>+P16</f>
        <v>-6.6199999999999995E-2</v>
      </c>
      <c r="Q17" s="121"/>
      <c r="R17" s="121">
        <v>87.423000000000002</v>
      </c>
      <c r="S17" s="123">
        <f>+SQRT(POWER(P17*R17,2)+POWER(R17,2))</f>
        <v>87.614353606326901</v>
      </c>
    </row>
    <row r="18" spans="1:19" x14ac:dyDescent="0.3">
      <c r="B18" t="s">
        <v>3259</v>
      </c>
      <c r="C18" t="s">
        <v>3260</v>
      </c>
      <c r="H18" t="s">
        <v>3261</v>
      </c>
      <c r="I18" t="s">
        <v>3262</v>
      </c>
      <c r="N18" s="121">
        <v>60</v>
      </c>
      <c r="O18" s="121">
        <v>42</v>
      </c>
      <c r="P18" s="122">
        <f>+P17</f>
        <v>-6.6199999999999995E-2</v>
      </c>
      <c r="Q18" s="121"/>
      <c r="R18" s="121">
        <v>215.99</v>
      </c>
      <c r="S18" s="123">
        <f>+SQRT(POWER(P18*R18,2)+POWER(R18,2))</f>
        <v>216.46276420885289</v>
      </c>
    </row>
    <row r="19" spans="1:19" x14ac:dyDescent="0.3">
      <c r="C19" t="s">
        <v>683</v>
      </c>
      <c r="D19" t="s">
        <v>3250</v>
      </c>
      <c r="E19" t="s">
        <v>3251</v>
      </c>
      <c r="F19" t="s">
        <v>3252</v>
      </c>
      <c r="G19" s="125" t="s">
        <v>3263</v>
      </c>
      <c r="H19" s="125" t="s">
        <v>3264</v>
      </c>
      <c r="I19" t="s">
        <v>683</v>
      </c>
      <c r="J19" t="s">
        <v>3250</v>
      </c>
      <c r="K19" t="s">
        <v>3251</v>
      </c>
      <c r="L19" t="s">
        <v>3252</v>
      </c>
      <c r="S19" s="120"/>
    </row>
    <row r="20" spans="1:19" x14ac:dyDescent="0.3">
      <c r="A20" t="s">
        <v>2850</v>
      </c>
      <c r="B20">
        <v>13</v>
      </c>
      <c r="C20" s="18">
        <v>-0.17799999999999999</v>
      </c>
      <c r="D20" s="20">
        <v>50.02</v>
      </c>
      <c r="E20" s="23">
        <v>50.02</v>
      </c>
      <c r="F20" s="23">
        <f t="shared" ref="F20:F31" si="5">+SQRT(POWER(C20*E20,2)+POWER(E20,2))</f>
        <v>50.806237615804619</v>
      </c>
      <c r="G20" t="s">
        <v>2852</v>
      </c>
      <c r="H20">
        <v>47</v>
      </c>
      <c r="I20" s="18">
        <v>-9.5399999999999999E-2</v>
      </c>
      <c r="J20" s="20">
        <v>97.83</v>
      </c>
      <c r="K20" s="23">
        <f>+J20</f>
        <v>97.83</v>
      </c>
      <c r="L20" s="23">
        <f t="shared" ref="L20:L33" si="6">+SQRT(POWER(I20*K20,2)+POWER(K20,2))</f>
        <v>98.274174903747351</v>
      </c>
      <c r="N20" t="s">
        <v>3265</v>
      </c>
    </row>
    <row r="21" spans="1:19" x14ac:dyDescent="0.3">
      <c r="A21">
        <v>13</v>
      </c>
      <c r="B21">
        <v>14</v>
      </c>
      <c r="C21" s="18">
        <v>-0.3639</v>
      </c>
      <c r="D21" s="20">
        <v>92.62</v>
      </c>
      <c r="E21" s="23">
        <f t="shared" ref="E21:E31" si="7">+D21-D20</f>
        <v>42.6</v>
      </c>
      <c r="F21" s="23">
        <f t="shared" si="5"/>
        <v>45.332949877319919</v>
      </c>
      <c r="G21">
        <v>47</v>
      </c>
      <c r="H21">
        <v>48</v>
      </c>
      <c r="I21" s="18">
        <v>6.8999999999999999E-3</v>
      </c>
      <c r="J21">
        <v>151.74</v>
      </c>
      <c r="K21" s="23">
        <f t="shared" ref="K21:K33" si="8">+J21-J20</f>
        <v>53.910000000000011</v>
      </c>
      <c r="L21" s="23">
        <f t="shared" si="6"/>
        <v>53.911283312275572</v>
      </c>
      <c r="P21" t="s">
        <v>683</v>
      </c>
      <c r="R21" t="s">
        <v>3251</v>
      </c>
      <c r="S21" t="s">
        <v>3252</v>
      </c>
    </row>
    <row r="22" spans="1:19" x14ac:dyDescent="0.3">
      <c r="A22">
        <v>14</v>
      </c>
      <c r="B22">
        <v>15</v>
      </c>
      <c r="C22" s="18">
        <v>-1.141</v>
      </c>
      <c r="D22">
        <v>114.93</v>
      </c>
      <c r="E22" s="23">
        <f t="shared" si="7"/>
        <v>22.310000000000002</v>
      </c>
      <c r="F22" s="23">
        <f t="shared" si="5"/>
        <v>33.84862289080754</v>
      </c>
      <c r="G22">
        <v>48</v>
      </c>
      <c r="H22">
        <v>49</v>
      </c>
      <c r="I22" s="18">
        <v>-1.6400000000000001E-2</v>
      </c>
      <c r="J22">
        <v>200.15</v>
      </c>
      <c r="K22" s="23">
        <f t="shared" si="8"/>
        <v>48.41</v>
      </c>
      <c r="L22" s="23">
        <f t="shared" si="6"/>
        <v>48.416509739114566</v>
      </c>
      <c r="N22">
        <v>83</v>
      </c>
      <c r="O22">
        <v>84</v>
      </c>
      <c r="P22" s="34">
        <v>-8.1600000000000006E-2</v>
      </c>
      <c r="Q22" s="23">
        <f>94.97</f>
        <v>94.97</v>
      </c>
      <c r="R22">
        <v>29.42</v>
      </c>
      <c r="S22" s="23">
        <f>+SQRT(POWER(P22*R22,2)+POWER(R22,2))</f>
        <v>29.517784910991949</v>
      </c>
    </row>
    <row r="23" spans="1:19" x14ac:dyDescent="0.3">
      <c r="A23">
        <v>15</v>
      </c>
      <c r="B23">
        <v>16</v>
      </c>
      <c r="C23" s="18">
        <v>-0.20449999999999999</v>
      </c>
      <c r="D23">
        <v>130</v>
      </c>
      <c r="E23" s="23">
        <f t="shared" si="7"/>
        <v>15.069999999999993</v>
      </c>
      <c r="F23" s="23">
        <f t="shared" si="5"/>
        <v>15.381888170644876</v>
      </c>
      <c r="G23">
        <v>49</v>
      </c>
      <c r="H23">
        <v>50</v>
      </c>
      <c r="I23" s="18">
        <v>-0.1537</v>
      </c>
      <c r="J23" s="23">
        <v>226.18</v>
      </c>
      <c r="K23" s="23">
        <f t="shared" si="8"/>
        <v>26.03</v>
      </c>
      <c r="L23" s="23">
        <f t="shared" si="6"/>
        <v>26.335667613670267</v>
      </c>
      <c r="N23">
        <v>84</v>
      </c>
      <c r="O23">
        <v>85</v>
      </c>
      <c r="P23" s="34">
        <v>-1.9400000000000001E-2</v>
      </c>
      <c r="Q23" s="23">
        <f>+Q22+50.49</f>
        <v>145.46</v>
      </c>
      <c r="R23" s="23">
        <v>87.423000000000002</v>
      </c>
      <c r="S23" s="23">
        <f>+SQRT(POWER(P23*R23,2)+POWER(R23,2))</f>
        <v>87.439449712532152</v>
      </c>
    </row>
    <row r="24" spans="1:19" ht="15" thickBot="1" x14ac:dyDescent="0.35">
      <c r="A24">
        <v>16</v>
      </c>
      <c r="B24">
        <v>17</v>
      </c>
      <c r="C24" s="18">
        <v>-5.7200000000000001E-2</v>
      </c>
      <c r="D24" s="23">
        <v>160</v>
      </c>
      <c r="E24" s="23">
        <f t="shared" si="7"/>
        <v>30</v>
      </c>
      <c r="F24" s="23">
        <f t="shared" si="5"/>
        <v>30.049037522023895</v>
      </c>
      <c r="G24">
        <v>50</v>
      </c>
      <c r="H24">
        <v>51</v>
      </c>
      <c r="I24" s="18">
        <v>-7.2599999999999998E-2</v>
      </c>
      <c r="J24">
        <v>265.24</v>
      </c>
      <c r="K24" s="23">
        <f t="shared" si="8"/>
        <v>39.06</v>
      </c>
      <c r="L24" s="23">
        <f t="shared" si="6"/>
        <v>39.162802658792643</v>
      </c>
      <c r="N24">
        <v>85</v>
      </c>
      <c r="O24">
        <v>86</v>
      </c>
      <c r="P24" s="34">
        <v>-9.9000000000000008E-3</v>
      </c>
      <c r="Q24" s="23">
        <v>207.26</v>
      </c>
      <c r="R24" s="23">
        <v>215.99</v>
      </c>
      <c r="S24" s="23">
        <f>+SQRT(POWER(P24*R24,2)+POWER(R24,2))</f>
        <v>216.0005843306138</v>
      </c>
    </row>
    <row r="25" spans="1:19" ht="15" thickBot="1" x14ac:dyDescent="0.35">
      <c r="A25">
        <v>17</v>
      </c>
      <c r="B25">
        <v>18</v>
      </c>
      <c r="C25" s="18">
        <v>-1.1299999999999999E-2</v>
      </c>
      <c r="D25">
        <v>203.74</v>
      </c>
      <c r="E25" s="23">
        <f t="shared" si="7"/>
        <v>43.740000000000009</v>
      </c>
      <c r="F25" s="23">
        <f t="shared" si="5"/>
        <v>43.742792491159555</v>
      </c>
      <c r="G25">
        <v>51</v>
      </c>
      <c r="H25">
        <v>52</v>
      </c>
      <c r="I25" s="18">
        <v>-0.13800000000000001</v>
      </c>
      <c r="J25">
        <v>338.9</v>
      </c>
      <c r="K25" s="23">
        <f t="shared" si="8"/>
        <v>73.659999999999968</v>
      </c>
      <c r="L25" s="23">
        <f t="shared" si="6"/>
        <v>74.358082623252159</v>
      </c>
      <c r="S25" s="119">
        <f>SUM(S22:S24)</f>
        <v>332.95781895413791</v>
      </c>
    </row>
    <row r="26" spans="1:19" x14ac:dyDescent="0.3">
      <c r="A26">
        <v>18</v>
      </c>
      <c r="B26">
        <v>19</v>
      </c>
      <c r="C26" s="18">
        <v>0.2089</v>
      </c>
      <c r="D26">
        <v>260</v>
      </c>
      <c r="E26" s="23">
        <f t="shared" si="7"/>
        <v>56.259999999999991</v>
      </c>
      <c r="F26" s="23">
        <f t="shared" si="5"/>
        <v>57.474462906283819</v>
      </c>
      <c r="G26">
        <v>52</v>
      </c>
      <c r="H26">
        <v>53</v>
      </c>
      <c r="I26" s="18">
        <v>-3.5999999999999999E-3</v>
      </c>
      <c r="J26">
        <v>383.93</v>
      </c>
      <c r="K26" s="23">
        <f t="shared" si="8"/>
        <v>45.03000000000003</v>
      </c>
      <c r="L26" s="23">
        <f t="shared" si="6"/>
        <v>45.030291793454623</v>
      </c>
    </row>
    <row r="27" spans="1:19" x14ac:dyDescent="0.3">
      <c r="A27">
        <v>19</v>
      </c>
      <c r="B27">
        <v>20</v>
      </c>
      <c r="C27" s="18">
        <v>6.6699999999999995E-2</v>
      </c>
      <c r="D27">
        <v>290</v>
      </c>
      <c r="E27" s="23">
        <f t="shared" si="7"/>
        <v>30</v>
      </c>
      <c r="F27" s="23">
        <f t="shared" si="5"/>
        <v>30.066659292312472</v>
      </c>
      <c r="G27">
        <v>53</v>
      </c>
      <c r="H27">
        <v>54</v>
      </c>
      <c r="I27" s="18">
        <v>-9.3200000000000005E-2</v>
      </c>
      <c r="J27">
        <v>465.04</v>
      </c>
      <c r="K27" s="23">
        <f t="shared" si="8"/>
        <v>81.110000000000014</v>
      </c>
      <c r="L27" s="23">
        <f t="shared" si="6"/>
        <v>81.461508791209525</v>
      </c>
      <c r="N27" t="s">
        <v>3266</v>
      </c>
    </row>
    <row r="28" spans="1:19" x14ac:dyDescent="0.3">
      <c r="A28">
        <v>20</v>
      </c>
      <c r="B28">
        <v>21</v>
      </c>
      <c r="C28" s="18">
        <v>-9.8400000000000001E-2</v>
      </c>
      <c r="D28">
        <v>400.76</v>
      </c>
      <c r="E28" s="23">
        <f t="shared" si="7"/>
        <v>110.75999999999999</v>
      </c>
      <c r="F28" s="23">
        <f t="shared" si="5"/>
        <v>111.29492842299084</v>
      </c>
      <c r="G28">
        <v>54</v>
      </c>
      <c r="H28">
        <v>55</v>
      </c>
      <c r="I28" s="18">
        <v>-9.2600000000000002E-2</v>
      </c>
      <c r="J28">
        <v>565.69000000000005</v>
      </c>
      <c r="K28" s="23">
        <f t="shared" si="8"/>
        <v>100.65000000000003</v>
      </c>
      <c r="L28" s="23">
        <f t="shared" si="6"/>
        <v>101.08060368654367</v>
      </c>
      <c r="P28" t="s">
        <v>683</v>
      </c>
      <c r="R28" t="s">
        <v>3251</v>
      </c>
      <c r="S28" t="s">
        <v>3252</v>
      </c>
    </row>
    <row r="29" spans="1:19" x14ac:dyDescent="0.3">
      <c r="A29">
        <v>21</v>
      </c>
      <c r="B29">
        <v>22</v>
      </c>
      <c r="C29" s="18">
        <v>-7.17E-2</v>
      </c>
      <c r="D29">
        <v>480.02</v>
      </c>
      <c r="E29" s="23">
        <f t="shared" si="7"/>
        <v>79.259999999999991</v>
      </c>
      <c r="F29" s="23">
        <f t="shared" si="5"/>
        <v>79.463472298757253</v>
      </c>
      <c r="G29">
        <v>55</v>
      </c>
      <c r="H29">
        <v>56</v>
      </c>
      <c r="I29" s="18">
        <v>-9.8799999999999999E-2</v>
      </c>
      <c r="J29">
        <v>603.04999999999995</v>
      </c>
      <c r="K29" s="23">
        <f t="shared" si="8"/>
        <v>37.3599999999999</v>
      </c>
      <c r="L29" s="23">
        <f t="shared" si="6"/>
        <v>37.541900873613429</v>
      </c>
      <c r="N29">
        <v>87</v>
      </c>
      <c r="O29">
        <v>88</v>
      </c>
      <c r="P29" s="34">
        <v>-0.13120000000000001</v>
      </c>
      <c r="Q29">
        <v>48.92</v>
      </c>
      <c r="R29">
        <f>+Q29</f>
        <v>48.92</v>
      </c>
      <c r="S29" s="23">
        <f>+SQRT(POWER(P29*R29,2)+POWER(R29,2))</f>
        <v>49.339244281164419</v>
      </c>
    </row>
    <row r="30" spans="1:19" ht="15" thickBot="1" x14ac:dyDescent="0.35">
      <c r="A30">
        <v>22</v>
      </c>
      <c r="B30">
        <v>23</v>
      </c>
      <c r="C30" s="18">
        <v>-2.1499999999999998E-2</v>
      </c>
      <c r="D30">
        <v>516.6</v>
      </c>
      <c r="E30" s="23">
        <f t="shared" si="7"/>
        <v>36.580000000000041</v>
      </c>
      <c r="F30" s="23">
        <f t="shared" si="5"/>
        <v>36.588453575696569</v>
      </c>
      <c r="G30">
        <v>56</v>
      </c>
      <c r="H30">
        <v>57</v>
      </c>
      <c r="I30" s="18">
        <v>4.87E-2</v>
      </c>
      <c r="J30">
        <v>659.08</v>
      </c>
      <c r="K30" s="23">
        <f t="shared" si="8"/>
        <v>56.030000000000086</v>
      </c>
      <c r="L30" s="23">
        <f t="shared" si="6"/>
        <v>56.096403546510281</v>
      </c>
      <c r="N30">
        <v>88</v>
      </c>
      <c r="O30">
        <v>89</v>
      </c>
      <c r="P30" s="34">
        <v>-7.9000000000000001E-2</v>
      </c>
      <c r="Q30">
        <v>83.54</v>
      </c>
      <c r="R30">
        <f>+Q30-Q29</f>
        <v>34.620000000000005</v>
      </c>
      <c r="S30" s="23">
        <f>+SQRT(POWER(P30*R30,2)+POWER(R30,2))</f>
        <v>34.727863677462224</v>
      </c>
    </row>
    <row r="31" spans="1:19" ht="15" thickBot="1" x14ac:dyDescent="0.35">
      <c r="A31">
        <v>23</v>
      </c>
      <c r="B31" t="s">
        <v>2853</v>
      </c>
      <c r="C31" s="18">
        <v>0.2412</v>
      </c>
      <c r="D31" s="23">
        <v>540</v>
      </c>
      <c r="E31" s="23">
        <f t="shared" si="7"/>
        <v>23.399999999999977</v>
      </c>
      <c r="F31" s="23">
        <f t="shared" si="5"/>
        <v>24.071053966255796</v>
      </c>
      <c r="G31">
        <v>57</v>
      </c>
      <c r="H31">
        <v>58</v>
      </c>
      <c r="I31" s="18">
        <v>0.11650000000000001</v>
      </c>
      <c r="J31">
        <v>691.26</v>
      </c>
      <c r="K31" s="23">
        <f t="shared" si="8"/>
        <v>32.17999999999995</v>
      </c>
      <c r="L31" s="23">
        <f t="shared" si="6"/>
        <v>32.3976415200381</v>
      </c>
      <c r="S31" s="119">
        <f>SUM(S29:S30)</f>
        <v>84.06710795862665</v>
      </c>
    </row>
    <row r="32" spans="1:19" ht="15" thickBot="1" x14ac:dyDescent="0.35">
      <c r="B32" t="s">
        <v>3258</v>
      </c>
      <c r="C32" s="18"/>
      <c r="E32" s="23"/>
      <c r="F32" s="119">
        <f>SUM(F20:F31)</f>
        <v>558.12055903005717</v>
      </c>
      <c r="G32">
        <v>58</v>
      </c>
      <c r="H32">
        <v>59</v>
      </c>
      <c r="I32" s="18">
        <v>-5.8700000000000002E-2</v>
      </c>
      <c r="J32">
        <v>735.22</v>
      </c>
      <c r="K32" s="23">
        <f t="shared" si="8"/>
        <v>43.960000000000036</v>
      </c>
      <c r="L32" s="23">
        <f t="shared" si="6"/>
        <v>44.03567113743479</v>
      </c>
    </row>
    <row r="33" spans="7:12" ht="15" thickBot="1" x14ac:dyDescent="0.35">
      <c r="G33">
        <v>59</v>
      </c>
      <c r="H33">
        <v>60</v>
      </c>
      <c r="I33" s="18">
        <v>6.6699999999999995E-2</v>
      </c>
      <c r="J33">
        <v>779.7</v>
      </c>
      <c r="K33" s="23">
        <f t="shared" si="8"/>
        <v>44.480000000000018</v>
      </c>
      <c r="L33" s="23">
        <f t="shared" si="6"/>
        <v>44.578833510735308</v>
      </c>
    </row>
    <row r="34" spans="7:12" ht="15" thickBot="1" x14ac:dyDescent="0.35">
      <c r="L34" s="119">
        <f>SUM(L20:L33)</f>
        <v>782.68137571039222</v>
      </c>
    </row>
    <row r="35" spans="7:12" x14ac:dyDescent="0.3">
      <c r="H35" t="s">
        <v>3267</v>
      </c>
      <c r="I35" t="s">
        <v>3268</v>
      </c>
    </row>
    <row r="36" spans="7:12" x14ac:dyDescent="0.3">
      <c r="G36" s="125" t="s">
        <v>3263</v>
      </c>
      <c r="H36" s="125" t="s">
        <v>3264</v>
      </c>
      <c r="I36" t="s">
        <v>683</v>
      </c>
      <c r="J36" t="s">
        <v>3250</v>
      </c>
      <c r="K36" t="s">
        <v>3251</v>
      </c>
      <c r="L36" t="s">
        <v>3252</v>
      </c>
    </row>
    <row r="37" spans="7:12" x14ac:dyDescent="0.3">
      <c r="G37" t="s">
        <v>2853</v>
      </c>
      <c r="H37">
        <v>62</v>
      </c>
      <c r="I37" s="18">
        <v>7.0400000000000004E-2</v>
      </c>
      <c r="J37" s="20">
        <v>28.73</v>
      </c>
      <c r="K37" s="23">
        <f>+J37</f>
        <v>28.73</v>
      </c>
      <c r="L37" s="23">
        <f t="shared" ref="L37:L58" si="9">+SQRT(POWER(I37*K37,2)+POWER(K37,2))</f>
        <v>28.801107242577743</v>
      </c>
    </row>
    <row r="38" spans="7:12" x14ac:dyDescent="0.3">
      <c r="G38">
        <v>62</v>
      </c>
      <c r="H38">
        <v>63</v>
      </c>
      <c r="I38" s="18">
        <v>-1.2999999999999999E-2</v>
      </c>
      <c r="J38">
        <v>73.739999999999995</v>
      </c>
      <c r="K38" s="23">
        <f t="shared" ref="K38:K58" si="10">+J38-J37</f>
        <v>45.009999999999991</v>
      </c>
      <c r="L38" s="23">
        <f t="shared" si="9"/>
        <v>45.013803184322242</v>
      </c>
    </row>
    <row r="39" spans="7:12" x14ac:dyDescent="0.3">
      <c r="G39">
        <v>63</v>
      </c>
      <c r="H39">
        <v>64</v>
      </c>
      <c r="I39" s="18">
        <v>3.0300000000000001E-2</v>
      </c>
      <c r="J39">
        <v>87.47</v>
      </c>
      <c r="K39" s="23">
        <f t="shared" si="10"/>
        <v>13.730000000000004</v>
      </c>
      <c r="L39" s="23">
        <f t="shared" si="9"/>
        <v>13.736301241905009</v>
      </c>
    </row>
    <row r="40" spans="7:12" x14ac:dyDescent="0.3">
      <c r="G40">
        <v>64</v>
      </c>
      <c r="H40">
        <v>65</v>
      </c>
      <c r="I40" s="18">
        <v>-2.9899999999999999E-2</v>
      </c>
      <c r="J40" s="23">
        <v>142.85</v>
      </c>
      <c r="K40" s="23">
        <f t="shared" si="10"/>
        <v>55.379999999999995</v>
      </c>
      <c r="L40" s="23">
        <f t="shared" si="9"/>
        <v>55.404749606536832</v>
      </c>
    </row>
    <row r="41" spans="7:12" x14ac:dyDescent="0.3">
      <c r="G41">
        <v>65</v>
      </c>
      <c r="H41">
        <v>66</v>
      </c>
      <c r="I41" s="18">
        <v>-1E-4</v>
      </c>
      <c r="J41">
        <v>169.21</v>
      </c>
      <c r="K41" s="23">
        <f t="shared" si="10"/>
        <v>26.360000000000014</v>
      </c>
      <c r="L41" s="23">
        <f t="shared" si="9"/>
        <v>26.360000131800014</v>
      </c>
    </row>
    <row r="42" spans="7:12" x14ac:dyDescent="0.3">
      <c r="G42">
        <v>66</v>
      </c>
      <c r="H42">
        <v>67</v>
      </c>
      <c r="I42" s="18">
        <v>3.8199999999999998E-2</v>
      </c>
      <c r="J42">
        <v>206.75</v>
      </c>
      <c r="K42" s="23">
        <f t="shared" si="10"/>
        <v>37.539999999999992</v>
      </c>
      <c r="L42" s="23">
        <f t="shared" si="9"/>
        <v>37.56737994996169</v>
      </c>
    </row>
    <row r="43" spans="7:12" x14ac:dyDescent="0.3">
      <c r="G43">
        <v>67</v>
      </c>
      <c r="H43">
        <v>68</v>
      </c>
      <c r="I43" s="18">
        <v>-0.1215</v>
      </c>
      <c r="J43">
        <v>241.12</v>
      </c>
      <c r="K43" s="23">
        <f t="shared" si="10"/>
        <v>34.370000000000005</v>
      </c>
      <c r="L43" s="23">
        <f t="shared" si="9"/>
        <v>34.622759857672023</v>
      </c>
    </row>
    <row r="44" spans="7:12" x14ac:dyDescent="0.3">
      <c r="G44">
        <v>68</v>
      </c>
      <c r="H44">
        <v>69</v>
      </c>
      <c r="I44" s="18">
        <v>-0.13159999999999999</v>
      </c>
      <c r="J44">
        <v>318.05</v>
      </c>
      <c r="K44" s="23">
        <f t="shared" si="10"/>
        <v>76.930000000000007</v>
      </c>
      <c r="L44" s="23">
        <f t="shared" si="9"/>
        <v>77.59329889252129</v>
      </c>
    </row>
    <row r="45" spans="7:12" x14ac:dyDescent="0.3">
      <c r="G45">
        <v>69</v>
      </c>
      <c r="H45">
        <v>70</v>
      </c>
      <c r="I45" s="18">
        <v>-1.2999999999999999E-3</v>
      </c>
      <c r="J45">
        <v>346.02</v>
      </c>
      <c r="K45" s="23">
        <f t="shared" si="10"/>
        <v>27.96999999999997</v>
      </c>
      <c r="L45" s="23">
        <f t="shared" si="9"/>
        <v>27.970023634639983</v>
      </c>
    </row>
    <row r="46" spans="7:12" x14ac:dyDescent="0.3">
      <c r="G46">
        <v>70</v>
      </c>
      <c r="H46">
        <v>700</v>
      </c>
      <c r="I46" s="18">
        <v>-5.8099999999999999E-2</v>
      </c>
      <c r="J46">
        <v>364.22</v>
      </c>
      <c r="K46" s="23">
        <f t="shared" si="10"/>
        <v>18.200000000000045</v>
      </c>
      <c r="L46" s="23">
        <f t="shared" si="9"/>
        <v>18.230692171620959</v>
      </c>
    </row>
    <row r="47" spans="7:12" x14ac:dyDescent="0.3">
      <c r="G47">
        <v>700</v>
      </c>
      <c r="H47">
        <v>71</v>
      </c>
      <c r="I47" s="18">
        <v>-5.9999999999999995E-4</v>
      </c>
      <c r="J47">
        <v>404.76</v>
      </c>
      <c r="K47" s="23">
        <f t="shared" si="10"/>
        <v>40.539999999999964</v>
      </c>
      <c r="L47" s="23">
        <f t="shared" si="9"/>
        <v>40.54000729719931</v>
      </c>
    </row>
    <row r="48" spans="7:12" x14ac:dyDescent="0.3">
      <c r="G48">
        <v>71</v>
      </c>
      <c r="H48">
        <v>72</v>
      </c>
      <c r="I48" s="18">
        <v>-3.6900000000000002E-2</v>
      </c>
      <c r="J48">
        <v>463.32</v>
      </c>
      <c r="K48" s="23">
        <f t="shared" si="10"/>
        <v>58.56</v>
      </c>
      <c r="L48" s="23">
        <f t="shared" si="9"/>
        <v>58.599854378884736</v>
      </c>
    </row>
    <row r="49" spans="7:12" x14ac:dyDescent="0.3">
      <c r="G49">
        <v>72</v>
      </c>
      <c r="H49">
        <v>73</v>
      </c>
      <c r="I49" s="18">
        <v>-0.11</v>
      </c>
      <c r="J49">
        <v>516.89</v>
      </c>
      <c r="K49" s="23">
        <f t="shared" si="10"/>
        <v>53.569999999999993</v>
      </c>
      <c r="L49" s="23">
        <f t="shared" si="9"/>
        <v>53.893123988965414</v>
      </c>
    </row>
    <row r="50" spans="7:12" x14ac:dyDescent="0.3">
      <c r="G50">
        <v>73</v>
      </c>
      <c r="H50">
        <v>74</v>
      </c>
      <c r="I50" s="18">
        <v>-0.14419999999999999</v>
      </c>
      <c r="J50">
        <v>594.28</v>
      </c>
      <c r="K50" s="23">
        <f t="shared" si="10"/>
        <v>77.389999999999986</v>
      </c>
      <c r="L50" s="23">
        <f t="shared" si="9"/>
        <v>78.190470137293858</v>
      </c>
    </row>
    <row r="51" spans="7:12" x14ac:dyDescent="0.3">
      <c r="G51">
        <v>74</v>
      </c>
      <c r="H51">
        <v>75</v>
      </c>
      <c r="I51" s="18">
        <v>-9.6999999999999989E-2</v>
      </c>
      <c r="J51">
        <v>664.8</v>
      </c>
      <c r="K51" s="23">
        <f t="shared" si="10"/>
        <v>70.519999999999982</v>
      </c>
      <c r="L51" s="23">
        <f t="shared" si="9"/>
        <v>70.850984604263601</v>
      </c>
    </row>
    <row r="52" spans="7:12" x14ac:dyDescent="0.3">
      <c r="G52">
        <v>75</v>
      </c>
      <c r="H52">
        <v>76</v>
      </c>
      <c r="I52" s="18">
        <v>-1.1699999999999999E-2</v>
      </c>
      <c r="J52">
        <v>682.18</v>
      </c>
      <c r="K52" s="23">
        <f t="shared" si="10"/>
        <v>17.379999999999995</v>
      </c>
      <c r="L52" s="23">
        <f t="shared" si="9"/>
        <v>17.381189533392583</v>
      </c>
    </row>
    <row r="53" spans="7:12" x14ac:dyDescent="0.3">
      <c r="G53">
        <v>76</v>
      </c>
      <c r="H53">
        <v>77</v>
      </c>
      <c r="I53" s="18">
        <v>-0.10949999999999999</v>
      </c>
      <c r="J53">
        <v>725.19</v>
      </c>
      <c r="K53" s="23">
        <f t="shared" si="10"/>
        <v>43.010000000000105</v>
      </c>
      <c r="L53" s="23">
        <f t="shared" si="9"/>
        <v>43.267082003112179</v>
      </c>
    </row>
    <row r="54" spans="7:12" x14ac:dyDescent="0.3">
      <c r="G54">
        <v>77</v>
      </c>
      <c r="H54">
        <v>78</v>
      </c>
      <c r="I54" s="18">
        <v>-2.8300000000000002E-2</v>
      </c>
      <c r="J54">
        <v>764.82</v>
      </c>
      <c r="K54" s="23">
        <f t="shared" si="10"/>
        <v>39.629999999999995</v>
      </c>
      <c r="L54" s="23">
        <f t="shared" si="9"/>
        <v>39.645866459163692</v>
      </c>
    </row>
    <row r="55" spans="7:12" x14ac:dyDescent="0.3">
      <c r="G55">
        <v>78</v>
      </c>
      <c r="H55">
        <v>79</v>
      </c>
      <c r="I55" s="18">
        <v>-0.1162</v>
      </c>
      <c r="J55">
        <v>816.17</v>
      </c>
      <c r="K55" s="23">
        <f t="shared" si="10"/>
        <v>51.349999999999909</v>
      </c>
      <c r="L55" s="23">
        <f t="shared" si="9"/>
        <v>51.695512741406198</v>
      </c>
    </row>
    <row r="56" spans="7:12" x14ac:dyDescent="0.3">
      <c r="G56">
        <v>79</v>
      </c>
      <c r="H56">
        <v>80</v>
      </c>
      <c r="I56" s="18">
        <v>0</v>
      </c>
      <c r="J56">
        <v>835.59</v>
      </c>
      <c r="K56" s="23">
        <f t="shared" si="10"/>
        <v>19.420000000000073</v>
      </c>
      <c r="L56" s="23">
        <f t="shared" si="9"/>
        <v>19.420000000000073</v>
      </c>
    </row>
    <row r="57" spans="7:12" x14ac:dyDescent="0.3">
      <c r="G57">
        <v>80</v>
      </c>
      <c r="H57">
        <v>81</v>
      </c>
      <c r="I57" s="18">
        <v>-0.13949999999999999</v>
      </c>
      <c r="J57">
        <v>893.6</v>
      </c>
      <c r="K57" s="23">
        <f t="shared" si="10"/>
        <v>58.009999999999991</v>
      </c>
      <c r="L57" s="23">
        <f t="shared" si="9"/>
        <v>58.571724892101514</v>
      </c>
    </row>
    <row r="58" spans="7:12" ht="15" thickBot="1" x14ac:dyDescent="0.35">
      <c r="G58">
        <v>81</v>
      </c>
      <c r="H58">
        <v>82</v>
      </c>
      <c r="I58" s="18">
        <v>-4.6199999999999998E-2</v>
      </c>
      <c r="J58">
        <v>917.23</v>
      </c>
      <c r="K58" s="23">
        <f t="shared" si="10"/>
        <v>23.629999999999995</v>
      </c>
      <c r="L58" s="23">
        <f t="shared" si="9"/>
        <v>23.655204966147213</v>
      </c>
    </row>
    <row r="59" spans="7:12" ht="15" thickBot="1" x14ac:dyDescent="0.35">
      <c r="L59" s="119">
        <f>SUM(L37:L58)</f>
        <v>921.01113691548812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43"/>
  <sheetViews>
    <sheetView showGridLines="0" workbookViewId="0">
      <selection sqref="A1:D1"/>
    </sheetView>
  </sheetViews>
  <sheetFormatPr baseColWidth="10" defaultRowHeight="14.4" x14ac:dyDescent="0.3"/>
  <cols>
    <col min="7" max="7" width="6.21875" customWidth="1"/>
    <col min="14" max="14" width="7.33203125" customWidth="1"/>
  </cols>
  <sheetData>
    <row r="1" spans="1:27" ht="15" thickBot="1" x14ac:dyDescent="0.35"/>
    <row r="2" spans="1:27" ht="15" thickBot="1" x14ac:dyDescent="0.35">
      <c r="A2" s="126" t="s">
        <v>3269</v>
      </c>
      <c r="B2" s="127"/>
      <c r="C2" s="127"/>
      <c r="D2" s="127"/>
      <c r="E2" s="127"/>
      <c r="F2" s="128"/>
      <c r="H2" s="79" t="s">
        <v>3270</v>
      </c>
      <c r="I2" s="79"/>
      <c r="J2" s="79"/>
      <c r="K2" s="79"/>
      <c r="L2" s="79"/>
      <c r="M2" s="79"/>
      <c r="O2" s="79" t="s">
        <v>3271</v>
      </c>
      <c r="P2" s="79"/>
      <c r="Q2" s="79"/>
      <c r="R2" s="79"/>
      <c r="S2" s="79"/>
      <c r="T2" s="79"/>
      <c r="V2" s="79" t="s">
        <v>3272</v>
      </c>
      <c r="W2" s="79"/>
      <c r="X2" s="79"/>
      <c r="Y2" s="79"/>
      <c r="Z2" s="79"/>
      <c r="AA2" s="79"/>
    </row>
    <row r="3" spans="1:27" s="131" customFormat="1" ht="29.4" thickBot="1" x14ac:dyDescent="0.35">
      <c r="A3" s="129" t="s">
        <v>3263</v>
      </c>
      <c r="B3" s="88" t="s">
        <v>3264</v>
      </c>
      <c r="C3" s="88" t="s">
        <v>3273</v>
      </c>
      <c r="D3" s="88" t="s">
        <v>3274</v>
      </c>
      <c r="E3" s="88" t="s">
        <v>3275</v>
      </c>
      <c r="F3" s="130" t="s">
        <v>3276</v>
      </c>
      <c r="H3" s="9" t="s">
        <v>3263</v>
      </c>
      <c r="I3" s="9" t="s">
        <v>3264</v>
      </c>
      <c r="J3" s="9" t="s">
        <v>3273</v>
      </c>
      <c r="K3" s="9" t="s">
        <v>3274</v>
      </c>
      <c r="L3" s="9" t="s">
        <v>3275</v>
      </c>
      <c r="M3" s="21" t="s">
        <v>3276</v>
      </c>
      <c r="N3" s="21"/>
      <c r="O3" s="9" t="s">
        <v>3263</v>
      </c>
      <c r="P3" s="9" t="s">
        <v>3264</v>
      </c>
      <c r="Q3" s="9" t="s">
        <v>3273</v>
      </c>
      <c r="R3" s="9" t="s">
        <v>3274</v>
      </c>
      <c r="S3" s="9" t="s">
        <v>3275</v>
      </c>
      <c r="T3" s="21" t="s">
        <v>3276</v>
      </c>
      <c r="V3" s="9" t="s">
        <v>3263</v>
      </c>
      <c r="W3" s="9" t="s">
        <v>3264</v>
      </c>
      <c r="X3" s="9" t="s">
        <v>3273</v>
      </c>
      <c r="Y3" s="9" t="s">
        <v>3274</v>
      </c>
      <c r="Z3" s="9" t="s">
        <v>3275</v>
      </c>
      <c r="AA3" s="21" t="s">
        <v>3276</v>
      </c>
    </row>
    <row r="4" spans="1:27" x14ac:dyDescent="0.3">
      <c r="A4" s="132" t="s">
        <v>2849</v>
      </c>
      <c r="B4" s="133" t="s">
        <v>3277</v>
      </c>
      <c r="C4" s="134">
        <v>2495.0500000000002</v>
      </c>
      <c r="D4" s="134">
        <v>2494</v>
      </c>
      <c r="E4" s="135" t="str">
        <f>+CONCATENATE("0+0",longitudes!D4)</f>
        <v>0+024.16</v>
      </c>
      <c r="F4" s="136">
        <f>+longitudes!C4</f>
        <v>-4.3499999999999997E-2</v>
      </c>
      <c r="H4" s="78" t="s">
        <v>2852</v>
      </c>
      <c r="I4" s="78" t="s">
        <v>3278</v>
      </c>
      <c r="J4">
        <v>2378.25</v>
      </c>
      <c r="K4">
        <v>2373.5</v>
      </c>
      <c r="L4" s="137" t="str">
        <f>+(IF((longitudes!J4)&lt;2000,(CONCATENATE("1+",(longitudes!J4-1000))),CONCATENATE("2+",(longitudes!J4-2000))))</f>
        <v>1+237.58</v>
      </c>
      <c r="M4" s="138">
        <f>+longitudes!I4</f>
        <v>-0.42209999999999998</v>
      </c>
      <c r="N4" s="138"/>
      <c r="O4" s="78" t="s">
        <v>2853</v>
      </c>
      <c r="P4" s="78" t="s">
        <v>3279</v>
      </c>
      <c r="Q4">
        <v>2342.91</v>
      </c>
      <c r="R4">
        <v>2331.25</v>
      </c>
      <c r="S4" s="137" t="str">
        <f>+CONCATENATE("0+",longitudes!Q5-1644.01)</f>
        <v>0+176.18</v>
      </c>
      <c r="T4" s="138">
        <f>+longitudes!P5</f>
        <v>-6.6199999999999995E-2</v>
      </c>
      <c r="V4" s="78" t="s">
        <v>2858</v>
      </c>
      <c r="W4" s="78" t="s">
        <v>3280</v>
      </c>
      <c r="X4">
        <f>+Y4+7.75</f>
        <v>2317.58</v>
      </c>
      <c r="Y4">
        <v>2309.83</v>
      </c>
      <c r="Z4" s="137" t="str">
        <f>+CONCATENATE("0+0",longitudes!Q22)</f>
        <v>0+094.97</v>
      </c>
      <c r="AA4" s="138">
        <f>+longitudes!P22</f>
        <v>-8.1600000000000006E-2</v>
      </c>
    </row>
    <row r="5" spans="1:27" x14ac:dyDescent="0.3">
      <c r="A5" s="132" t="s">
        <v>3277</v>
      </c>
      <c r="B5" s="133" t="s">
        <v>3281</v>
      </c>
      <c r="C5" s="134">
        <v>2494</v>
      </c>
      <c r="D5" s="134">
        <f>+C6</f>
        <v>2470.54</v>
      </c>
      <c r="E5" s="135" t="str">
        <f>+CONCATENATE("0+",longitudes!D5,".00")</f>
        <v>0+102.00</v>
      </c>
      <c r="F5" s="136">
        <f>+longitudes!C5</f>
        <v>-0.3014</v>
      </c>
      <c r="H5" s="78" t="s">
        <v>3278</v>
      </c>
      <c r="I5" s="78" t="s">
        <v>3282</v>
      </c>
      <c r="J5">
        <v>2373.5</v>
      </c>
      <c r="K5">
        <v>2369.5</v>
      </c>
      <c r="L5" s="137" t="str">
        <f>+(IF((longitudes!J5)&lt;2000,(CONCATENATE("1+",(longitudes!J5-1000))),CONCATENATE("2+",(longitudes!J5-2000))))</f>
        <v>1+254.13</v>
      </c>
      <c r="M5" s="138">
        <f>+longitudes!I5</f>
        <v>-0.26290000000000002</v>
      </c>
      <c r="N5" s="138"/>
      <c r="O5" s="78" t="s">
        <v>3279</v>
      </c>
      <c r="P5" s="78" t="s">
        <v>3283</v>
      </c>
      <c r="Q5">
        <v>2331.25</v>
      </c>
      <c r="R5">
        <v>2317.61</v>
      </c>
      <c r="S5" s="137" t="str">
        <f>+CONCATENATE("0+",longitudes!Q6-1644.01)</f>
        <v>0+324.28</v>
      </c>
      <c r="T5" s="138">
        <f>+longitudes!P6</f>
        <v>-9.2100000000000001E-2</v>
      </c>
      <c r="V5" s="78" t="s">
        <v>3280</v>
      </c>
      <c r="W5" s="78" t="s">
        <v>3284</v>
      </c>
      <c r="X5">
        <v>2309.83</v>
      </c>
      <c r="Y5">
        <v>2308.83</v>
      </c>
      <c r="Z5" s="137" t="str">
        <f>+CONCATENATE("0+",longitudes!Q23)</f>
        <v>0+145.46</v>
      </c>
      <c r="AA5" s="138">
        <f>+longitudes!P23</f>
        <v>-1.9400000000000001E-2</v>
      </c>
    </row>
    <row r="6" spans="1:27" x14ac:dyDescent="0.3">
      <c r="A6" s="132" t="s">
        <v>3281</v>
      </c>
      <c r="B6" s="133" t="s">
        <v>3285</v>
      </c>
      <c r="C6" s="134">
        <v>2470.54</v>
      </c>
      <c r="D6" s="134">
        <v>2467.5</v>
      </c>
      <c r="E6" s="135" t="str">
        <f>+CONCATENATE("0+",longitudes!D6,".00")</f>
        <v>0+130.00</v>
      </c>
      <c r="F6" s="136">
        <f>+longitudes!C6</f>
        <v>-0.1085</v>
      </c>
      <c r="H6" s="78" t="s">
        <v>3282</v>
      </c>
      <c r="I6" s="78" t="s">
        <v>3286</v>
      </c>
      <c r="J6">
        <v>2369.5</v>
      </c>
      <c r="K6">
        <v>2359.56</v>
      </c>
      <c r="L6" s="137" t="str">
        <f>+(IF((longitudes!J6)&lt;2000,(CONCATENATE("1+",(longitudes!J6-1000))),CONCATENATE("2+",(longitudes!J6-2000))))</f>
        <v>1+312.33</v>
      </c>
      <c r="M6" s="138">
        <f>+longitudes!I6</f>
        <v>-0.17080000000000001</v>
      </c>
      <c r="N6" s="138"/>
      <c r="O6" s="78" t="s">
        <v>3283</v>
      </c>
      <c r="P6" s="78" t="s">
        <v>3287</v>
      </c>
      <c r="Q6">
        <v>2317.61</v>
      </c>
      <c r="R6">
        <v>2317.71</v>
      </c>
      <c r="S6" s="137" t="str">
        <f>+CONCATENATE("0+",longitudes!Q7-1644.01)</f>
        <v>0+356.72</v>
      </c>
      <c r="T6" s="138">
        <f>+longitudes!P7</f>
        <v>3.2000000000000002E-3</v>
      </c>
      <c r="V6" s="78" t="s">
        <v>3284</v>
      </c>
      <c r="W6" s="78" t="s">
        <v>2859</v>
      </c>
      <c r="X6">
        <v>2308.83</v>
      </c>
      <c r="Y6">
        <v>2308.23</v>
      </c>
      <c r="Z6" s="137" t="str">
        <f>+CONCATENATE("0+",longitudes!Q24)</f>
        <v>0+207.26</v>
      </c>
      <c r="AA6" s="138">
        <f>+longitudes!P24</f>
        <v>-9.9000000000000008E-3</v>
      </c>
    </row>
    <row r="7" spans="1:27" x14ac:dyDescent="0.3">
      <c r="A7" s="132" t="s">
        <v>3285</v>
      </c>
      <c r="B7" s="133" t="s">
        <v>3288</v>
      </c>
      <c r="C7" s="134">
        <v>2467.5</v>
      </c>
      <c r="D7" s="134">
        <v>2467.1</v>
      </c>
      <c r="E7" s="135" t="str">
        <f>+CONCATENATE("0+",longitudes!D7)</f>
        <v>0+184.75</v>
      </c>
      <c r="F7" s="136">
        <f>+longitudes!C7</f>
        <v>-7.1000000000000004E-3</v>
      </c>
      <c r="H7" s="78" t="s">
        <v>3286</v>
      </c>
      <c r="I7" s="78" t="s">
        <v>3289</v>
      </c>
      <c r="J7">
        <v>2359.56</v>
      </c>
      <c r="K7">
        <v>2359.86</v>
      </c>
      <c r="L7" s="137" t="str">
        <f>+(IF((longitudes!J7)&lt;2000,(CONCATENATE("1+",(longitudes!J7-1000))),CONCATENATE("2+",(longitudes!J7-2000))))</f>
        <v>1+346.08</v>
      </c>
      <c r="M7" s="138">
        <f>+longitudes!I7</f>
        <v>8.6999999999999994E-3</v>
      </c>
      <c r="N7" s="138"/>
      <c r="O7" s="78" t="s">
        <v>3287</v>
      </c>
      <c r="P7" s="78" t="s">
        <v>3290</v>
      </c>
      <c r="Q7">
        <v>2317.71</v>
      </c>
      <c r="R7">
        <v>2318</v>
      </c>
      <c r="S7" s="137" t="str">
        <f>+CONCATENATE("0+",longitudes!Q8-1644.01)</f>
        <v>0+427.76</v>
      </c>
      <c r="T7" s="138">
        <f>+longitudes!P8</f>
        <v>4.1000000000000003E-3</v>
      </c>
      <c r="V7" s="78"/>
      <c r="W7" s="78"/>
      <c r="X7" s="138"/>
      <c r="Y7" s="137"/>
    </row>
    <row r="8" spans="1:27" x14ac:dyDescent="0.3">
      <c r="A8" s="132" t="s">
        <v>3288</v>
      </c>
      <c r="B8" s="133" t="s">
        <v>3291</v>
      </c>
      <c r="C8" s="134">
        <v>2467.1</v>
      </c>
      <c r="D8" s="134">
        <v>2463.9299999999998</v>
      </c>
      <c r="E8" s="135" t="str">
        <f>+CONCATENATE("0+",longitudes!D8)</f>
        <v>0+228.41</v>
      </c>
      <c r="F8" s="136">
        <f>+longitudes!C8</f>
        <v>-7.2900000000000006E-2</v>
      </c>
      <c r="H8" s="78" t="s">
        <v>3289</v>
      </c>
      <c r="I8" s="78" t="s">
        <v>3292</v>
      </c>
      <c r="J8">
        <v>2359.86</v>
      </c>
      <c r="K8">
        <v>2363.7600000000002</v>
      </c>
      <c r="L8" s="137" t="str">
        <f>+(IF((longitudes!J8)&lt;2000,(CONCATENATE("1+",(longitudes!J8-1000))),CONCATENATE("2+",(longitudes!J8-2000))))</f>
        <v>1+412.66</v>
      </c>
      <c r="M8" s="138">
        <f>+longitudes!I8</f>
        <v>5.7500000000000002E-2</v>
      </c>
      <c r="N8" s="138"/>
      <c r="O8" s="78" t="s">
        <v>3290</v>
      </c>
      <c r="P8" s="78" t="s">
        <v>2857</v>
      </c>
      <c r="Q8">
        <v>2318</v>
      </c>
      <c r="R8">
        <v>2320.19</v>
      </c>
      <c r="S8" s="137" t="str">
        <f>+CONCATENATE("0+",longitudes!Q9-1644.01)</f>
        <v>0+468.23</v>
      </c>
      <c r="T8" s="138">
        <f>+longitudes!P9</f>
        <v>5.3999999999999999E-2</v>
      </c>
      <c r="V8" s="78"/>
      <c r="W8" s="78"/>
      <c r="X8" s="138"/>
      <c r="Y8" s="137"/>
    </row>
    <row r="9" spans="1:27" x14ac:dyDescent="0.3">
      <c r="A9" s="132" t="s">
        <v>3291</v>
      </c>
      <c r="B9" s="133" t="s">
        <v>3293</v>
      </c>
      <c r="C9" s="134">
        <v>2463.9299999999998</v>
      </c>
      <c r="D9" s="134">
        <v>2453.5</v>
      </c>
      <c r="E9" s="135" t="str">
        <f>+CONCATENATE("0+",longitudes!D9,".00")</f>
        <v>0+310.00</v>
      </c>
      <c r="F9" s="136">
        <f>+longitudes!C9</f>
        <v>-0.1278</v>
      </c>
      <c r="H9" s="78" t="s">
        <v>3292</v>
      </c>
      <c r="I9" s="78" t="s">
        <v>3294</v>
      </c>
      <c r="J9">
        <v>2363.7600000000002</v>
      </c>
      <c r="K9">
        <v>2354.83</v>
      </c>
      <c r="L9" s="137" t="str">
        <f>+(IF((longitudes!J9)&lt;2000,(CONCATENATE("1+",(longitudes!J9-1000))),CONCATENATE("2+",(longitudes!J9-2000))))</f>
        <v>1+496.74</v>
      </c>
      <c r="M9" s="138">
        <f>+longitudes!I9</f>
        <v>-0.1062</v>
      </c>
      <c r="N9" s="138"/>
      <c r="O9" s="78"/>
      <c r="P9" s="78"/>
      <c r="Q9" s="138"/>
      <c r="R9" s="137"/>
      <c r="S9" s="137"/>
      <c r="T9" s="137"/>
      <c r="V9" s="78"/>
      <c r="W9" s="78"/>
      <c r="X9" s="138"/>
      <c r="Y9" s="137"/>
    </row>
    <row r="10" spans="1:27" x14ac:dyDescent="0.3">
      <c r="A10" s="132" t="s">
        <v>3293</v>
      </c>
      <c r="B10" s="133" t="s">
        <v>3295</v>
      </c>
      <c r="C10" s="134">
        <v>2453.5</v>
      </c>
      <c r="D10" s="134">
        <v>2435.5</v>
      </c>
      <c r="E10" s="135" t="str">
        <f>+CONCATENATE("0+",longitudes!D10)</f>
        <v>0+399.86</v>
      </c>
      <c r="F10" s="136">
        <f>+longitudes!C10</f>
        <v>-0.20030000000000001</v>
      </c>
      <c r="H10" s="78" t="s">
        <v>3294</v>
      </c>
      <c r="I10" s="78" t="s">
        <v>2853</v>
      </c>
      <c r="J10">
        <v>2354.83</v>
      </c>
      <c r="K10">
        <v>2342.91</v>
      </c>
      <c r="L10" s="137" t="str">
        <f>+(IF((longitudes!J10)&lt;2000,(CONCATENATE("1+",(longitudes!J10-1000))),CONCATENATE("2+",(longitudes!J10-2000))))</f>
        <v>1+644.01</v>
      </c>
      <c r="M10" s="138">
        <f>+longitudes!I10</f>
        <v>-8.1699999999999995E-2</v>
      </c>
      <c r="N10" s="138"/>
      <c r="O10" s="78"/>
      <c r="P10" s="78"/>
      <c r="Q10" s="138"/>
      <c r="R10" s="137"/>
      <c r="S10" s="137"/>
      <c r="T10" s="137"/>
    </row>
    <row r="11" spans="1:27" x14ac:dyDescent="0.3">
      <c r="A11" s="132" t="s">
        <v>3295</v>
      </c>
      <c r="B11" s="133" t="s">
        <v>3296</v>
      </c>
      <c r="C11" s="134">
        <v>2435.5</v>
      </c>
      <c r="D11" s="134">
        <v>2434.5</v>
      </c>
      <c r="E11" s="135" t="str">
        <f>+CONCATENATE("0+",longitudes!D11,"0")</f>
        <v>0+458.80</v>
      </c>
      <c r="F11" s="136">
        <f>+longitudes!C11</f>
        <v>-1.7000000000000001E-2</v>
      </c>
      <c r="H11" s="78"/>
      <c r="I11" s="78"/>
      <c r="J11" s="138"/>
      <c r="K11" s="137"/>
      <c r="O11" s="78"/>
      <c r="P11" s="78"/>
      <c r="Q11" s="138"/>
      <c r="R11" s="137"/>
      <c r="S11" s="137"/>
      <c r="T11" s="137"/>
    </row>
    <row r="12" spans="1:27" x14ac:dyDescent="0.3">
      <c r="A12" s="132" t="s">
        <v>3296</v>
      </c>
      <c r="B12" s="133" t="s">
        <v>3297</v>
      </c>
      <c r="C12" s="134">
        <v>2434.5</v>
      </c>
      <c r="D12" s="134">
        <v>2430.9</v>
      </c>
      <c r="E12" s="135" t="str">
        <f>+CONCATENATE("0+",longitudes!D12)</f>
        <v>0+485.19</v>
      </c>
      <c r="F12" s="136">
        <f>+longitudes!C12</f>
        <v>-0.13639999999999999</v>
      </c>
      <c r="H12" s="78"/>
      <c r="I12" s="78"/>
      <c r="J12" s="138"/>
      <c r="K12" s="137"/>
      <c r="O12" s="78"/>
      <c r="P12" s="78"/>
      <c r="Q12" s="138"/>
      <c r="R12" s="137"/>
      <c r="S12" s="137"/>
      <c r="T12" s="137"/>
    </row>
    <row r="13" spans="1:27" x14ac:dyDescent="0.3">
      <c r="A13" s="132" t="s">
        <v>3297</v>
      </c>
      <c r="B13" s="133" t="s">
        <v>3298</v>
      </c>
      <c r="C13" s="134">
        <v>2430.9</v>
      </c>
      <c r="D13" s="134">
        <v>2430.23</v>
      </c>
      <c r="E13" s="135" t="str">
        <f>+CONCATENATE("0+",longitudes!D13)</f>
        <v>0+554.73</v>
      </c>
      <c r="F13" s="136">
        <f>+longitudes!C13</f>
        <v>-9.5999999999999992E-3</v>
      </c>
      <c r="H13" s="78"/>
      <c r="I13" s="78"/>
      <c r="J13" s="138"/>
      <c r="K13" s="137"/>
      <c r="O13" s="78"/>
      <c r="P13" s="78"/>
      <c r="Q13" s="138"/>
      <c r="R13" s="137"/>
      <c r="S13" s="137"/>
      <c r="T13" s="137"/>
    </row>
    <row r="14" spans="1:27" x14ac:dyDescent="0.3">
      <c r="A14" s="132" t="s">
        <v>3298</v>
      </c>
      <c r="B14" s="133" t="s">
        <v>3299</v>
      </c>
      <c r="C14" s="134">
        <v>2430.23</v>
      </c>
      <c r="D14" s="134">
        <v>2427.98</v>
      </c>
      <c r="E14" s="135" t="str">
        <f>+CONCATENATE("0+",longitudes!D14)</f>
        <v>0+577.94</v>
      </c>
      <c r="F14" s="136">
        <f>+longitudes!C14</f>
        <v>-9.6699999999999994E-2</v>
      </c>
      <c r="H14" s="78"/>
      <c r="I14" s="78"/>
      <c r="J14" s="138"/>
      <c r="K14" s="137"/>
      <c r="O14" s="78"/>
      <c r="P14" s="78"/>
      <c r="Q14" s="138"/>
      <c r="R14" s="137"/>
      <c r="S14" s="137"/>
      <c r="T14" s="137"/>
    </row>
    <row r="15" spans="1:27" x14ac:dyDescent="0.3">
      <c r="A15" s="132" t="s">
        <v>3299</v>
      </c>
      <c r="B15" s="133" t="s">
        <v>3300</v>
      </c>
      <c r="C15" s="134">
        <v>2427.98</v>
      </c>
      <c r="D15" s="134">
        <v>2427.5500000000002</v>
      </c>
      <c r="E15" s="135" t="str">
        <f>+CONCATENATE("0+",longitudes!D15)</f>
        <v>0+617.97</v>
      </c>
      <c r="F15" s="136">
        <f>+longitudes!C15</f>
        <v>-1.0800000000000001E-2</v>
      </c>
      <c r="H15" s="78"/>
      <c r="I15" s="78"/>
      <c r="J15" s="138"/>
      <c r="K15" s="137"/>
      <c r="O15" s="78"/>
      <c r="P15" s="78"/>
      <c r="Q15" s="138"/>
      <c r="R15" s="137"/>
      <c r="S15" s="137"/>
      <c r="T15" s="137"/>
    </row>
    <row r="16" spans="1:27" ht="15" thickBot="1" x14ac:dyDescent="0.35">
      <c r="A16" s="139" t="s">
        <v>3300</v>
      </c>
      <c r="B16" s="140" t="s">
        <v>2850</v>
      </c>
      <c r="C16" s="141">
        <v>2427.5500000000002</v>
      </c>
      <c r="D16" s="141">
        <v>2428.4</v>
      </c>
      <c r="E16" s="142" t="str">
        <f>+CONCATENATE("0+",longitudes!D16)</f>
        <v>0+669.64</v>
      </c>
      <c r="F16" s="143">
        <f>+longitudes!C16</f>
        <v>1.7399999999999999E-2</v>
      </c>
      <c r="I16" s="23"/>
      <c r="J16" s="23"/>
    </row>
    <row r="17" spans="1:27" x14ac:dyDescent="0.3">
      <c r="A17" s="78" t="s">
        <v>3258</v>
      </c>
      <c r="B17" s="78"/>
      <c r="C17" s="138"/>
      <c r="D17" s="78"/>
      <c r="E17" s="78"/>
      <c r="F17" s="78"/>
      <c r="I17" s="23"/>
    </row>
    <row r="18" spans="1:27" x14ac:dyDescent="0.3">
      <c r="A18" s="79" t="s">
        <v>3301</v>
      </c>
      <c r="B18" s="79"/>
      <c r="C18" s="79"/>
      <c r="D18" s="79"/>
      <c r="E18" s="79"/>
      <c r="F18" s="79"/>
      <c r="H18" s="79" t="s">
        <v>3302</v>
      </c>
      <c r="I18" s="79"/>
      <c r="J18" s="79"/>
      <c r="K18" s="79"/>
      <c r="L18" s="79"/>
      <c r="M18" s="79"/>
      <c r="O18" s="79" t="s">
        <v>3303</v>
      </c>
      <c r="P18" s="79"/>
      <c r="Q18" s="79"/>
      <c r="R18" s="79"/>
      <c r="S18" s="79"/>
      <c r="T18" s="79"/>
      <c r="V18" s="79" t="s">
        <v>3304</v>
      </c>
      <c r="W18" s="79"/>
      <c r="X18" s="79"/>
      <c r="Y18" s="79"/>
      <c r="Z18" s="79"/>
      <c r="AA18" s="79"/>
    </row>
    <row r="19" spans="1:27" s="131" customFormat="1" ht="28.8" x14ac:dyDescent="0.3">
      <c r="A19" s="9" t="s">
        <v>3263</v>
      </c>
      <c r="B19" s="9" t="s">
        <v>3264</v>
      </c>
      <c r="C19" s="9" t="s">
        <v>3273</v>
      </c>
      <c r="D19" s="9" t="s">
        <v>3274</v>
      </c>
      <c r="E19" s="9" t="s">
        <v>3275</v>
      </c>
      <c r="F19" s="21" t="s">
        <v>3276</v>
      </c>
      <c r="H19" s="9" t="s">
        <v>3263</v>
      </c>
      <c r="I19" s="9" t="s">
        <v>3264</v>
      </c>
      <c r="J19" s="9" t="s">
        <v>3273</v>
      </c>
      <c r="K19" s="9" t="s">
        <v>3274</v>
      </c>
      <c r="L19" s="9" t="s">
        <v>3275</v>
      </c>
      <c r="M19" s="21" t="s">
        <v>3276</v>
      </c>
      <c r="O19" s="9" t="s">
        <v>3263</v>
      </c>
      <c r="P19" s="9" t="s">
        <v>3264</v>
      </c>
      <c r="Q19" s="9" t="s">
        <v>3273</v>
      </c>
      <c r="R19" s="9" t="s">
        <v>3274</v>
      </c>
      <c r="S19" s="9" t="s">
        <v>3275</v>
      </c>
      <c r="T19" s="21" t="s">
        <v>3276</v>
      </c>
      <c r="V19" s="9" t="s">
        <v>3263</v>
      </c>
      <c r="W19" s="9" t="s">
        <v>3264</v>
      </c>
      <c r="X19" s="9" t="s">
        <v>3273</v>
      </c>
      <c r="Y19" s="9" t="s">
        <v>3274</v>
      </c>
      <c r="Z19" s="9" t="s">
        <v>3275</v>
      </c>
      <c r="AA19" s="21" t="s">
        <v>3276</v>
      </c>
    </row>
    <row r="20" spans="1:27" x14ac:dyDescent="0.3">
      <c r="A20" s="78" t="s">
        <v>2850</v>
      </c>
      <c r="B20" s="78" t="s">
        <v>3305</v>
      </c>
      <c r="C20">
        <v>2428.4</v>
      </c>
      <c r="D20">
        <v>2419.5</v>
      </c>
      <c r="E20" s="144" t="str">
        <f>+(IF((longitudes!D20+longitudes!$D$16)&lt;1000,(CONCATENATE("0+",(longitudes!D20+longitudes!$D$16))),CONCATENATE("1+",(1000-longitudes!D20-longitudes!$D$16))))</f>
        <v>0+719.66</v>
      </c>
      <c r="F20" s="138">
        <f>+longitudes!C20</f>
        <v>-0.17799999999999999</v>
      </c>
      <c r="G20" s="20"/>
      <c r="H20" s="78" t="s">
        <v>2852</v>
      </c>
      <c r="I20" s="78" t="s">
        <v>3306</v>
      </c>
      <c r="J20">
        <v>2375.2800000000002</v>
      </c>
      <c r="K20">
        <v>2368.9299999999998</v>
      </c>
      <c r="L20" s="137" t="str">
        <f>+CONCATENATE("0+0",longitudes!J20)</f>
        <v>0+097.83</v>
      </c>
      <c r="M20" s="138">
        <f>+longitudes!I20</f>
        <v>-9.5399999999999999E-2</v>
      </c>
      <c r="O20" s="78" t="s">
        <v>2853</v>
      </c>
      <c r="P20" s="78" t="s">
        <v>3307</v>
      </c>
      <c r="Q20">
        <f>+K10</f>
        <v>2342.91</v>
      </c>
      <c r="R20">
        <v>2344.37</v>
      </c>
      <c r="S20" s="137" t="str">
        <f>+CONCATENATE("0+0",longitudes!J37)</f>
        <v>0+028.73</v>
      </c>
      <c r="T20" s="138">
        <f>+longitudes!I37</f>
        <v>7.0400000000000004E-2</v>
      </c>
      <c r="V20" s="78" t="s">
        <v>2860</v>
      </c>
      <c r="W20" s="78" t="s">
        <v>3308</v>
      </c>
      <c r="X20">
        <v>2317.92</v>
      </c>
      <c r="Y20">
        <v>2311.5</v>
      </c>
      <c r="Z20" s="137" t="str">
        <f>+CONCATENATE("0+0",longitudes!Q29)</f>
        <v>0+048.92</v>
      </c>
      <c r="AA20" s="138">
        <v>-0.13120000000000001</v>
      </c>
    </row>
    <row r="21" spans="1:27" x14ac:dyDescent="0.3">
      <c r="A21" s="78" t="s">
        <v>3305</v>
      </c>
      <c r="B21" s="78" t="s">
        <v>3309</v>
      </c>
      <c r="C21">
        <v>2419.5</v>
      </c>
      <c r="D21">
        <v>2404</v>
      </c>
      <c r="E21" s="144" t="str">
        <f>+(IF((longitudes!D21+longitudes!$D$16)&lt;1000,(CONCATENATE("0+",(longitudes!D21+longitudes!$D$16))),CONCATENATE("1+",(1000-longitudes!D21-longitudes!$D$16))))</f>
        <v>0+762.26</v>
      </c>
      <c r="F21" s="138">
        <f>+longitudes!C21</f>
        <v>-0.3639</v>
      </c>
      <c r="H21" s="78" t="s">
        <v>3306</v>
      </c>
      <c r="I21" s="78" t="s">
        <v>3310</v>
      </c>
      <c r="J21">
        <v>2368.9299999999998</v>
      </c>
      <c r="K21">
        <v>2369.3000000000002</v>
      </c>
      <c r="L21" s="137" t="str">
        <f>+CONCATENATE("0+",longitudes!J21)</f>
        <v>0+151.74</v>
      </c>
      <c r="M21" s="138">
        <f>+longitudes!I21</f>
        <v>6.8999999999999999E-3</v>
      </c>
      <c r="O21" s="78" t="s">
        <v>3307</v>
      </c>
      <c r="P21" s="78" t="s">
        <v>3311</v>
      </c>
      <c r="Q21">
        <v>2344.37</v>
      </c>
      <c r="R21">
        <v>2343.7800000000002</v>
      </c>
      <c r="S21" s="137" t="str">
        <f>+CONCATENATE("0+0",longitudes!J38)</f>
        <v>0+073.74</v>
      </c>
      <c r="T21" s="138">
        <f>+longitudes!I38</f>
        <v>-1.2999999999999999E-2</v>
      </c>
      <c r="V21" s="78" t="s">
        <v>3308</v>
      </c>
      <c r="W21" s="78" t="s">
        <v>2861</v>
      </c>
      <c r="X21">
        <v>2311.5</v>
      </c>
      <c r="Y21">
        <v>2308.77</v>
      </c>
      <c r="Z21" s="137" t="str">
        <f>+CONCATENATE("0+0",longitudes!Q30)</f>
        <v>0+083.54</v>
      </c>
      <c r="AA21" s="138">
        <v>-7.9000000000000001E-2</v>
      </c>
    </row>
    <row r="22" spans="1:27" x14ac:dyDescent="0.3">
      <c r="A22" s="78" t="s">
        <v>3309</v>
      </c>
      <c r="B22" s="78" t="s">
        <v>3312</v>
      </c>
      <c r="C22">
        <v>2404</v>
      </c>
      <c r="D22">
        <v>2378.54</v>
      </c>
      <c r="E22" s="144" t="str">
        <f>+(IF((longitudes!D22+longitudes!$D$16)&lt;1000,(CONCATENATE("0+",(longitudes!D22+longitudes!$D$16))),CONCATENATE("1+",(1000-longitudes!D22-longitudes!$D$16))))</f>
        <v>0+784.57</v>
      </c>
      <c r="F22" s="138">
        <f>+longitudes!C22</f>
        <v>-1.141</v>
      </c>
      <c r="H22" s="78" t="s">
        <v>3310</v>
      </c>
      <c r="I22" s="78" t="s">
        <v>3313</v>
      </c>
      <c r="J22">
        <v>2369.3000000000002</v>
      </c>
      <c r="K22">
        <v>2368.5</v>
      </c>
      <c r="L22" s="137" t="str">
        <f>+CONCATENATE("0+",longitudes!J22)</f>
        <v>0+200.15</v>
      </c>
      <c r="M22" s="138">
        <f>+longitudes!I22</f>
        <v>-1.6400000000000001E-2</v>
      </c>
      <c r="O22" s="78" t="s">
        <v>3311</v>
      </c>
      <c r="P22" s="78" t="s">
        <v>3314</v>
      </c>
      <c r="Q22">
        <v>2343.7800000000002</v>
      </c>
      <c r="R22">
        <v>2344.1999999999998</v>
      </c>
      <c r="S22" s="137" t="str">
        <f>+CONCATENATE("0+0",longitudes!J39)</f>
        <v>0+087.47</v>
      </c>
      <c r="T22" s="138">
        <f>+longitudes!I39</f>
        <v>3.0300000000000001E-2</v>
      </c>
      <c r="V22" s="78"/>
      <c r="W22" s="78"/>
      <c r="X22" s="138"/>
      <c r="Y22" s="137"/>
    </row>
    <row r="23" spans="1:27" x14ac:dyDescent="0.3">
      <c r="A23" s="78" t="s">
        <v>3312</v>
      </c>
      <c r="B23" s="78" t="s">
        <v>3315</v>
      </c>
      <c r="C23">
        <v>2378.54</v>
      </c>
      <c r="D23">
        <v>2375.46</v>
      </c>
      <c r="E23" s="144" t="str">
        <f>+(IF((longitudes!D23+longitudes!$D$16)&lt;1000,(CONCATENATE("0+",(longitudes!D23+longitudes!$D$16))),CONCATENATE("1+",(1000-longitudes!D23-longitudes!$D$16))))</f>
        <v>0+799.64</v>
      </c>
      <c r="F23" s="138">
        <f>+longitudes!C23</f>
        <v>-0.20449999999999999</v>
      </c>
      <c r="H23" s="78" t="s">
        <v>3313</v>
      </c>
      <c r="I23" s="78" t="s">
        <v>3316</v>
      </c>
      <c r="J23">
        <v>2368.5</v>
      </c>
      <c r="K23">
        <v>2364.5</v>
      </c>
      <c r="L23" s="137" t="str">
        <f>+CONCATENATE("0+",longitudes!J23)</f>
        <v>0+226.18</v>
      </c>
      <c r="M23" s="138">
        <f>+longitudes!I23</f>
        <v>-0.1537</v>
      </c>
      <c r="O23" s="78" t="s">
        <v>3314</v>
      </c>
      <c r="P23" s="78" t="s">
        <v>3317</v>
      </c>
      <c r="Q23">
        <v>2344.1999999999998</v>
      </c>
      <c r="R23">
        <v>2342.54</v>
      </c>
      <c r="S23" s="137" t="str">
        <f>+CONCATENATE("0+",longitudes!J40)</f>
        <v>0+142.85</v>
      </c>
      <c r="T23" s="138">
        <f>+longitudes!I40</f>
        <v>-2.9899999999999999E-2</v>
      </c>
      <c r="V23" s="78"/>
      <c r="W23" s="78"/>
      <c r="X23" s="138"/>
      <c r="Y23" s="137"/>
    </row>
    <row r="24" spans="1:27" x14ac:dyDescent="0.3">
      <c r="A24" s="78" t="s">
        <v>3315</v>
      </c>
      <c r="B24" s="78" t="s">
        <v>3318</v>
      </c>
      <c r="C24">
        <v>2375.46</v>
      </c>
      <c r="D24">
        <v>2373.7399999999998</v>
      </c>
      <c r="E24" s="144" t="str">
        <f>+(IF((longitudes!D24+longitudes!$D$16)&lt;1000,(CONCATENATE("0+",(longitudes!D24+longitudes!$D$16))),CONCATENATE("1+",(1000-longitudes!D24-longitudes!$D$16))))</f>
        <v>0+829.64</v>
      </c>
      <c r="F24" s="138">
        <f>+longitudes!C24</f>
        <v>-5.7200000000000001E-2</v>
      </c>
      <c r="H24" s="78" t="s">
        <v>3316</v>
      </c>
      <c r="I24" s="78" t="s">
        <v>3319</v>
      </c>
      <c r="J24">
        <v>2364.5</v>
      </c>
      <c r="K24">
        <v>2361.66</v>
      </c>
      <c r="L24" s="137" t="str">
        <f>+CONCATENATE("0+",longitudes!J24)</f>
        <v>0+265.24</v>
      </c>
      <c r="M24" s="138">
        <f>+longitudes!I24</f>
        <v>-7.2599999999999998E-2</v>
      </c>
      <c r="O24" s="78" t="s">
        <v>3317</v>
      </c>
      <c r="P24" s="78" t="s">
        <v>3320</v>
      </c>
      <c r="Q24">
        <v>2342.54</v>
      </c>
      <c r="R24">
        <v>2342.54</v>
      </c>
      <c r="S24" s="137" t="str">
        <f>+CONCATENATE("0+",longitudes!J41)</f>
        <v>0+169.21</v>
      </c>
      <c r="T24" s="138">
        <f>+longitudes!I41</f>
        <v>-1E-4</v>
      </c>
      <c r="V24" s="78"/>
      <c r="W24" s="78"/>
      <c r="X24" s="138"/>
      <c r="Y24" s="137"/>
    </row>
    <row r="25" spans="1:27" x14ac:dyDescent="0.3">
      <c r="A25" s="78" t="s">
        <v>3318</v>
      </c>
      <c r="B25" s="78" t="s">
        <v>3321</v>
      </c>
      <c r="C25">
        <v>2373.7399999999998</v>
      </c>
      <c r="D25">
        <v>2373.25</v>
      </c>
      <c r="E25" s="144" t="str">
        <f>+(IF((longitudes!D25+longitudes!$D$16)&lt;1000,(CONCATENATE("0+",(longitudes!D25+longitudes!$D$16))),CONCATENATE("1+",(1000-longitudes!D25-longitudes!$D$16))))</f>
        <v>0+873.38</v>
      </c>
      <c r="F25" s="138">
        <f>+longitudes!C25</f>
        <v>-1.1299999999999999E-2</v>
      </c>
      <c r="H25" s="78" t="s">
        <v>3319</v>
      </c>
      <c r="I25" s="78" t="s">
        <v>3322</v>
      </c>
      <c r="J25">
        <v>2361.66</v>
      </c>
      <c r="K25">
        <v>2351.5</v>
      </c>
      <c r="L25" s="137" t="str">
        <f>+CONCATENATE("0+",longitudes!J25,"0")</f>
        <v>0+338.90</v>
      </c>
      <c r="M25" s="138">
        <f>+longitudes!I25</f>
        <v>-0.13800000000000001</v>
      </c>
      <c r="O25" s="78" t="s">
        <v>3320</v>
      </c>
      <c r="P25" s="78" t="s">
        <v>3323</v>
      </c>
      <c r="Q25">
        <v>2342.54</v>
      </c>
      <c r="R25">
        <v>2343.9699999999998</v>
      </c>
      <c r="S25" s="137" t="str">
        <f>+CONCATENATE("0+",longitudes!J42)</f>
        <v>0+206.75</v>
      </c>
      <c r="T25" s="138">
        <f>+longitudes!I42</f>
        <v>3.8199999999999998E-2</v>
      </c>
      <c r="V25" s="78"/>
      <c r="W25" s="78"/>
      <c r="X25" s="138"/>
      <c r="Y25" s="137"/>
    </row>
    <row r="26" spans="1:27" x14ac:dyDescent="0.3">
      <c r="A26" s="78" t="s">
        <v>3321</v>
      </c>
      <c r="B26" s="78" t="s">
        <v>3324</v>
      </c>
      <c r="C26">
        <v>2373.25</v>
      </c>
      <c r="D26">
        <v>2385</v>
      </c>
      <c r="E26" s="144" t="str">
        <f>+(IF((longitudes!D26+longitudes!$D$16)&lt;1000,(CONCATENATE("0+",(longitudes!D26+longitudes!$D$16))),CONCATENATE("1+",(1000-longitudes!D26-longitudes!$D$16))))</f>
        <v>0+929.64</v>
      </c>
      <c r="F26" s="138">
        <f>+longitudes!C26</f>
        <v>0.2089</v>
      </c>
      <c r="H26" s="78" t="s">
        <v>3322</v>
      </c>
      <c r="I26" s="78" t="s">
        <v>3325</v>
      </c>
      <c r="J26">
        <v>2351.5</v>
      </c>
      <c r="K26">
        <v>2351.34</v>
      </c>
      <c r="L26" s="137" t="str">
        <f>+CONCATENATE("0+",longitudes!J26)</f>
        <v>0+383.93</v>
      </c>
      <c r="M26" s="138">
        <f>+longitudes!I26</f>
        <v>-3.5999999999999999E-3</v>
      </c>
      <c r="O26" s="78" t="s">
        <v>3323</v>
      </c>
      <c r="P26" s="78" t="s">
        <v>3326</v>
      </c>
      <c r="Q26">
        <v>2343.9699999999998</v>
      </c>
      <c r="R26">
        <v>2339.79</v>
      </c>
      <c r="S26" s="137" t="str">
        <f>+CONCATENATE("0+",longitudes!J43)</f>
        <v>0+241.12</v>
      </c>
      <c r="T26" s="138">
        <f>+longitudes!I43</f>
        <v>-0.1215</v>
      </c>
    </row>
    <row r="27" spans="1:27" x14ac:dyDescent="0.3">
      <c r="A27" s="78" t="s">
        <v>3324</v>
      </c>
      <c r="B27" s="78" t="s">
        <v>3327</v>
      </c>
      <c r="C27">
        <v>2385</v>
      </c>
      <c r="D27">
        <v>2387</v>
      </c>
      <c r="E27" s="144" t="str">
        <f>+(IF((longitudes!D27+longitudes!$D$16)&lt;1000,(CONCATENATE("0+",(longitudes!D27+longitudes!$D$16))),CONCATENATE("1+0",(-1000+longitudes!D27+longitudes!$D$16),"0")))</f>
        <v>0+959.64</v>
      </c>
      <c r="F27" s="138">
        <f>+longitudes!C27</f>
        <v>6.6699999999999995E-2</v>
      </c>
      <c r="H27" s="78" t="s">
        <v>3325</v>
      </c>
      <c r="I27" s="78" t="s">
        <v>3328</v>
      </c>
      <c r="J27">
        <v>2351.34</v>
      </c>
      <c r="K27">
        <v>2343.7800000000002</v>
      </c>
      <c r="L27" s="137" t="str">
        <f>+CONCATENATE("0+",longitudes!J27)</f>
        <v>0+465.04</v>
      </c>
      <c r="M27" s="138">
        <f>+longitudes!I27</f>
        <v>-9.3200000000000005E-2</v>
      </c>
      <c r="O27" s="78" t="s">
        <v>3326</v>
      </c>
      <c r="P27" s="78" t="s">
        <v>3329</v>
      </c>
      <c r="Q27">
        <v>2339.79</v>
      </c>
      <c r="R27">
        <v>2329.67</v>
      </c>
      <c r="S27" s="137" t="str">
        <f>+CONCATENATE("0+",longitudes!J44)</f>
        <v>0+318.05</v>
      </c>
      <c r="T27" s="138">
        <f>+longitudes!I44</f>
        <v>-0.13159999999999999</v>
      </c>
    </row>
    <row r="28" spans="1:27" x14ac:dyDescent="0.3">
      <c r="A28" s="78" t="s">
        <v>3327</v>
      </c>
      <c r="B28" s="78" t="s">
        <v>3330</v>
      </c>
      <c r="C28">
        <v>2387</v>
      </c>
      <c r="D28">
        <v>2376.11</v>
      </c>
      <c r="E28" s="144" t="str">
        <f>+(IF((longitudes!D28+longitudes!$D$16)&lt;1000,(CONCATENATE("0+",(longitudes!D28+longitudes!$D$16))),CONCATENATE("1+",(-1000+longitudes!D28+longitudes!$D$16))))</f>
        <v>1+70.4</v>
      </c>
      <c r="F28" s="138">
        <f>+longitudes!C28</f>
        <v>-9.8400000000000001E-2</v>
      </c>
      <c r="H28" s="78" t="s">
        <v>3328</v>
      </c>
      <c r="I28" s="78" t="s">
        <v>3331</v>
      </c>
      <c r="J28">
        <v>2343.7800000000002</v>
      </c>
      <c r="K28">
        <v>2334.46</v>
      </c>
      <c r="L28" s="137" t="str">
        <f>+CONCATENATE("0+",longitudes!J28)</f>
        <v>0+565.69</v>
      </c>
      <c r="M28" s="138">
        <f>+longitudes!I28</f>
        <v>-9.2600000000000002E-2</v>
      </c>
      <c r="O28" s="78" t="s">
        <v>3329</v>
      </c>
      <c r="P28" s="78" t="s">
        <v>3332</v>
      </c>
      <c r="Q28">
        <v>2329.67</v>
      </c>
      <c r="R28">
        <v>2329.64</v>
      </c>
      <c r="S28" s="137" t="str">
        <f>+CONCATENATE("0+",longitudes!J45)</f>
        <v>0+346.02</v>
      </c>
      <c r="T28" s="138">
        <f>+longitudes!I45</f>
        <v>-1.2999999999999999E-3</v>
      </c>
    </row>
    <row r="29" spans="1:27" x14ac:dyDescent="0.3">
      <c r="A29" s="78" t="s">
        <v>3330</v>
      </c>
      <c r="B29" s="78" t="s">
        <v>3333</v>
      </c>
      <c r="C29">
        <v>2376.11</v>
      </c>
      <c r="D29">
        <v>2370.42</v>
      </c>
      <c r="E29" s="144" t="str">
        <f>+(IF((longitudes!D29+longitudes!$D$16)&lt;1000,(CONCATENATE("0+",(longitudes!D29+longitudes!$D$16))),CONCATENATE("1+",(-1000+longitudes!D29+longitudes!$D$16))))</f>
        <v>1+149.66</v>
      </c>
      <c r="F29" s="138">
        <f>+longitudes!C29</f>
        <v>-7.17E-2</v>
      </c>
      <c r="H29" s="78" t="s">
        <v>3331</v>
      </c>
      <c r="I29" s="78" t="s">
        <v>3334</v>
      </c>
      <c r="J29">
        <v>2334.46</v>
      </c>
      <c r="K29">
        <v>2330.77</v>
      </c>
      <c r="L29" s="137" t="str">
        <f>+CONCATENATE("0+",longitudes!J29)</f>
        <v>0+603.05</v>
      </c>
      <c r="M29" s="138">
        <f>+longitudes!I29</f>
        <v>-9.8799999999999999E-2</v>
      </c>
      <c r="O29" s="78" t="s">
        <v>3332</v>
      </c>
      <c r="P29" s="78" t="s">
        <v>3335</v>
      </c>
      <c r="Q29">
        <v>2329.64</v>
      </c>
      <c r="R29">
        <v>2328.58</v>
      </c>
      <c r="S29" s="137" t="str">
        <f>+CONCATENATE("0+",longitudes!J46)</f>
        <v>0+364.22</v>
      </c>
      <c r="T29" s="138">
        <f>+longitudes!I46</f>
        <v>-5.8099999999999999E-2</v>
      </c>
    </row>
    <row r="30" spans="1:27" x14ac:dyDescent="0.3">
      <c r="A30" s="78" t="s">
        <v>3333</v>
      </c>
      <c r="B30" s="78" t="s">
        <v>3336</v>
      </c>
      <c r="C30">
        <v>2370.42</v>
      </c>
      <c r="D30">
        <v>2369.64</v>
      </c>
      <c r="E30" s="144" t="str">
        <f>+(IF((longitudes!D30+longitudes!$D$16)&lt;1000,(CONCATENATE("0+",(longitudes!D30+longitudes!$D$16))),CONCATENATE("1+",(-1000+longitudes!D30+longitudes!$D$16))))</f>
        <v>1+186.24</v>
      </c>
      <c r="F30" s="138">
        <f>+longitudes!C30</f>
        <v>-2.1499999999999998E-2</v>
      </c>
      <c r="H30" s="78" t="s">
        <v>3334</v>
      </c>
      <c r="I30" s="78" t="s">
        <v>3337</v>
      </c>
      <c r="J30">
        <v>2330.77</v>
      </c>
      <c r="K30">
        <v>2333.5</v>
      </c>
      <c r="L30" s="137" t="str">
        <f>+CONCATENATE("0+",longitudes!J30)</f>
        <v>0+659.08</v>
      </c>
      <c r="M30" s="138">
        <f>+longitudes!I30</f>
        <v>4.87E-2</v>
      </c>
      <c r="O30" s="78" t="s">
        <v>3335</v>
      </c>
      <c r="P30" s="78" t="s">
        <v>3338</v>
      </c>
      <c r="Q30">
        <v>2328.58</v>
      </c>
      <c r="R30">
        <v>2328.56</v>
      </c>
      <c r="S30" s="137" t="str">
        <f>+CONCATENATE("0+",longitudes!J47)</f>
        <v>0+404.76</v>
      </c>
      <c r="T30" s="138">
        <f>+longitudes!I47</f>
        <v>-5.9999999999999995E-4</v>
      </c>
    </row>
    <row r="31" spans="1:27" x14ac:dyDescent="0.3">
      <c r="A31" s="78" t="s">
        <v>3336</v>
      </c>
      <c r="B31" s="78" t="s">
        <v>2852</v>
      </c>
      <c r="C31">
        <v>2369.64</v>
      </c>
      <c r="D31">
        <v>2375.2800000000002</v>
      </c>
      <c r="E31" s="144" t="str">
        <f>+(IF((longitudes!D31+longitudes!$D$16)&lt;1000,(CONCATENATE("0+",(longitudes!D31+longitudes!$D$16))),CONCATENATE("1+",(-1000+longitudes!D31+longitudes!$D$16))))</f>
        <v>1+209.64</v>
      </c>
      <c r="F31" s="138">
        <f>+longitudes!C31</f>
        <v>0.2412</v>
      </c>
      <c r="H31" s="78" t="s">
        <v>3337</v>
      </c>
      <c r="I31" s="78" t="s">
        <v>3257</v>
      </c>
      <c r="J31">
        <v>2333.5</v>
      </c>
      <c r="K31">
        <v>2337.25</v>
      </c>
      <c r="L31" s="137" t="str">
        <f>+CONCATENATE("0+",longitudes!J31)</f>
        <v>0+691.26</v>
      </c>
      <c r="M31" s="138">
        <f>+longitudes!I31</f>
        <v>0.11650000000000001</v>
      </c>
      <c r="O31" s="78" t="s">
        <v>3338</v>
      </c>
      <c r="P31" s="78" t="s">
        <v>3339</v>
      </c>
      <c r="Q31">
        <v>2328.56</v>
      </c>
      <c r="R31">
        <v>2326.39</v>
      </c>
      <c r="S31" s="137" t="str">
        <f>+CONCATENATE("0+",longitudes!J48)</f>
        <v>0+463.32</v>
      </c>
      <c r="T31" s="138">
        <f>+longitudes!I48</f>
        <v>-3.6900000000000002E-2</v>
      </c>
    </row>
    <row r="32" spans="1:27" x14ac:dyDescent="0.3">
      <c r="H32" s="78" t="s">
        <v>3257</v>
      </c>
      <c r="I32" s="78" t="s">
        <v>3340</v>
      </c>
      <c r="J32">
        <v>2337.25</v>
      </c>
      <c r="K32">
        <v>2334.67</v>
      </c>
      <c r="L32" s="137" t="str">
        <f>+CONCATENATE("0+",longitudes!J32)</f>
        <v>0+735.22</v>
      </c>
      <c r="M32" s="138">
        <f>+longitudes!I32</f>
        <v>-5.8700000000000002E-2</v>
      </c>
      <c r="O32" s="78" t="s">
        <v>3339</v>
      </c>
      <c r="P32" s="78" t="s">
        <v>3341</v>
      </c>
      <c r="Q32">
        <v>2326.39</v>
      </c>
      <c r="R32">
        <v>2320.5</v>
      </c>
      <c r="S32" s="137" t="str">
        <f>+CONCATENATE("0+",longitudes!J49)</f>
        <v>0+516.89</v>
      </c>
      <c r="T32" s="138">
        <f>+longitudes!I49</f>
        <v>-0.11</v>
      </c>
    </row>
    <row r="33" spans="1:20" x14ac:dyDescent="0.3">
      <c r="H33" s="78" t="s">
        <v>3340</v>
      </c>
      <c r="I33" s="78" t="s">
        <v>2855</v>
      </c>
      <c r="J33">
        <v>2334.67</v>
      </c>
      <c r="K33">
        <v>2337.64</v>
      </c>
      <c r="L33" s="137" t="str">
        <f>+CONCATENATE("0+",longitudes!J33,"0")</f>
        <v>0+779.70</v>
      </c>
      <c r="M33" s="138">
        <f>+longitudes!I33</f>
        <v>6.6699999999999995E-2</v>
      </c>
      <c r="O33" s="78" t="s">
        <v>3341</v>
      </c>
      <c r="P33" s="78" t="s">
        <v>3342</v>
      </c>
      <c r="Q33">
        <v>2320.5</v>
      </c>
      <c r="R33">
        <v>2309.34</v>
      </c>
      <c r="S33" s="137" t="str">
        <f>+CONCATENATE("0+",longitudes!J50)</f>
        <v>0+594.28</v>
      </c>
      <c r="T33" s="138">
        <f>+longitudes!I50</f>
        <v>-0.14419999999999999</v>
      </c>
    </row>
    <row r="34" spans="1:20" x14ac:dyDescent="0.3">
      <c r="I34" s="78"/>
      <c r="O34" s="78" t="s">
        <v>3342</v>
      </c>
      <c r="P34" s="78" t="s">
        <v>3343</v>
      </c>
      <c r="Q34">
        <v>2309.34</v>
      </c>
      <c r="R34">
        <v>2302.5</v>
      </c>
      <c r="S34" s="137" t="str">
        <f>+CONCATENATE("0+",longitudes!J51,"0")</f>
        <v>0+664.80</v>
      </c>
      <c r="T34" s="138">
        <f>+longitudes!I51</f>
        <v>-9.6999999999999989E-2</v>
      </c>
    </row>
    <row r="35" spans="1:20" x14ac:dyDescent="0.3">
      <c r="O35" s="78" t="s">
        <v>3343</v>
      </c>
      <c r="P35" s="78" t="s">
        <v>3344</v>
      </c>
      <c r="Q35">
        <v>2302.5</v>
      </c>
      <c r="R35">
        <v>2302.3000000000002</v>
      </c>
      <c r="S35" s="137" t="str">
        <f>+CONCATENATE("0+",longitudes!J52)</f>
        <v>0+682.18</v>
      </c>
      <c r="T35" s="138">
        <f>+longitudes!I52</f>
        <v>-1.1699999999999999E-2</v>
      </c>
    </row>
    <row r="36" spans="1:20" x14ac:dyDescent="0.3">
      <c r="O36" s="78" t="s">
        <v>3344</v>
      </c>
      <c r="P36" s="78" t="s">
        <v>3345</v>
      </c>
      <c r="Q36">
        <v>2302.3000000000002</v>
      </c>
      <c r="R36">
        <v>2297.59</v>
      </c>
      <c r="S36" s="137" t="str">
        <f>+CONCATENATE("0+",longitudes!J53)</f>
        <v>0+725.19</v>
      </c>
      <c r="T36" s="138">
        <f>+longitudes!I53</f>
        <v>-0.10949999999999999</v>
      </c>
    </row>
    <row r="37" spans="1:20" x14ac:dyDescent="0.3">
      <c r="O37" s="78" t="s">
        <v>3345</v>
      </c>
      <c r="P37" s="78" t="s">
        <v>3346</v>
      </c>
      <c r="Q37">
        <v>2297.59</v>
      </c>
      <c r="R37">
        <v>2296.4699999999998</v>
      </c>
      <c r="S37" s="137" t="str">
        <f>+CONCATENATE("0+",longitudes!J54)</f>
        <v>0+764.82</v>
      </c>
      <c r="T37" s="138">
        <f>+longitudes!I54</f>
        <v>-2.8300000000000002E-2</v>
      </c>
    </row>
    <row r="38" spans="1:20" x14ac:dyDescent="0.3">
      <c r="O38" s="78" t="s">
        <v>3346</v>
      </c>
      <c r="P38" s="78" t="s">
        <v>3347</v>
      </c>
      <c r="Q38">
        <v>2296.4699999999998</v>
      </c>
      <c r="R38">
        <v>2290.5</v>
      </c>
      <c r="S38" s="137" t="str">
        <f>+CONCATENATE("0+",longitudes!J55)</f>
        <v>0+816.17</v>
      </c>
      <c r="T38" s="138">
        <f>+longitudes!I55</f>
        <v>-0.1162</v>
      </c>
    </row>
    <row r="39" spans="1:20" x14ac:dyDescent="0.3">
      <c r="O39" s="78" t="s">
        <v>3347</v>
      </c>
      <c r="P39" s="78" t="s">
        <v>3348</v>
      </c>
      <c r="Q39">
        <v>2290.5</v>
      </c>
      <c r="R39">
        <v>2290.5</v>
      </c>
      <c r="S39" s="137" t="str">
        <f>+CONCATENATE("0+",longitudes!J56)</f>
        <v>0+835.59</v>
      </c>
      <c r="T39" s="138">
        <f>+longitudes!I56</f>
        <v>0</v>
      </c>
    </row>
    <row r="40" spans="1:20" x14ac:dyDescent="0.3">
      <c r="O40" s="78" t="s">
        <v>3348</v>
      </c>
      <c r="P40" s="78" t="s">
        <v>2856</v>
      </c>
      <c r="Q40">
        <v>2290.5</v>
      </c>
      <c r="R40">
        <v>2298.59</v>
      </c>
      <c r="S40" s="137" t="str">
        <f>+CONCATENATE("0+",longitudes!J57,"0")</f>
        <v>0+893.60</v>
      </c>
      <c r="T40" s="138">
        <f>+longitudes!I57</f>
        <v>-0.13949999999999999</v>
      </c>
    </row>
    <row r="41" spans="1:20" x14ac:dyDescent="0.3">
      <c r="O41" s="78" t="s">
        <v>2856</v>
      </c>
      <c r="P41" s="78" t="s">
        <v>3349</v>
      </c>
      <c r="Q41">
        <v>2298.59</v>
      </c>
      <c r="R41">
        <v>2297.5</v>
      </c>
      <c r="S41" s="137" t="str">
        <f>+CONCATENATE("0+",longitudes!J58)</f>
        <v>0+917.23</v>
      </c>
      <c r="T41" s="138">
        <f>+longitudes!I58</f>
        <v>-4.6199999999999998E-2</v>
      </c>
    </row>
    <row r="42" spans="1:20" x14ac:dyDescent="0.3">
      <c r="A42" s="78"/>
      <c r="B42" s="78"/>
      <c r="C42" s="138"/>
      <c r="D42" s="137"/>
      <c r="E42" s="137"/>
      <c r="F42" s="137"/>
    </row>
    <row r="43" spans="1:20" x14ac:dyDescent="0.3">
      <c r="A43" s="78"/>
      <c r="B43" s="78"/>
    </row>
  </sheetData>
  <mergeCells count="8">
    <mergeCell ref="A2:F2"/>
    <mergeCell ref="H2:M2"/>
    <mergeCell ref="O2:T2"/>
    <mergeCell ref="V2:AA2"/>
    <mergeCell ref="A18:F18"/>
    <mergeCell ref="H18:M18"/>
    <mergeCell ref="O18:T18"/>
    <mergeCell ref="V18:AA18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showGridLines="0" workbookViewId="0">
      <selection sqref="A1:D1"/>
    </sheetView>
  </sheetViews>
  <sheetFormatPr baseColWidth="10" defaultRowHeight="14.4" x14ac:dyDescent="0.3"/>
  <cols>
    <col min="1" max="1" width="18.33203125" bestFit="1" customWidth="1"/>
  </cols>
  <sheetData>
    <row r="1" spans="1:5" x14ac:dyDescent="0.3">
      <c r="A1" t="s">
        <v>3350</v>
      </c>
    </row>
    <row r="2" spans="1:5" x14ac:dyDescent="0.3">
      <c r="A2" t="s">
        <v>3351</v>
      </c>
      <c r="B2" t="s">
        <v>3352</v>
      </c>
      <c r="C2" t="s">
        <v>3353</v>
      </c>
      <c r="D2" t="s">
        <v>3354</v>
      </c>
    </row>
    <row r="3" spans="1:5" x14ac:dyDescent="0.3">
      <c r="A3" t="s">
        <v>3355</v>
      </c>
      <c r="B3" t="s">
        <v>3356</v>
      </c>
      <c r="C3" t="s">
        <v>3356</v>
      </c>
      <c r="D3" t="s">
        <v>3356</v>
      </c>
    </row>
    <row r="4" spans="1:5" x14ac:dyDescent="0.3">
      <c r="A4" t="s">
        <v>3357</v>
      </c>
      <c r="B4">
        <v>2493.279</v>
      </c>
      <c r="C4">
        <v>2498</v>
      </c>
      <c r="D4" s="23">
        <v>4.72</v>
      </c>
    </row>
    <row r="5" spans="1:5" x14ac:dyDescent="0.3">
      <c r="A5" t="s">
        <v>3358</v>
      </c>
      <c r="B5">
        <v>2470</v>
      </c>
      <c r="C5">
        <v>2489.48</v>
      </c>
      <c r="D5" s="23">
        <v>19.48</v>
      </c>
    </row>
    <row r="6" spans="1:5" x14ac:dyDescent="0.3">
      <c r="A6" t="s">
        <v>3359</v>
      </c>
      <c r="B6">
        <v>2467</v>
      </c>
      <c r="C6">
        <v>2486.2399999999998</v>
      </c>
      <c r="D6" s="23">
        <v>19.239999999999998</v>
      </c>
    </row>
    <row r="7" spans="1:5" x14ac:dyDescent="0.3">
      <c r="A7" t="s">
        <v>3360</v>
      </c>
      <c r="B7">
        <v>2466.6089999999999</v>
      </c>
      <c r="C7">
        <v>2480.36</v>
      </c>
      <c r="D7" s="23">
        <v>13.75</v>
      </c>
    </row>
    <row r="8" spans="1:5" x14ac:dyDescent="0.3">
      <c r="A8" t="s">
        <v>3361</v>
      </c>
      <c r="B8">
        <v>2463.4380000000001</v>
      </c>
      <c r="C8">
        <v>2475.65</v>
      </c>
      <c r="D8" s="23">
        <v>12.22</v>
      </c>
    </row>
    <row r="9" spans="1:5" x14ac:dyDescent="0.3">
      <c r="A9" t="s">
        <v>3362</v>
      </c>
      <c r="B9">
        <v>2453</v>
      </c>
      <c r="C9">
        <v>2466.8200000000002</v>
      </c>
      <c r="D9" s="23">
        <v>13.82</v>
      </c>
    </row>
    <row r="10" spans="1:5" x14ac:dyDescent="0.3">
      <c r="A10" t="s">
        <v>3363</v>
      </c>
      <c r="B10">
        <v>2435</v>
      </c>
      <c r="C10">
        <v>2456.96</v>
      </c>
      <c r="D10" s="23">
        <v>21.95</v>
      </c>
    </row>
    <row r="11" spans="1:5" x14ac:dyDescent="0.3">
      <c r="A11" t="s">
        <v>3364</v>
      </c>
      <c r="B11">
        <v>2434</v>
      </c>
      <c r="C11">
        <v>2450.5100000000002</v>
      </c>
      <c r="D11" s="23">
        <v>16.510000000000002</v>
      </c>
    </row>
    <row r="12" spans="1:5" x14ac:dyDescent="0.3">
      <c r="A12" t="s">
        <v>3365</v>
      </c>
      <c r="B12">
        <v>2430.38</v>
      </c>
      <c r="C12">
        <v>2447.7800000000002</v>
      </c>
      <c r="D12" s="23">
        <v>17.399999999999999</v>
      </c>
    </row>
    <row r="13" spans="1:5" x14ac:dyDescent="0.3">
      <c r="A13" t="s">
        <v>3366</v>
      </c>
      <c r="B13">
        <v>2430</v>
      </c>
      <c r="C13">
        <v>2440.3000000000002</v>
      </c>
      <c r="D13" s="23">
        <v>10.3</v>
      </c>
    </row>
    <row r="14" spans="1:5" x14ac:dyDescent="0.3">
      <c r="A14" t="s">
        <v>3367</v>
      </c>
      <c r="B14">
        <v>2427.4850000000001</v>
      </c>
      <c r="C14">
        <v>2437.5700000000002</v>
      </c>
      <c r="D14" s="23">
        <v>10.09</v>
      </c>
      <c r="E14" s="23"/>
    </row>
    <row r="15" spans="1:5" x14ac:dyDescent="0.3">
      <c r="A15" t="s">
        <v>3368</v>
      </c>
      <c r="B15">
        <v>2427.5540000000001</v>
      </c>
      <c r="C15">
        <v>2433.4899999999998</v>
      </c>
      <c r="D15" s="23">
        <v>5.94</v>
      </c>
    </row>
    <row r="16" spans="1:5" x14ac:dyDescent="0.3">
      <c r="A16" t="s">
        <v>3369</v>
      </c>
      <c r="B16">
        <v>2419</v>
      </c>
      <c r="C16">
        <v>2423.56</v>
      </c>
      <c r="D16" s="23">
        <v>4.5599999999999996</v>
      </c>
    </row>
    <row r="17" spans="1:4" x14ac:dyDescent="0.3">
      <c r="A17" t="s">
        <v>3370</v>
      </c>
      <c r="B17">
        <v>2402</v>
      </c>
      <c r="C17">
        <v>2419.59</v>
      </c>
      <c r="D17" s="23">
        <v>17.59</v>
      </c>
    </row>
    <row r="18" spans="1:4" x14ac:dyDescent="0.3">
      <c r="A18" t="s">
        <v>3371</v>
      </c>
      <c r="B18">
        <v>2377</v>
      </c>
      <c r="C18">
        <v>2416.62</v>
      </c>
      <c r="D18" s="23">
        <v>39.619999999999997</v>
      </c>
    </row>
    <row r="19" spans="1:4" x14ac:dyDescent="0.3">
      <c r="A19" t="s">
        <v>3372</v>
      </c>
      <c r="B19">
        <v>2372</v>
      </c>
      <c r="C19">
        <v>2415.2800000000002</v>
      </c>
      <c r="D19" s="23">
        <v>43.28</v>
      </c>
    </row>
    <row r="20" spans="1:4" x14ac:dyDescent="0.3">
      <c r="A20" t="s">
        <v>3373</v>
      </c>
      <c r="B20">
        <v>2373.54</v>
      </c>
      <c r="C20">
        <v>2412.64</v>
      </c>
      <c r="D20" s="23">
        <v>39.1</v>
      </c>
    </row>
    <row r="21" spans="1:4" x14ac:dyDescent="0.3">
      <c r="A21" t="s">
        <v>3374</v>
      </c>
      <c r="B21">
        <v>2381.31</v>
      </c>
      <c r="C21">
        <v>2408.81</v>
      </c>
      <c r="D21" s="23">
        <v>27.5</v>
      </c>
    </row>
    <row r="22" spans="1:4" x14ac:dyDescent="0.3">
      <c r="A22" t="s">
        <v>3375</v>
      </c>
      <c r="B22">
        <v>2375</v>
      </c>
      <c r="C22">
        <v>2403.7800000000002</v>
      </c>
      <c r="D22" s="23">
        <v>28.78</v>
      </c>
    </row>
    <row r="23" spans="1:4" x14ac:dyDescent="0.3">
      <c r="A23" t="s">
        <v>3376</v>
      </c>
      <c r="B23">
        <v>2370.42</v>
      </c>
      <c r="C23">
        <v>2391.42</v>
      </c>
      <c r="D23" s="23">
        <v>21</v>
      </c>
    </row>
    <row r="24" spans="1:4" x14ac:dyDescent="0.3">
      <c r="A24" t="s">
        <v>3377</v>
      </c>
      <c r="B24">
        <v>2369.64</v>
      </c>
      <c r="C24">
        <v>2384.44</v>
      </c>
      <c r="D24" s="23">
        <v>14.8</v>
      </c>
    </row>
    <row r="25" spans="1:4" x14ac:dyDescent="0.3">
      <c r="A25" t="s">
        <v>3378</v>
      </c>
      <c r="B25">
        <v>2370.42</v>
      </c>
      <c r="C25">
        <v>2381.23</v>
      </c>
      <c r="D25" s="23">
        <v>10.81</v>
      </c>
    </row>
    <row r="26" spans="1:4" x14ac:dyDescent="0.3">
      <c r="A26" t="s">
        <v>3379</v>
      </c>
      <c r="B26">
        <v>2369.64</v>
      </c>
      <c r="C26">
        <v>2380.92</v>
      </c>
      <c r="D26" s="23">
        <v>11.28</v>
      </c>
    </row>
    <row r="27" spans="1:4" x14ac:dyDescent="0.3">
      <c r="A27" t="s">
        <v>3380</v>
      </c>
      <c r="B27">
        <v>2373.5</v>
      </c>
      <c r="C27">
        <v>2379.81</v>
      </c>
      <c r="D27" s="23">
        <v>6.31</v>
      </c>
    </row>
    <row r="28" spans="1:4" x14ac:dyDescent="0.3">
      <c r="A28" t="s">
        <v>3381</v>
      </c>
      <c r="B28">
        <v>2369.5</v>
      </c>
      <c r="C28">
        <v>2378.77</v>
      </c>
      <c r="D28" s="23">
        <v>9.27</v>
      </c>
    </row>
    <row r="29" spans="1:4" x14ac:dyDescent="0.3">
      <c r="A29" t="s">
        <v>3382</v>
      </c>
      <c r="B29">
        <v>2359.8290000000002</v>
      </c>
      <c r="C29">
        <v>2375.17</v>
      </c>
      <c r="D29" s="23">
        <v>15.34</v>
      </c>
    </row>
    <row r="30" spans="1:4" x14ac:dyDescent="0.3">
      <c r="A30" t="s">
        <v>3383</v>
      </c>
      <c r="B30">
        <v>2359.857</v>
      </c>
      <c r="C30">
        <v>2373.11</v>
      </c>
      <c r="D30" s="23">
        <v>13.25</v>
      </c>
    </row>
    <row r="31" spans="1:4" x14ac:dyDescent="0.3">
      <c r="A31" t="s">
        <v>3384</v>
      </c>
      <c r="B31">
        <v>2363.761</v>
      </c>
      <c r="C31">
        <v>2369.04</v>
      </c>
      <c r="D31" s="23">
        <v>5.27</v>
      </c>
    </row>
    <row r="32" spans="1:4" x14ac:dyDescent="0.3">
      <c r="A32" t="s">
        <v>3385</v>
      </c>
      <c r="B32">
        <v>2354.8310000000001</v>
      </c>
      <c r="C32">
        <v>2363.87</v>
      </c>
      <c r="D32" s="23">
        <v>9.0399999999999991</v>
      </c>
    </row>
    <row r="33" spans="1:4" x14ac:dyDescent="0.3">
      <c r="A33" t="s">
        <v>3386</v>
      </c>
      <c r="B33">
        <v>2368.9270000000001</v>
      </c>
      <c r="C33">
        <v>2377.0500000000002</v>
      </c>
      <c r="D33" s="23">
        <v>8.1300000000000008</v>
      </c>
    </row>
    <row r="34" spans="1:4" x14ac:dyDescent="0.3">
      <c r="A34" t="s">
        <v>3387</v>
      </c>
      <c r="B34">
        <v>2369.2959999999998</v>
      </c>
      <c r="C34">
        <v>2375.13</v>
      </c>
      <c r="D34" s="23">
        <v>5.83</v>
      </c>
    </row>
    <row r="35" spans="1:4" x14ac:dyDescent="0.3">
      <c r="A35" t="s">
        <v>3388</v>
      </c>
      <c r="B35">
        <v>2368.5</v>
      </c>
      <c r="C35">
        <v>2373.4</v>
      </c>
      <c r="D35" s="23">
        <v>4.9000000000000004</v>
      </c>
    </row>
    <row r="36" spans="1:4" x14ac:dyDescent="0.3">
      <c r="A36" t="s">
        <v>3389</v>
      </c>
      <c r="B36">
        <v>2364.5</v>
      </c>
      <c r="C36">
        <v>2372.46</v>
      </c>
      <c r="D36" s="23">
        <v>7.96</v>
      </c>
    </row>
    <row r="37" spans="1:4" x14ac:dyDescent="0.3">
      <c r="A37" t="s">
        <v>3390</v>
      </c>
      <c r="B37">
        <v>2361.663</v>
      </c>
      <c r="C37">
        <v>2371.06</v>
      </c>
      <c r="D37" s="23">
        <v>9.4</v>
      </c>
    </row>
    <row r="38" spans="1:4" x14ac:dyDescent="0.3">
      <c r="A38" t="s">
        <v>3391</v>
      </c>
      <c r="B38">
        <v>2351.5</v>
      </c>
      <c r="C38">
        <v>2368.41</v>
      </c>
      <c r="D38" s="23">
        <v>16.91</v>
      </c>
    </row>
    <row r="39" spans="1:4" x14ac:dyDescent="0.3">
      <c r="A39" t="s">
        <v>3392</v>
      </c>
      <c r="B39">
        <v>2352.0529999999999</v>
      </c>
      <c r="C39">
        <v>2366.8000000000002</v>
      </c>
      <c r="D39" s="23">
        <v>14.75</v>
      </c>
    </row>
    <row r="40" spans="1:4" x14ac:dyDescent="0.3">
      <c r="A40" t="s">
        <v>3393</v>
      </c>
      <c r="B40">
        <v>2343.7829999999999</v>
      </c>
      <c r="C40">
        <v>2363.89</v>
      </c>
      <c r="D40" s="23">
        <v>20.11</v>
      </c>
    </row>
    <row r="41" spans="1:4" x14ac:dyDescent="0.3">
      <c r="A41" t="s">
        <v>3394</v>
      </c>
      <c r="B41">
        <v>2334.46</v>
      </c>
      <c r="C41">
        <v>2360.91</v>
      </c>
      <c r="D41" s="23">
        <v>26.45</v>
      </c>
    </row>
    <row r="42" spans="1:4" x14ac:dyDescent="0.3">
      <c r="A42" t="s">
        <v>3395</v>
      </c>
      <c r="B42">
        <v>2330</v>
      </c>
      <c r="C42">
        <v>2359.8000000000002</v>
      </c>
      <c r="D42" s="23">
        <v>29.8</v>
      </c>
    </row>
    <row r="43" spans="1:4" x14ac:dyDescent="0.3">
      <c r="A43" t="s">
        <v>3396</v>
      </c>
      <c r="B43">
        <v>2333.5</v>
      </c>
      <c r="C43">
        <v>2358.14</v>
      </c>
      <c r="D43" s="23">
        <v>24.64</v>
      </c>
    </row>
    <row r="44" spans="1:4" x14ac:dyDescent="0.3">
      <c r="A44" t="s">
        <v>3397</v>
      </c>
      <c r="B44">
        <v>2337.25</v>
      </c>
      <c r="C44">
        <v>2357.1799999999998</v>
      </c>
      <c r="D44" s="23">
        <v>19.93</v>
      </c>
    </row>
    <row r="45" spans="1:4" x14ac:dyDescent="0.3">
      <c r="A45" t="s">
        <v>3398</v>
      </c>
      <c r="B45">
        <v>2334.67</v>
      </c>
      <c r="C45">
        <v>2355.88</v>
      </c>
      <c r="D45" s="23">
        <v>21.21</v>
      </c>
    </row>
    <row r="46" spans="1:4" x14ac:dyDescent="0.3">
      <c r="A46" t="s">
        <v>3399</v>
      </c>
      <c r="B46">
        <v>2337.64</v>
      </c>
      <c r="C46">
        <v>2354.81</v>
      </c>
      <c r="D46" s="23">
        <v>17.170000000000002</v>
      </c>
    </row>
    <row r="47" spans="1:4" x14ac:dyDescent="0.3">
      <c r="A47" t="s">
        <v>3400</v>
      </c>
      <c r="B47">
        <v>2342.14</v>
      </c>
      <c r="C47">
        <v>2353.8200000000002</v>
      </c>
      <c r="D47" s="23">
        <v>11.68</v>
      </c>
    </row>
    <row r="48" spans="1:4" x14ac:dyDescent="0.3">
      <c r="A48" t="s">
        <v>3401</v>
      </c>
      <c r="B48">
        <v>2343.7800000000002</v>
      </c>
      <c r="C48">
        <v>2351.9699999999998</v>
      </c>
      <c r="D48" s="23">
        <v>8.19</v>
      </c>
    </row>
    <row r="49" spans="1:4" x14ac:dyDescent="0.3">
      <c r="A49" t="s">
        <v>3402</v>
      </c>
      <c r="B49">
        <v>2342.1979999999999</v>
      </c>
      <c r="C49">
        <v>2351.4499999999998</v>
      </c>
      <c r="D49" s="23">
        <v>9.25</v>
      </c>
    </row>
    <row r="50" spans="1:4" x14ac:dyDescent="0.3">
      <c r="A50" t="s">
        <v>3403</v>
      </c>
      <c r="B50">
        <v>2342.5419999999999</v>
      </c>
      <c r="C50">
        <v>2349.5100000000002</v>
      </c>
      <c r="D50" s="23">
        <v>6.97</v>
      </c>
    </row>
    <row r="51" spans="1:4" x14ac:dyDescent="0.3">
      <c r="A51" t="s">
        <v>3404</v>
      </c>
      <c r="B51">
        <v>2342.5390000000002</v>
      </c>
      <c r="C51">
        <v>2348.59</v>
      </c>
      <c r="D51" s="23">
        <v>6.05</v>
      </c>
    </row>
    <row r="52" spans="1:4" x14ac:dyDescent="0.3">
      <c r="A52" t="s">
        <v>3405</v>
      </c>
      <c r="B52">
        <v>2340</v>
      </c>
      <c r="C52">
        <v>2347.39</v>
      </c>
      <c r="D52" s="23">
        <v>7.39</v>
      </c>
    </row>
    <row r="53" spans="1:4" x14ac:dyDescent="0.3">
      <c r="A53" t="s">
        <v>3406</v>
      </c>
      <c r="B53">
        <v>2339.7939999999999</v>
      </c>
      <c r="C53">
        <v>2346.56</v>
      </c>
      <c r="D53" s="23">
        <v>6.77</v>
      </c>
    </row>
    <row r="54" spans="1:4" x14ac:dyDescent="0.3">
      <c r="A54" t="s">
        <v>3407</v>
      </c>
      <c r="B54">
        <v>2329.6729999999998</v>
      </c>
      <c r="C54">
        <v>2345.4299999999998</v>
      </c>
      <c r="D54" s="23">
        <v>15.76</v>
      </c>
    </row>
    <row r="55" spans="1:4" x14ac:dyDescent="0.3">
      <c r="A55" t="s">
        <v>3408</v>
      </c>
      <c r="B55">
        <v>2330.4969999999998</v>
      </c>
      <c r="C55">
        <v>2345.02</v>
      </c>
      <c r="D55" s="23">
        <v>14.52</v>
      </c>
    </row>
    <row r="56" spans="1:4" x14ac:dyDescent="0.3">
      <c r="A56" t="s">
        <v>3409</v>
      </c>
      <c r="B56">
        <v>2328.58</v>
      </c>
      <c r="C56">
        <v>2344.7600000000002</v>
      </c>
      <c r="D56" s="23">
        <v>16.18</v>
      </c>
    </row>
    <row r="57" spans="1:4" x14ac:dyDescent="0.3">
      <c r="A57" t="s">
        <v>3410</v>
      </c>
      <c r="B57">
        <v>2328.5700000000002</v>
      </c>
      <c r="C57">
        <v>2344.16</v>
      </c>
      <c r="D57" s="23">
        <v>15.59</v>
      </c>
    </row>
    <row r="58" spans="1:4" x14ac:dyDescent="0.3">
      <c r="A58" t="s">
        <v>3411</v>
      </c>
      <c r="B58">
        <v>2326.9499999999998</v>
      </c>
      <c r="C58">
        <v>2343.31</v>
      </c>
      <c r="D58" s="23">
        <v>16.36</v>
      </c>
    </row>
    <row r="59" spans="1:4" x14ac:dyDescent="0.3">
      <c r="A59" t="s">
        <v>3412</v>
      </c>
      <c r="B59">
        <v>2320.5</v>
      </c>
      <c r="C59">
        <v>2342.63</v>
      </c>
      <c r="D59" s="23">
        <v>22.13</v>
      </c>
    </row>
    <row r="60" spans="1:4" x14ac:dyDescent="0.3">
      <c r="A60" t="s">
        <v>3413</v>
      </c>
      <c r="B60">
        <v>2309.34</v>
      </c>
      <c r="C60">
        <v>2339.38</v>
      </c>
      <c r="D60" s="23">
        <v>30.04</v>
      </c>
    </row>
    <row r="61" spans="1:4" x14ac:dyDescent="0.3">
      <c r="A61" t="s">
        <v>3414</v>
      </c>
      <c r="B61">
        <v>2302.5</v>
      </c>
      <c r="C61">
        <v>2320.9299999999998</v>
      </c>
      <c r="D61" s="23">
        <v>18.43</v>
      </c>
    </row>
    <row r="62" spans="1:4" x14ac:dyDescent="0.3">
      <c r="A62" t="s">
        <v>3415</v>
      </c>
      <c r="B62">
        <v>2302.3000000000002</v>
      </c>
      <c r="C62">
        <v>2318.9499999999998</v>
      </c>
      <c r="D62" s="23">
        <v>16.649999999999999</v>
      </c>
    </row>
    <row r="63" spans="1:4" x14ac:dyDescent="0.3">
      <c r="A63" t="s">
        <v>3416</v>
      </c>
      <c r="B63">
        <v>2297.6</v>
      </c>
      <c r="C63">
        <v>2316.9699999999998</v>
      </c>
      <c r="D63" s="23">
        <v>19.37</v>
      </c>
    </row>
    <row r="64" spans="1:4" x14ac:dyDescent="0.3">
      <c r="A64" t="s">
        <v>3417</v>
      </c>
      <c r="B64">
        <v>2296.4699999999998</v>
      </c>
      <c r="C64">
        <v>2315.67</v>
      </c>
      <c r="D64" s="23">
        <v>19.2</v>
      </c>
    </row>
    <row r="65" spans="1:4" x14ac:dyDescent="0.3">
      <c r="A65" t="s">
        <v>3418</v>
      </c>
      <c r="B65">
        <v>2290.5</v>
      </c>
      <c r="C65">
        <v>2310.67</v>
      </c>
      <c r="D65" s="23">
        <v>20.170000000000002</v>
      </c>
    </row>
    <row r="66" spans="1:4" x14ac:dyDescent="0.3">
      <c r="A66" t="s">
        <v>3419</v>
      </c>
      <c r="B66">
        <v>2290.5</v>
      </c>
      <c r="C66">
        <v>2308.79</v>
      </c>
      <c r="D66" s="23">
        <v>18.29</v>
      </c>
    </row>
    <row r="67" spans="1:4" x14ac:dyDescent="0.3">
      <c r="A67" t="s">
        <v>3420</v>
      </c>
      <c r="B67">
        <v>2298.59</v>
      </c>
      <c r="C67">
        <v>2307.1799999999998</v>
      </c>
      <c r="D67" s="23">
        <v>8.59</v>
      </c>
    </row>
    <row r="68" spans="1:4" x14ac:dyDescent="0.3">
      <c r="A68" t="s">
        <v>3421</v>
      </c>
      <c r="B68">
        <v>2297.5</v>
      </c>
      <c r="C68">
        <v>2306.5300000000002</v>
      </c>
      <c r="D68" s="23">
        <v>9.0299999999999994</v>
      </c>
    </row>
    <row r="69" spans="1:4" x14ac:dyDescent="0.3">
      <c r="A69" t="s">
        <v>3422</v>
      </c>
      <c r="B69">
        <v>2342.34</v>
      </c>
      <c r="C69">
        <v>2354.7600000000002</v>
      </c>
      <c r="D69" s="23">
        <v>12.42</v>
      </c>
    </row>
    <row r="70" spans="1:4" x14ac:dyDescent="0.3">
      <c r="A70" t="s">
        <v>3423</v>
      </c>
      <c r="B70">
        <v>2337.6999999999998</v>
      </c>
      <c r="C70">
        <v>2346.04</v>
      </c>
      <c r="D70" s="23">
        <v>8.34</v>
      </c>
    </row>
    <row r="71" spans="1:4" x14ac:dyDescent="0.3">
      <c r="A71" t="s">
        <v>3424</v>
      </c>
      <c r="B71">
        <v>2317.607</v>
      </c>
      <c r="C71">
        <v>2341.84</v>
      </c>
      <c r="D71" s="23">
        <v>24.23</v>
      </c>
    </row>
    <row r="72" spans="1:4" x14ac:dyDescent="0.3">
      <c r="A72" t="s">
        <v>3425</v>
      </c>
      <c r="B72">
        <v>2318</v>
      </c>
      <c r="C72">
        <v>2341.15</v>
      </c>
      <c r="D72" s="23">
        <v>23.15</v>
      </c>
    </row>
    <row r="73" spans="1:4" x14ac:dyDescent="0.3">
      <c r="A73" t="s">
        <v>3426</v>
      </c>
      <c r="B73">
        <v>2320.1849999999999</v>
      </c>
      <c r="C73">
        <v>2342.5500000000002</v>
      </c>
      <c r="D73" s="23">
        <v>22.36</v>
      </c>
    </row>
    <row r="74" spans="1:4" x14ac:dyDescent="0.3">
      <c r="A74" t="s">
        <v>3427</v>
      </c>
      <c r="B74">
        <v>2317</v>
      </c>
      <c r="C74">
        <v>2341.36</v>
      </c>
      <c r="D74" s="23">
        <v>24.36</v>
      </c>
    </row>
    <row r="75" spans="1:4" x14ac:dyDescent="0.3">
      <c r="A75" t="s">
        <v>3428</v>
      </c>
      <c r="B75">
        <v>2310</v>
      </c>
      <c r="C75">
        <v>2339.4</v>
      </c>
      <c r="D75" s="23">
        <v>29.4</v>
      </c>
    </row>
    <row r="76" spans="1:4" x14ac:dyDescent="0.3">
      <c r="A76" t="s">
        <v>3429</v>
      </c>
      <c r="B76">
        <v>2308.83</v>
      </c>
      <c r="C76">
        <v>2338.5500000000002</v>
      </c>
      <c r="D76" s="23">
        <v>29.72</v>
      </c>
    </row>
    <row r="77" spans="1:4" x14ac:dyDescent="0.3">
      <c r="A77" t="s">
        <v>3430</v>
      </c>
      <c r="B77">
        <v>2307</v>
      </c>
      <c r="C77">
        <v>2339.0500000000002</v>
      </c>
      <c r="D77" s="23">
        <v>32.049999999999997</v>
      </c>
    </row>
    <row r="78" spans="1:4" x14ac:dyDescent="0.3">
      <c r="A78" t="s">
        <v>3431</v>
      </c>
      <c r="B78">
        <v>2317</v>
      </c>
      <c r="C78">
        <v>2341.11</v>
      </c>
      <c r="D78" s="23">
        <v>24.11</v>
      </c>
    </row>
    <row r="79" spans="1:4" x14ac:dyDescent="0.3">
      <c r="A79" t="s">
        <v>3432</v>
      </c>
      <c r="B79">
        <v>2311.5</v>
      </c>
      <c r="C79">
        <v>2339.04</v>
      </c>
      <c r="D79" s="23">
        <v>27.54</v>
      </c>
    </row>
    <row r="80" spans="1:4" x14ac:dyDescent="0.3">
      <c r="A80" t="s">
        <v>3433</v>
      </c>
      <c r="B80">
        <v>2308.6</v>
      </c>
      <c r="C80">
        <v>2338.59</v>
      </c>
      <c r="D80" s="23">
        <v>29.99</v>
      </c>
    </row>
    <row r="81" spans="1:4" x14ac:dyDescent="0.3">
      <c r="A81" t="s">
        <v>3434</v>
      </c>
      <c r="B81">
        <v>2500.6019999999999</v>
      </c>
      <c r="C81">
        <v>2500.6</v>
      </c>
      <c r="D81" s="23">
        <v>0</v>
      </c>
    </row>
    <row r="82" spans="1:4" x14ac:dyDescent="0.3">
      <c r="A82" t="s">
        <v>3435</v>
      </c>
      <c r="B82">
        <v>2427.94</v>
      </c>
      <c r="C82">
        <v>2427.94</v>
      </c>
      <c r="D82" s="23">
        <v>0</v>
      </c>
    </row>
    <row r="83" spans="1:4" x14ac:dyDescent="0.3">
      <c r="A83" t="s">
        <v>3436</v>
      </c>
      <c r="B83">
        <v>2380.56</v>
      </c>
      <c r="C83">
        <v>2380.56</v>
      </c>
      <c r="D83" s="23">
        <v>0</v>
      </c>
    </row>
    <row r="84" spans="1:4" x14ac:dyDescent="0.3">
      <c r="A84" t="s">
        <v>3437</v>
      </c>
      <c r="B84">
        <v>2355</v>
      </c>
      <c r="C84">
        <v>2355</v>
      </c>
      <c r="D84" s="23">
        <v>0</v>
      </c>
    </row>
  </sheetData>
  <autoFilter ref="A3:E3">
    <sortState ref="A4:E84">
      <sortCondition ref="A3"/>
    </sortState>
  </autoFilter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showGridLines="0" workbookViewId="0">
      <selection sqref="A1:D1"/>
    </sheetView>
  </sheetViews>
  <sheetFormatPr baseColWidth="10" defaultRowHeight="14.4" x14ac:dyDescent="0.3"/>
  <cols>
    <col min="1" max="1" width="18.21875" bestFit="1" customWidth="1"/>
  </cols>
  <sheetData>
    <row r="1" spans="1:4" x14ac:dyDescent="0.3">
      <c r="A1" t="s">
        <v>3438</v>
      </c>
    </row>
    <row r="2" spans="1:4" x14ac:dyDescent="0.3">
      <c r="A2" t="s">
        <v>3439</v>
      </c>
    </row>
    <row r="3" spans="1:4" x14ac:dyDescent="0.3">
      <c r="A3" t="s">
        <v>3438</v>
      </c>
    </row>
    <row r="4" spans="1:4" x14ac:dyDescent="0.3">
      <c r="A4" t="s">
        <v>3351</v>
      </c>
      <c r="B4" t="s">
        <v>3440</v>
      </c>
      <c r="C4" t="s">
        <v>3441</v>
      </c>
      <c r="D4" t="s">
        <v>3442</v>
      </c>
    </row>
    <row r="5" spans="1:4" x14ac:dyDescent="0.3">
      <c r="A5" t="s">
        <v>3443</v>
      </c>
      <c r="B5" t="s">
        <v>3356</v>
      </c>
      <c r="C5" t="s">
        <v>3444</v>
      </c>
      <c r="D5" t="s">
        <v>3445</v>
      </c>
    </row>
    <row r="6" spans="1:4" x14ac:dyDescent="0.3">
      <c r="A6" t="s">
        <v>3446</v>
      </c>
      <c r="B6">
        <v>24.2</v>
      </c>
      <c r="C6">
        <v>34</v>
      </c>
      <c r="D6">
        <v>1.89</v>
      </c>
    </row>
    <row r="7" spans="1:4" x14ac:dyDescent="0.3">
      <c r="A7" t="s">
        <v>3447</v>
      </c>
      <c r="B7">
        <v>79.319999999999993</v>
      </c>
      <c r="C7">
        <v>34</v>
      </c>
      <c r="D7">
        <v>1.89</v>
      </c>
    </row>
    <row r="8" spans="1:4" x14ac:dyDescent="0.3">
      <c r="A8" t="s">
        <v>3448</v>
      </c>
      <c r="B8">
        <v>30.15</v>
      </c>
      <c r="C8">
        <v>34</v>
      </c>
      <c r="D8">
        <v>1.89</v>
      </c>
    </row>
    <row r="9" spans="1:4" x14ac:dyDescent="0.3">
      <c r="A9" t="s">
        <v>3449</v>
      </c>
      <c r="B9">
        <v>54.75</v>
      </c>
      <c r="C9">
        <v>34</v>
      </c>
      <c r="D9">
        <v>1.89</v>
      </c>
    </row>
    <row r="10" spans="1:4" x14ac:dyDescent="0.3">
      <c r="A10" t="s">
        <v>3450</v>
      </c>
      <c r="B10">
        <v>43.77</v>
      </c>
      <c r="C10">
        <v>34</v>
      </c>
      <c r="D10">
        <v>1.89</v>
      </c>
    </row>
    <row r="11" spans="1:4" x14ac:dyDescent="0.3">
      <c r="A11" t="s">
        <v>3451</v>
      </c>
      <c r="B11">
        <v>82.25</v>
      </c>
      <c r="C11">
        <v>34</v>
      </c>
      <c r="D11">
        <v>1.89</v>
      </c>
    </row>
    <row r="12" spans="1:4" x14ac:dyDescent="0.3">
      <c r="A12" t="s">
        <v>3452</v>
      </c>
      <c r="B12">
        <v>91.78</v>
      </c>
      <c r="C12">
        <v>34</v>
      </c>
      <c r="D12">
        <v>1.89</v>
      </c>
    </row>
    <row r="13" spans="1:4" x14ac:dyDescent="0.3">
      <c r="A13" t="s">
        <v>3453</v>
      </c>
      <c r="B13">
        <v>60.01</v>
      </c>
      <c r="C13">
        <v>34</v>
      </c>
      <c r="D13">
        <v>1.89</v>
      </c>
    </row>
    <row r="14" spans="1:4" x14ac:dyDescent="0.3">
      <c r="A14" t="s">
        <v>3454</v>
      </c>
      <c r="B14">
        <v>25.42</v>
      </c>
      <c r="C14">
        <v>34</v>
      </c>
      <c r="D14">
        <v>1.89</v>
      </c>
    </row>
    <row r="15" spans="1:4" x14ac:dyDescent="0.3">
      <c r="A15" t="s">
        <v>3455</v>
      </c>
      <c r="B15">
        <v>69.59</v>
      </c>
      <c r="C15">
        <v>34</v>
      </c>
      <c r="D15">
        <v>1.89</v>
      </c>
    </row>
    <row r="16" spans="1:4" x14ac:dyDescent="0.3">
      <c r="A16" t="s">
        <v>3456</v>
      </c>
      <c r="B16">
        <v>25.37</v>
      </c>
      <c r="C16">
        <v>34</v>
      </c>
      <c r="D16">
        <v>1.89</v>
      </c>
    </row>
    <row r="17" spans="1:4" x14ac:dyDescent="0.3">
      <c r="A17" t="s">
        <v>3457</v>
      </c>
      <c r="B17">
        <v>37.97</v>
      </c>
      <c r="C17">
        <v>34</v>
      </c>
      <c r="D17">
        <v>1.89</v>
      </c>
    </row>
    <row r="18" spans="1:4" x14ac:dyDescent="0.3">
      <c r="A18" t="s">
        <v>3458</v>
      </c>
      <c r="B18">
        <v>51.68</v>
      </c>
      <c r="C18">
        <v>34</v>
      </c>
      <c r="D18">
        <v>1.89</v>
      </c>
    </row>
    <row r="19" spans="1:4" x14ac:dyDescent="0.3">
      <c r="A19" t="s">
        <v>3459</v>
      </c>
      <c r="B19">
        <v>50.02</v>
      </c>
      <c r="C19">
        <v>34</v>
      </c>
      <c r="D19">
        <v>1.7</v>
      </c>
    </row>
    <row r="20" spans="1:4" x14ac:dyDescent="0.3">
      <c r="A20" t="s">
        <v>3460</v>
      </c>
      <c r="B20">
        <v>45.33</v>
      </c>
      <c r="C20">
        <v>34</v>
      </c>
      <c r="D20">
        <v>1.7</v>
      </c>
    </row>
    <row r="21" spans="1:4" x14ac:dyDescent="0.3">
      <c r="A21" t="s">
        <v>3461</v>
      </c>
      <c r="B21">
        <v>33.85</v>
      </c>
      <c r="C21">
        <v>34</v>
      </c>
      <c r="D21">
        <v>1.7</v>
      </c>
    </row>
    <row r="22" spans="1:4" x14ac:dyDescent="0.3">
      <c r="A22" t="s">
        <v>3462</v>
      </c>
      <c r="B22">
        <v>15.38</v>
      </c>
      <c r="C22">
        <v>34</v>
      </c>
      <c r="D22">
        <v>1.7</v>
      </c>
    </row>
    <row r="23" spans="1:4" x14ac:dyDescent="0.3">
      <c r="A23" t="s">
        <v>3463</v>
      </c>
      <c r="B23">
        <v>30.05</v>
      </c>
      <c r="C23">
        <v>34</v>
      </c>
      <c r="D23">
        <v>1.7</v>
      </c>
    </row>
    <row r="24" spans="1:4" x14ac:dyDescent="0.3">
      <c r="A24" t="s">
        <v>3464</v>
      </c>
      <c r="B24">
        <v>43.74</v>
      </c>
      <c r="C24">
        <v>34</v>
      </c>
      <c r="D24">
        <v>1.7</v>
      </c>
    </row>
    <row r="25" spans="1:4" x14ac:dyDescent="0.3">
      <c r="A25" t="s">
        <v>3465</v>
      </c>
      <c r="B25">
        <v>57.47</v>
      </c>
      <c r="C25">
        <v>34</v>
      </c>
      <c r="D25">
        <v>1.7</v>
      </c>
    </row>
    <row r="26" spans="1:4" x14ac:dyDescent="0.3">
      <c r="A26" t="s">
        <v>3466</v>
      </c>
      <c r="B26">
        <v>141.07</v>
      </c>
      <c r="C26">
        <v>34</v>
      </c>
      <c r="D26">
        <v>1.7</v>
      </c>
    </row>
    <row r="27" spans="1:4" x14ac:dyDescent="0.3">
      <c r="A27" t="s">
        <v>3467</v>
      </c>
      <c r="B27">
        <v>79.64</v>
      </c>
      <c r="C27">
        <v>34</v>
      </c>
      <c r="D27">
        <v>1.7</v>
      </c>
    </row>
    <row r="28" spans="1:4" x14ac:dyDescent="0.3">
      <c r="A28" t="s">
        <v>3468</v>
      </c>
      <c r="B28">
        <v>36.67</v>
      </c>
      <c r="C28">
        <v>34</v>
      </c>
      <c r="D28">
        <v>1.7</v>
      </c>
    </row>
    <row r="29" spans="1:4" x14ac:dyDescent="0.3">
      <c r="A29" t="s">
        <v>3469</v>
      </c>
      <c r="B29">
        <v>23.41</v>
      </c>
      <c r="C29">
        <v>50</v>
      </c>
      <c r="D29">
        <v>0.78</v>
      </c>
    </row>
    <row r="30" spans="1:4" x14ac:dyDescent="0.3">
      <c r="A30" t="s">
        <v>3470</v>
      </c>
      <c r="B30">
        <v>26.7</v>
      </c>
      <c r="C30">
        <v>50</v>
      </c>
      <c r="D30">
        <v>0.78</v>
      </c>
    </row>
    <row r="31" spans="1:4" x14ac:dyDescent="0.3">
      <c r="A31" t="s">
        <v>3471</v>
      </c>
      <c r="B31">
        <v>12.23</v>
      </c>
      <c r="C31">
        <v>32.46</v>
      </c>
      <c r="D31">
        <v>1.36</v>
      </c>
    </row>
    <row r="32" spans="1:4" x14ac:dyDescent="0.3">
      <c r="A32" t="s">
        <v>3472</v>
      </c>
      <c r="B32">
        <v>17.11</v>
      </c>
      <c r="C32">
        <v>32.46</v>
      </c>
      <c r="D32">
        <v>1.36</v>
      </c>
    </row>
    <row r="33" spans="1:4" x14ac:dyDescent="0.3">
      <c r="A33" t="s">
        <v>3473</v>
      </c>
      <c r="B33">
        <v>59.04</v>
      </c>
      <c r="C33">
        <v>32.46</v>
      </c>
      <c r="D33">
        <v>1.36</v>
      </c>
    </row>
    <row r="34" spans="1:4" x14ac:dyDescent="0.3">
      <c r="A34" t="s">
        <v>3474</v>
      </c>
      <c r="B34">
        <v>33.75</v>
      </c>
      <c r="C34">
        <v>32.46</v>
      </c>
      <c r="D34">
        <v>1.36</v>
      </c>
    </row>
    <row r="35" spans="1:4" x14ac:dyDescent="0.3">
      <c r="A35" t="s">
        <v>3475</v>
      </c>
      <c r="B35">
        <v>66.69</v>
      </c>
      <c r="C35">
        <v>32.46</v>
      </c>
      <c r="D35">
        <v>1.36</v>
      </c>
    </row>
    <row r="36" spans="1:4" x14ac:dyDescent="0.3">
      <c r="A36" t="s">
        <v>3476</v>
      </c>
      <c r="B36">
        <v>84.55</v>
      </c>
      <c r="C36">
        <v>32.46</v>
      </c>
      <c r="D36">
        <v>1.36</v>
      </c>
    </row>
    <row r="37" spans="1:4" x14ac:dyDescent="0.3">
      <c r="A37" t="s">
        <v>3477</v>
      </c>
      <c r="B37">
        <v>145.4</v>
      </c>
      <c r="C37">
        <v>32.46</v>
      </c>
      <c r="D37">
        <v>1.36</v>
      </c>
    </row>
    <row r="38" spans="1:4" x14ac:dyDescent="0.3">
      <c r="A38" t="s">
        <v>3478</v>
      </c>
      <c r="B38">
        <v>98.27</v>
      </c>
      <c r="C38">
        <v>24.3</v>
      </c>
      <c r="D38">
        <v>0.85</v>
      </c>
    </row>
    <row r="39" spans="1:4" x14ac:dyDescent="0.3">
      <c r="A39" t="s">
        <v>3479</v>
      </c>
      <c r="B39">
        <v>53.9</v>
      </c>
      <c r="C39">
        <v>24.3</v>
      </c>
      <c r="D39">
        <v>0.85</v>
      </c>
    </row>
    <row r="40" spans="1:4" x14ac:dyDescent="0.3">
      <c r="A40" t="s">
        <v>3480</v>
      </c>
      <c r="B40">
        <v>48.4</v>
      </c>
      <c r="C40">
        <v>24.3</v>
      </c>
      <c r="D40">
        <v>0.85</v>
      </c>
    </row>
    <row r="41" spans="1:4" x14ac:dyDescent="0.3">
      <c r="A41" t="s">
        <v>3481</v>
      </c>
      <c r="B41">
        <v>26.34</v>
      </c>
      <c r="C41">
        <v>24.3</v>
      </c>
      <c r="D41">
        <v>0.85</v>
      </c>
    </row>
    <row r="42" spans="1:4" x14ac:dyDescent="0.3">
      <c r="A42" t="s">
        <v>3482</v>
      </c>
      <c r="B42">
        <v>39.159999999999997</v>
      </c>
      <c r="C42">
        <v>24.3</v>
      </c>
      <c r="D42">
        <v>0.85</v>
      </c>
    </row>
    <row r="43" spans="1:4" x14ac:dyDescent="0.3">
      <c r="A43" t="s">
        <v>3483</v>
      </c>
      <c r="B43">
        <v>74.36</v>
      </c>
      <c r="C43">
        <v>24.3</v>
      </c>
      <c r="D43">
        <v>0.85</v>
      </c>
    </row>
    <row r="44" spans="1:4" x14ac:dyDescent="0.3">
      <c r="A44" t="s">
        <v>3484</v>
      </c>
      <c r="B44">
        <v>45.03</v>
      </c>
      <c r="C44">
        <v>24.3</v>
      </c>
      <c r="D44">
        <v>0.85</v>
      </c>
    </row>
    <row r="45" spans="1:4" x14ac:dyDescent="0.3">
      <c r="A45" t="s">
        <v>3485</v>
      </c>
      <c r="B45">
        <v>81.459999999999994</v>
      </c>
      <c r="C45">
        <v>24.3</v>
      </c>
      <c r="D45">
        <v>0.85</v>
      </c>
    </row>
    <row r="46" spans="1:4" x14ac:dyDescent="0.3">
      <c r="A46" t="s">
        <v>3486</v>
      </c>
      <c r="B46">
        <v>101.08</v>
      </c>
      <c r="C46">
        <v>24.3</v>
      </c>
      <c r="D46">
        <v>0.76</v>
      </c>
    </row>
    <row r="47" spans="1:4" x14ac:dyDescent="0.3">
      <c r="A47" t="s">
        <v>3487</v>
      </c>
      <c r="B47">
        <v>37.54</v>
      </c>
      <c r="C47">
        <v>24.3</v>
      </c>
      <c r="D47">
        <v>0.76</v>
      </c>
    </row>
    <row r="48" spans="1:4" x14ac:dyDescent="0.3">
      <c r="A48" t="s">
        <v>3488</v>
      </c>
      <c r="B48">
        <v>56.1</v>
      </c>
      <c r="C48">
        <v>24.3</v>
      </c>
      <c r="D48">
        <v>0.76</v>
      </c>
    </row>
    <row r="49" spans="1:4" x14ac:dyDescent="0.3">
      <c r="A49" t="s">
        <v>3489</v>
      </c>
      <c r="B49">
        <v>32.4</v>
      </c>
      <c r="C49">
        <v>24.3</v>
      </c>
      <c r="D49">
        <v>0.76</v>
      </c>
    </row>
    <row r="50" spans="1:4" x14ac:dyDescent="0.3">
      <c r="A50" t="s">
        <v>3490</v>
      </c>
      <c r="B50">
        <v>44.04</v>
      </c>
      <c r="C50">
        <v>24.3</v>
      </c>
      <c r="D50">
        <v>0.76</v>
      </c>
    </row>
    <row r="51" spans="1:4" x14ac:dyDescent="0.3">
      <c r="A51" t="s">
        <v>3491</v>
      </c>
      <c r="B51">
        <v>44.6</v>
      </c>
      <c r="C51">
        <v>24.3</v>
      </c>
      <c r="D51">
        <v>0.68</v>
      </c>
    </row>
    <row r="52" spans="1:4" x14ac:dyDescent="0.3">
      <c r="A52" t="s">
        <v>3492</v>
      </c>
      <c r="B52">
        <v>28.8</v>
      </c>
      <c r="C52">
        <v>32.46</v>
      </c>
      <c r="D52">
        <v>1.0900000000000001</v>
      </c>
    </row>
    <row r="53" spans="1:4" x14ac:dyDescent="0.3">
      <c r="A53" t="s">
        <v>3493</v>
      </c>
      <c r="B53">
        <v>45.01</v>
      </c>
      <c r="C53">
        <v>32.46</v>
      </c>
      <c r="D53">
        <v>1.0900000000000001</v>
      </c>
    </row>
    <row r="54" spans="1:4" x14ac:dyDescent="0.3">
      <c r="A54" t="s">
        <v>3494</v>
      </c>
      <c r="B54">
        <v>13.74</v>
      </c>
      <c r="C54">
        <v>32.46</v>
      </c>
      <c r="D54">
        <v>1.05</v>
      </c>
    </row>
    <row r="55" spans="1:4" x14ac:dyDescent="0.3">
      <c r="A55" t="s">
        <v>3495</v>
      </c>
      <c r="B55">
        <v>55.4</v>
      </c>
      <c r="C55">
        <v>32.46</v>
      </c>
      <c r="D55">
        <v>1</v>
      </c>
    </row>
    <row r="56" spans="1:4" x14ac:dyDescent="0.3">
      <c r="A56" t="s">
        <v>3496</v>
      </c>
      <c r="B56">
        <v>26.36</v>
      </c>
      <c r="C56">
        <v>32.46</v>
      </c>
      <c r="D56">
        <v>1</v>
      </c>
    </row>
    <row r="57" spans="1:4" x14ac:dyDescent="0.3">
      <c r="A57" t="s">
        <v>3497</v>
      </c>
      <c r="B57">
        <v>37.57</v>
      </c>
      <c r="C57">
        <v>32.46</v>
      </c>
      <c r="D57">
        <v>0.96</v>
      </c>
    </row>
    <row r="58" spans="1:4" x14ac:dyDescent="0.3">
      <c r="A58" t="s">
        <v>3498</v>
      </c>
      <c r="B58">
        <v>34.619999999999997</v>
      </c>
      <c r="C58">
        <v>32.46</v>
      </c>
      <c r="D58">
        <v>0.82</v>
      </c>
    </row>
    <row r="59" spans="1:4" x14ac:dyDescent="0.3">
      <c r="A59" t="s">
        <v>3499</v>
      </c>
      <c r="B59">
        <v>77.59</v>
      </c>
      <c r="C59">
        <v>32.46</v>
      </c>
      <c r="D59">
        <v>0.63</v>
      </c>
    </row>
    <row r="60" spans="1:4" x14ac:dyDescent="0.3">
      <c r="A60" t="s">
        <v>3500</v>
      </c>
      <c r="B60">
        <v>27.97</v>
      </c>
      <c r="C60">
        <v>32.46</v>
      </c>
      <c r="D60">
        <v>0.63</v>
      </c>
    </row>
    <row r="61" spans="1:4" x14ac:dyDescent="0.3">
      <c r="A61" t="s">
        <v>3501</v>
      </c>
      <c r="B61">
        <v>18.23</v>
      </c>
      <c r="C61">
        <v>32.46</v>
      </c>
      <c r="D61">
        <v>0.63</v>
      </c>
    </row>
    <row r="62" spans="1:4" x14ac:dyDescent="0.3">
      <c r="A62" t="s">
        <v>3502</v>
      </c>
      <c r="B62">
        <v>40.54</v>
      </c>
      <c r="C62">
        <v>32.46</v>
      </c>
      <c r="D62">
        <v>0.63</v>
      </c>
    </row>
    <row r="63" spans="1:4" x14ac:dyDescent="0.3">
      <c r="A63" t="s">
        <v>3503</v>
      </c>
      <c r="B63">
        <v>58.6</v>
      </c>
      <c r="C63">
        <v>32.46</v>
      </c>
      <c r="D63">
        <v>0.63</v>
      </c>
    </row>
    <row r="64" spans="1:4" x14ac:dyDescent="0.3">
      <c r="A64" t="s">
        <v>3504</v>
      </c>
      <c r="B64">
        <v>53.89</v>
      </c>
      <c r="C64">
        <v>32.46</v>
      </c>
      <c r="D64">
        <v>0.57999999999999996</v>
      </c>
    </row>
    <row r="65" spans="1:4" x14ac:dyDescent="0.3">
      <c r="A65" t="s">
        <v>3505</v>
      </c>
      <c r="B65">
        <v>6.39</v>
      </c>
      <c r="C65">
        <v>32.46</v>
      </c>
      <c r="D65">
        <v>0.57999999999999996</v>
      </c>
    </row>
    <row r="66" spans="1:4" x14ac:dyDescent="0.3">
      <c r="A66" t="s">
        <v>3506</v>
      </c>
      <c r="B66">
        <v>89.02</v>
      </c>
      <c r="C66">
        <v>24.3</v>
      </c>
      <c r="D66">
        <v>0.84</v>
      </c>
    </row>
    <row r="67" spans="1:4" x14ac:dyDescent="0.3">
      <c r="A67" t="s">
        <v>3507</v>
      </c>
      <c r="B67">
        <v>11.27</v>
      </c>
      <c r="C67">
        <v>24.3</v>
      </c>
      <c r="D67">
        <v>0.76</v>
      </c>
    </row>
    <row r="68" spans="1:4" x14ac:dyDescent="0.3">
      <c r="A68" t="s">
        <v>3508</v>
      </c>
      <c r="B68">
        <v>67.099999999999994</v>
      </c>
      <c r="C68">
        <v>13.88</v>
      </c>
      <c r="D68">
        <v>1.77</v>
      </c>
    </row>
    <row r="69" spans="1:4" x14ac:dyDescent="0.3">
      <c r="A69" t="s">
        <v>3509</v>
      </c>
      <c r="B69">
        <v>43.27</v>
      </c>
      <c r="C69">
        <v>18.850000000000001</v>
      </c>
      <c r="D69">
        <v>0.82</v>
      </c>
    </row>
    <row r="70" spans="1:4" x14ac:dyDescent="0.3">
      <c r="A70" t="s">
        <v>3510</v>
      </c>
      <c r="B70">
        <v>43.27</v>
      </c>
      <c r="C70">
        <v>18.850000000000001</v>
      </c>
      <c r="D70">
        <v>0.82</v>
      </c>
    </row>
    <row r="71" spans="1:4" x14ac:dyDescent="0.3">
      <c r="A71" t="s">
        <v>3511</v>
      </c>
      <c r="B71">
        <v>39.65</v>
      </c>
      <c r="C71">
        <v>18.850000000000001</v>
      </c>
      <c r="D71">
        <v>0.69</v>
      </c>
    </row>
    <row r="72" spans="1:4" x14ac:dyDescent="0.3">
      <c r="A72" t="s">
        <v>3512</v>
      </c>
      <c r="B72">
        <v>51.7</v>
      </c>
      <c r="C72">
        <v>13.88</v>
      </c>
      <c r="D72">
        <v>1.02</v>
      </c>
    </row>
    <row r="73" spans="1:4" x14ac:dyDescent="0.3">
      <c r="A73" t="s">
        <v>3513</v>
      </c>
      <c r="B73">
        <v>19.420000000000002</v>
      </c>
      <c r="C73">
        <v>13.88</v>
      </c>
      <c r="D73">
        <v>1.02</v>
      </c>
    </row>
    <row r="74" spans="1:4" x14ac:dyDescent="0.3">
      <c r="A74" t="s">
        <v>3514</v>
      </c>
      <c r="B74">
        <v>29.48</v>
      </c>
      <c r="C74">
        <v>18.850000000000001</v>
      </c>
      <c r="D74">
        <v>0.68</v>
      </c>
    </row>
    <row r="75" spans="1:4" x14ac:dyDescent="0.3">
      <c r="A75" t="s">
        <v>3515</v>
      </c>
      <c r="B75">
        <v>87.61</v>
      </c>
      <c r="C75">
        <v>18.850000000000001</v>
      </c>
      <c r="D75">
        <v>0.3</v>
      </c>
    </row>
    <row r="76" spans="1:4" x14ac:dyDescent="0.3">
      <c r="A76" t="s">
        <v>3516</v>
      </c>
      <c r="B76">
        <v>216.46</v>
      </c>
      <c r="C76">
        <v>18.850000000000001</v>
      </c>
      <c r="D76">
        <v>0.77</v>
      </c>
    </row>
    <row r="77" spans="1:4" x14ac:dyDescent="0.3">
      <c r="A77" t="s">
        <v>3517</v>
      </c>
      <c r="B77">
        <v>148.72999999999999</v>
      </c>
      <c r="C77">
        <v>18.850000000000001</v>
      </c>
      <c r="D77">
        <v>0.63</v>
      </c>
    </row>
    <row r="78" spans="1:4" x14ac:dyDescent="0.3">
      <c r="A78" t="s">
        <v>3518</v>
      </c>
      <c r="B78">
        <v>26.7</v>
      </c>
      <c r="C78">
        <v>18.850000000000001</v>
      </c>
      <c r="D78">
        <v>0.49</v>
      </c>
    </row>
    <row r="79" spans="1:4" x14ac:dyDescent="0.3">
      <c r="A79" t="s">
        <v>3519</v>
      </c>
      <c r="B79">
        <v>30</v>
      </c>
      <c r="C79">
        <v>13.85</v>
      </c>
      <c r="D79">
        <v>0.27</v>
      </c>
    </row>
    <row r="80" spans="1:4" x14ac:dyDescent="0.3">
      <c r="A80" t="s">
        <v>3520</v>
      </c>
      <c r="B80">
        <v>3.57</v>
      </c>
      <c r="C80">
        <v>13.88</v>
      </c>
      <c r="D80">
        <v>0.33</v>
      </c>
    </row>
    <row r="81" spans="1:4" x14ac:dyDescent="0.3">
      <c r="A81" t="s">
        <v>3521</v>
      </c>
      <c r="B81">
        <v>40.53</v>
      </c>
      <c r="C81">
        <v>13.88</v>
      </c>
      <c r="D81">
        <v>0.57999999999999996</v>
      </c>
    </row>
    <row r="82" spans="1:4" x14ac:dyDescent="0.3">
      <c r="A82" t="s">
        <v>3522</v>
      </c>
      <c r="B82">
        <v>120</v>
      </c>
      <c r="C82">
        <v>13.88</v>
      </c>
      <c r="D82">
        <v>0.39</v>
      </c>
    </row>
    <row r="83" spans="1:4" x14ac:dyDescent="0.3">
      <c r="A83" t="s">
        <v>3523</v>
      </c>
      <c r="B83">
        <v>51.691000000000003</v>
      </c>
      <c r="C83">
        <v>13.88</v>
      </c>
      <c r="D83">
        <v>0.39</v>
      </c>
    </row>
    <row r="84" spans="1:4" x14ac:dyDescent="0.3">
      <c r="A84" t="s">
        <v>3524</v>
      </c>
      <c r="B84">
        <v>18.02</v>
      </c>
      <c r="C84">
        <v>13.88</v>
      </c>
      <c r="D84">
        <v>0.13</v>
      </c>
    </row>
    <row r="85" spans="1:4" x14ac:dyDescent="0.3">
      <c r="A85" t="s">
        <v>3525</v>
      </c>
      <c r="B85">
        <v>43.13</v>
      </c>
      <c r="C85">
        <v>13.88</v>
      </c>
      <c r="D85">
        <v>0.31</v>
      </c>
    </row>
    <row r="86" spans="1:4" x14ac:dyDescent="0.3">
      <c r="A86" t="s">
        <v>3526</v>
      </c>
      <c r="B86">
        <v>58.5</v>
      </c>
      <c r="C86">
        <v>13.88</v>
      </c>
      <c r="D86">
        <v>0.59</v>
      </c>
    </row>
    <row r="87" spans="1:4" x14ac:dyDescent="0.3">
      <c r="A87" t="s">
        <v>3527</v>
      </c>
      <c r="B87">
        <v>37.22</v>
      </c>
      <c r="C87">
        <v>13.88</v>
      </c>
      <c r="D87">
        <v>0.33</v>
      </c>
    </row>
  </sheetData>
  <autoFilter ref="A3:D3">
    <sortState ref="A4:D87">
      <sortCondition ref="A3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3"/>
  <sheetViews>
    <sheetView showGridLines="0" workbookViewId="0">
      <selection sqref="A1:K1"/>
    </sheetView>
  </sheetViews>
  <sheetFormatPr baseColWidth="10" defaultRowHeight="13.8" x14ac:dyDescent="0.25"/>
  <cols>
    <col min="1" max="1" width="11.5546875" style="36"/>
    <col min="2" max="2" width="14" style="36" bestFit="1" customWidth="1"/>
    <col min="3" max="3" width="13.44140625" style="36" customWidth="1"/>
    <col min="4" max="4" width="14.33203125" style="36" customWidth="1"/>
    <col min="5" max="6" width="11.5546875" style="36"/>
    <col min="7" max="8" width="0" style="36" hidden="1" customWidth="1"/>
    <col min="9" max="16384" width="11.5546875" style="36"/>
  </cols>
  <sheetData>
    <row r="1" spans="2:12" ht="46.2" customHeight="1" x14ac:dyDescent="0.25">
      <c r="B1" s="76" t="s">
        <v>3211</v>
      </c>
      <c r="C1" s="76"/>
      <c r="D1" s="76"/>
      <c r="E1" s="76"/>
      <c r="F1" s="76"/>
      <c r="G1" s="76"/>
      <c r="H1" s="76"/>
      <c r="I1" s="76"/>
      <c r="J1" s="76"/>
      <c r="K1" s="76"/>
    </row>
    <row r="2" spans="2:12" ht="15.6" x14ac:dyDescent="0.3">
      <c r="B2" s="74" t="s">
        <v>3212</v>
      </c>
    </row>
    <row r="3" spans="2:12" ht="14.4" thickBot="1" x14ac:dyDescent="0.3">
      <c r="B3" s="73"/>
      <c r="C3" s="73"/>
      <c r="D3" s="73"/>
    </row>
    <row r="4" spans="2:12" s="37" customFormat="1" ht="42" thickBot="1" x14ac:dyDescent="0.3">
      <c r="B4" s="61" t="s">
        <v>1357</v>
      </c>
      <c r="C4" s="63" t="s">
        <v>2996</v>
      </c>
      <c r="D4" s="62" t="s">
        <v>2995</v>
      </c>
      <c r="F4" s="45" t="s">
        <v>1357</v>
      </c>
      <c r="G4" s="46" t="s">
        <v>2846</v>
      </c>
      <c r="H4" s="46" t="s">
        <v>2847</v>
      </c>
      <c r="I4" s="46" t="s">
        <v>2848</v>
      </c>
      <c r="J4" s="46" t="s">
        <v>3210</v>
      </c>
      <c r="K4" s="47" t="s">
        <v>2998</v>
      </c>
      <c r="L4" s="38"/>
    </row>
    <row r="5" spans="2:12" x14ac:dyDescent="0.25">
      <c r="B5" s="52">
        <v>1</v>
      </c>
      <c r="C5" s="53">
        <f>+ROUNDUP('Sec01'!J684,1)</f>
        <v>57.6</v>
      </c>
      <c r="D5" s="54">
        <f>+ROUNDUP('Sec01'!L684,1)</f>
        <v>201.4</v>
      </c>
      <c r="F5" s="68">
        <v>1</v>
      </c>
      <c r="G5" s="44" t="s">
        <v>2849</v>
      </c>
      <c r="H5" s="44" t="s">
        <v>2850</v>
      </c>
      <c r="I5" s="44" t="s">
        <v>2851</v>
      </c>
      <c r="J5" s="44">
        <v>40</v>
      </c>
      <c r="K5" s="69">
        <f t="shared" ref="K5:K6" si="0">+J5+400</f>
        <v>440</v>
      </c>
    </row>
    <row r="6" spans="2:12" x14ac:dyDescent="0.25">
      <c r="B6" s="41">
        <v>2</v>
      </c>
      <c r="C6" s="39">
        <f>ROUND('Sec02'!K575,1)</f>
        <v>76.599999999999994</v>
      </c>
      <c r="D6" s="42">
        <f>ROUND('Sec02'!M575,1)</f>
        <v>268.2</v>
      </c>
      <c r="F6" s="64">
        <v>2</v>
      </c>
      <c r="G6" s="39" t="s">
        <v>2850</v>
      </c>
      <c r="H6" s="39" t="s">
        <v>2852</v>
      </c>
      <c r="I6" s="39" t="s">
        <v>2851</v>
      </c>
      <c r="J6" s="39">
        <v>40</v>
      </c>
      <c r="K6" s="65">
        <f t="shared" si="0"/>
        <v>440</v>
      </c>
    </row>
    <row r="7" spans="2:12" x14ac:dyDescent="0.25">
      <c r="B7" s="41">
        <v>3</v>
      </c>
      <c r="C7" s="39">
        <f>ROUND(+'Sec03'!J430,1)</f>
        <v>28.6</v>
      </c>
      <c r="D7" s="43">
        <f>ROUND(+'Sec03'!L430,1)</f>
        <v>100</v>
      </c>
      <c r="F7" s="64">
        <v>3</v>
      </c>
      <c r="G7" s="39" t="s">
        <v>2852</v>
      </c>
      <c r="H7" s="39" t="s">
        <v>2853</v>
      </c>
      <c r="I7" s="39" t="s">
        <v>2854</v>
      </c>
      <c r="J7" s="39">
        <v>40</v>
      </c>
      <c r="K7" s="65">
        <f>+J7+400</f>
        <v>440</v>
      </c>
    </row>
    <row r="8" spans="2:12" x14ac:dyDescent="0.25">
      <c r="B8" s="41">
        <v>4</v>
      </c>
      <c r="C8" s="39">
        <f>+ROUNDUP('Sec04'!J796,1)</f>
        <v>72.399999999999991</v>
      </c>
      <c r="D8" s="42">
        <f>+ROUNDUP('Sec04'!L796,1)</f>
        <v>25.400000000000002</v>
      </c>
      <c r="F8" s="64">
        <v>4</v>
      </c>
      <c r="G8" s="39" t="s">
        <v>2852</v>
      </c>
      <c r="H8" s="39" t="s">
        <v>2855</v>
      </c>
      <c r="I8" s="39" t="s">
        <v>2854</v>
      </c>
      <c r="J8" s="39">
        <v>40</v>
      </c>
      <c r="K8" s="65">
        <f>+J8+400</f>
        <v>440</v>
      </c>
    </row>
    <row r="9" spans="2:12" x14ac:dyDescent="0.25">
      <c r="B9" s="41">
        <v>5</v>
      </c>
      <c r="C9" s="39">
        <f>ROUNDUP('Sec05'!I922,1)</f>
        <v>56.4</v>
      </c>
      <c r="D9" s="42">
        <f>ROUNDUP('Sec05'!K922,1)</f>
        <v>197.4</v>
      </c>
      <c r="F9" s="64">
        <v>5</v>
      </c>
      <c r="G9" s="39" t="s">
        <v>2853</v>
      </c>
      <c r="H9" s="39" t="s">
        <v>2856</v>
      </c>
      <c r="I9" s="39" t="s">
        <v>2854</v>
      </c>
      <c r="J9" s="39">
        <v>25</v>
      </c>
      <c r="K9" s="65">
        <f t="shared" ref="K9:K12" si="1">+J9+400</f>
        <v>425</v>
      </c>
    </row>
    <row r="10" spans="2:12" x14ac:dyDescent="0.25">
      <c r="B10" s="41">
        <v>6</v>
      </c>
      <c r="C10" s="39">
        <f>ROUND('Sec06'!I473,1)</f>
        <v>49.5</v>
      </c>
      <c r="D10" s="42">
        <f>ROUND('Sec06'!K473,1)</f>
        <v>173.3</v>
      </c>
      <c r="F10" s="64">
        <v>6</v>
      </c>
      <c r="G10" s="39" t="s">
        <v>2853</v>
      </c>
      <c r="H10" s="39" t="s">
        <v>2857</v>
      </c>
      <c r="I10" s="39" t="s">
        <v>2854</v>
      </c>
      <c r="J10" s="39">
        <v>25</v>
      </c>
      <c r="K10" s="65">
        <f t="shared" si="1"/>
        <v>425</v>
      </c>
    </row>
    <row r="11" spans="2:12" x14ac:dyDescent="0.25">
      <c r="B11" s="41">
        <v>7</v>
      </c>
      <c r="C11" s="40">
        <f>ROUND('Sec07'!H212,1)</f>
        <v>9.5</v>
      </c>
      <c r="D11" s="43">
        <f>ROUND('Sec07'!J212,1)</f>
        <v>3.3</v>
      </c>
      <c r="F11" s="64">
        <v>7</v>
      </c>
      <c r="G11" s="39" t="s">
        <v>2858</v>
      </c>
      <c r="H11" s="39" t="s">
        <v>2859</v>
      </c>
      <c r="I11" s="39" t="s">
        <v>2854</v>
      </c>
      <c r="J11" s="39">
        <v>20</v>
      </c>
      <c r="K11" s="65">
        <f t="shared" si="1"/>
        <v>420</v>
      </c>
    </row>
    <row r="12" spans="2:12" ht="14.4" thickBot="1" x14ac:dyDescent="0.3">
      <c r="B12" s="55">
        <v>8</v>
      </c>
      <c r="C12" s="56">
        <f>ROUND(+'Sec08'!J88,1)</f>
        <v>5.3</v>
      </c>
      <c r="D12" s="57">
        <f>ROUND(+'Sec08'!L88,1)</f>
        <v>3</v>
      </c>
      <c r="F12" s="66">
        <v>8</v>
      </c>
      <c r="G12" s="56" t="s">
        <v>2860</v>
      </c>
      <c r="H12" s="56" t="s">
        <v>2861</v>
      </c>
      <c r="I12" s="56" t="s">
        <v>2854</v>
      </c>
      <c r="J12" s="56">
        <v>20</v>
      </c>
      <c r="K12" s="67">
        <f t="shared" si="1"/>
        <v>420</v>
      </c>
    </row>
    <row r="13" spans="2:12" ht="14.4" thickBot="1" x14ac:dyDescent="0.3">
      <c r="B13" s="58" t="s">
        <v>1358</v>
      </c>
      <c r="C13" s="59">
        <f>SUM(C5:C12)</f>
        <v>355.9</v>
      </c>
      <c r="D13" s="60">
        <f>SUM(D5:D12)</f>
        <v>972</v>
      </c>
    </row>
  </sheetData>
  <mergeCells count="2">
    <mergeCell ref="B3:D3"/>
    <mergeCell ref="B1:K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84"/>
  <sheetViews>
    <sheetView showGridLines="0" workbookViewId="0">
      <selection sqref="A1:D1"/>
    </sheetView>
  </sheetViews>
  <sheetFormatPr baseColWidth="10" defaultRowHeight="14.4" x14ac:dyDescent="0.3"/>
  <sheetData>
    <row r="2" spans="1:12" ht="28.8" x14ac:dyDescent="0.3">
      <c r="A2" s="9" t="s">
        <v>682</v>
      </c>
      <c r="B2" s="9" t="s">
        <v>0</v>
      </c>
      <c r="C2" s="9" t="s">
        <v>683</v>
      </c>
      <c r="D2" s="9" t="s">
        <v>2999</v>
      </c>
      <c r="E2" s="8" t="s">
        <v>684</v>
      </c>
      <c r="F2" s="8" t="s">
        <v>1356</v>
      </c>
      <c r="H2" s="10" t="s">
        <v>3000</v>
      </c>
      <c r="I2" s="10" t="s">
        <v>3001</v>
      </c>
      <c r="J2" s="10" t="s">
        <v>3002</v>
      </c>
      <c r="K2" s="10" t="s">
        <v>3001</v>
      </c>
      <c r="L2" s="10" t="s">
        <v>3003</v>
      </c>
    </row>
    <row r="3" spans="1:12" x14ac:dyDescent="0.3">
      <c r="A3" s="1" t="s">
        <v>1</v>
      </c>
      <c r="B3" s="5">
        <v>2495</v>
      </c>
      <c r="C3" s="1"/>
      <c r="D3" s="1" t="s">
        <v>2</v>
      </c>
      <c r="E3" s="1" t="s">
        <v>685</v>
      </c>
      <c r="F3" s="7">
        <v>2495100</v>
      </c>
      <c r="G3">
        <f>+F3/1000</f>
        <v>2495.1</v>
      </c>
      <c r="H3" s="6">
        <f>IF(G3=0,0,G3-B3)</f>
        <v>9.9999999999909051E-2</v>
      </c>
      <c r="I3">
        <v>0.1</v>
      </c>
      <c r="J3">
        <f>+I3*H3</f>
        <v>9.9999999999909051E-3</v>
      </c>
      <c r="K3">
        <v>0.35</v>
      </c>
      <c r="L3">
        <f>+K3*H3</f>
        <v>3.4999999999968168E-2</v>
      </c>
    </row>
    <row r="4" spans="1:12" x14ac:dyDescent="0.3">
      <c r="A4" s="1" t="s">
        <v>3</v>
      </c>
      <c r="B4" s="5">
        <v>2494.9569999999999</v>
      </c>
      <c r="C4" s="2">
        <v>-4.3499999999999997E-2</v>
      </c>
      <c r="D4" s="1"/>
      <c r="E4" s="1" t="s">
        <v>686</v>
      </c>
      <c r="F4" s="4">
        <v>2495100</v>
      </c>
      <c r="G4">
        <f t="shared" ref="G4:G67" si="0">+F4/1000</f>
        <v>2495.1</v>
      </c>
      <c r="H4" s="6">
        <f t="shared" ref="H4:H67" si="1">IF(G4=0,0,G4-B4)</f>
        <v>0.1430000000000291</v>
      </c>
      <c r="I4">
        <v>0.1</v>
      </c>
      <c r="J4">
        <f t="shared" ref="J4:J67" si="2">+I4*H4</f>
        <v>1.4300000000002911E-2</v>
      </c>
      <c r="K4">
        <v>0.35</v>
      </c>
      <c r="L4">
        <f t="shared" ref="L4:L67" si="3">+K4*H4</f>
        <v>5.0050000000010184E-2</v>
      </c>
    </row>
    <row r="5" spans="1:12" x14ac:dyDescent="0.3">
      <c r="A5" s="1" t="s">
        <v>4</v>
      </c>
      <c r="B5" s="5">
        <v>2494.913</v>
      </c>
      <c r="C5" s="2">
        <v>-4.3499999999999997E-2</v>
      </c>
      <c r="D5" s="1"/>
      <c r="E5" s="1" t="s">
        <v>687</v>
      </c>
      <c r="F5" s="4">
        <v>2495099</v>
      </c>
      <c r="G5">
        <f t="shared" si="0"/>
        <v>2495.0990000000002</v>
      </c>
      <c r="H5" s="6">
        <f t="shared" si="1"/>
        <v>0.18600000000014916</v>
      </c>
      <c r="I5">
        <v>0.1</v>
      </c>
      <c r="J5">
        <f t="shared" si="2"/>
        <v>1.8600000000014917E-2</v>
      </c>
      <c r="K5">
        <v>0.35</v>
      </c>
      <c r="L5">
        <f t="shared" si="3"/>
        <v>6.5100000000052199E-2</v>
      </c>
    </row>
    <row r="6" spans="1:12" x14ac:dyDescent="0.3">
      <c r="A6" s="1" t="s">
        <v>5</v>
      </c>
      <c r="B6" s="5">
        <v>2494.87</v>
      </c>
      <c r="C6" s="2">
        <v>-4.3499999999999997E-2</v>
      </c>
      <c r="D6" s="1"/>
      <c r="E6" s="1" t="s">
        <v>688</v>
      </c>
      <c r="F6" s="4">
        <v>2495098</v>
      </c>
      <c r="G6">
        <f t="shared" si="0"/>
        <v>2495.098</v>
      </c>
      <c r="H6" s="6">
        <f t="shared" si="1"/>
        <v>0.22800000000006548</v>
      </c>
      <c r="I6">
        <v>0.1</v>
      </c>
      <c r="J6">
        <f t="shared" si="2"/>
        <v>2.2800000000006551E-2</v>
      </c>
      <c r="K6">
        <v>0.35</v>
      </c>
      <c r="L6">
        <f t="shared" si="3"/>
        <v>7.9800000000022908E-2</v>
      </c>
    </row>
    <row r="7" spans="1:12" x14ac:dyDescent="0.3">
      <c r="A7" s="1" t="s">
        <v>6</v>
      </c>
      <c r="B7" s="5">
        <v>2494.826</v>
      </c>
      <c r="C7" s="2">
        <v>-4.3499999999999997E-2</v>
      </c>
      <c r="D7" s="1"/>
      <c r="E7" s="1" t="s">
        <v>689</v>
      </c>
      <c r="F7" s="4">
        <v>2495087</v>
      </c>
      <c r="G7">
        <f t="shared" si="0"/>
        <v>2495.087</v>
      </c>
      <c r="H7" s="6">
        <f t="shared" si="1"/>
        <v>0.26099999999996726</v>
      </c>
      <c r="I7">
        <v>0.1</v>
      </c>
      <c r="J7">
        <f t="shared" si="2"/>
        <v>2.6099999999996727E-2</v>
      </c>
      <c r="K7">
        <v>0.35</v>
      </c>
      <c r="L7">
        <f t="shared" si="3"/>
        <v>9.1349999999988538E-2</v>
      </c>
    </row>
    <row r="8" spans="1:12" x14ac:dyDescent="0.3">
      <c r="A8" s="1" t="s">
        <v>7</v>
      </c>
      <c r="B8" s="5">
        <v>2494.7829999999999</v>
      </c>
      <c r="C8" s="2">
        <v>-4.3499999999999997E-2</v>
      </c>
      <c r="D8" s="1"/>
      <c r="E8" s="1" t="s">
        <v>690</v>
      </c>
      <c r="F8" s="4">
        <v>2495084</v>
      </c>
      <c r="G8">
        <f t="shared" si="0"/>
        <v>2495.0839999999998</v>
      </c>
      <c r="H8" s="6">
        <f t="shared" si="1"/>
        <v>0.30099999999993088</v>
      </c>
      <c r="I8">
        <v>0.1</v>
      </c>
      <c r="J8">
        <f t="shared" si="2"/>
        <v>3.0099999999993091E-2</v>
      </c>
      <c r="K8">
        <v>0.35</v>
      </c>
      <c r="L8">
        <f t="shared" si="3"/>
        <v>0.1053499999999758</v>
      </c>
    </row>
    <row r="9" spans="1:12" x14ac:dyDescent="0.3">
      <c r="A9" s="1" t="s">
        <v>8</v>
      </c>
      <c r="B9" s="5">
        <v>2494.739</v>
      </c>
      <c r="C9" s="2">
        <v>-4.3499999999999997E-2</v>
      </c>
      <c r="D9" s="1"/>
      <c r="E9" s="1" t="s">
        <v>691</v>
      </c>
      <c r="F9" s="4">
        <v>2495080</v>
      </c>
      <c r="G9">
        <f t="shared" si="0"/>
        <v>2495.08</v>
      </c>
      <c r="H9" s="6">
        <f t="shared" si="1"/>
        <v>0.3409999999998945</v>
      </c>
      <c r="I9">
        <v>0.1</v>
      </c>
      <c r="J9">
        <f t="shared" si="2"/>
        <v>3.4099999999989451E-2</v>
      </c>
      <c r="K9">
        <v>0.35</v>
      </c>
      <c r="L9">
        <f t="shared" si="3"/>
        <v>0.11934999999996307</v>
      </c>
    </row>
    <row r="10" spans="1:12" x14ac:dyDescent="0.3">
      <c r="A10" s="1" t="s">
        <v>9</v>
      </c>
      <c r="B10" s="5">
        <v>2494.6959999999999</v>
      </c>
      <c r="C10" s="2">
        <v>-4.3499999999999997E-2</v>
      </c>
      <c r="D10" s="1"/>
      <c r="E10" s="1" t="s">
        <v>692</v>
      </c>
      <c r="F10" s="4">
        <v>2495075</v>
      </c>
      <c r="G10">
        <f t="shared" si="0"/>
        <v>2495.0749999999998</v>
      </c>
      <c r="H10" s="6">
        <f t="shared" si="1"/>
        <v>0.37899999999990541</v>
      </c>
      <c r="I10">
        <v>0.1</v>
      </c>
      <c r="J10">
        <f t="shared" si="2"/>
        <v>3.7899999999990545E-2</v>
      </c>
      <c r="K10">
        <v>0.35</v>
      </c>
      <c r="L10">
        <f t="shared" si="3"/>
        <v>0.13264999999996688</v>
      </c>
    </row>
    <row r="11" spans="1:12" x14ac:dyDescent="0.3">
      <c r="A11" s="1" t="s">
        <v>10</v>
      </c>
      <c r="B11" s="5">
        <v>2494.652</v>
      </c>
      <c r="C11" s="2">
        <v>-4.3499999999999997E-2</v>
      </c>
      <c r="D11" s="1"/>
      <c r="E11" s="1" t="s">
        <v>693</v>
      </c>
      <c r="F11" s="4">
        <v>2495078</v>
      </c>
      <c r="G11">
        <f t="shared" si="0"/>
        <v>2495.078</v>
      </c>
      <c r="H11" s="6">
        <f t="shared" si="1"/>
        <v>0.42599999999993088</v>
      </c>
      <c r="I11">
        <v>0.1</v>
      </c>
      <c r="J11">
        <f t="shared" si="2"/>
        <v>4.2599999999993088E-2</v>
      </c>
      <c r="K11">
        <v>0.35</v>
      </c>
      <c r="L11">
        <f t="shared" si="3"/>
        <v>0.14909999999997581</v>
      </c>
    </row>
    <row r="12" spans="1:12" x14ac:dyDescent="0.3">
      <c r="A12" s="1" t="s">
        <v>11</v>
      </c>
      <c r="B12" s="5">
        <v>2494.6089999999999</v>
      </c>
      <c r="C12" s="2">
        <v>-4.3499999999999997E-2</v>
      </c>
      <c r="D12" s="1"/>
      <c r="E12" s="1" t="s">
        <v>694</v>
      </c>
      <c r="F12" s="4">
        <v>2495073</v>
      </c>
      <c r="G12">
        <f t="shared" si="0"/>
        <v>2495.0729999999999</v>
      </c>
      <c r="H12" s="6">
        <f t="shared" si="1"/>
        <v>0.46399999999994179</v>
      </c>
      <c r="I12">
        <v>0.1</v>
      </c>
      <c r="J12">
        <f t="shared" si="2"/>
        <v>4.6399999999994182E-2</v>
      </c>
      <c r="K12">
        <v>0.35</v>
      </c>
      <c r="L12">
        <f t="shared" si="3"/>
        <v>0.16239999999997962</v>
      </c>
    </row>
    <row r="13" spans="1:12" x14ac:dyDescent="0.3">
      <c r="A13" s="1" t="s">
        <v>12</v>
      </c>
      <c r="B13" s="5">
        <v>2494.5650000000001</v>
      </c>
      <c r="C13" s="2">
        <v>-4.3499999999999997E-2</v>
      </c>
      <c r="D13" s="1"/>
      <c r="E13" s="1" t="s">
        <v>695</v>
      </c>
      <c r="F13" s="4">
        <v>2495057</v>
      </c>
      <c r="G13">
        <f t="shared" si="0"/>
        <v>2495.0569999999998</v>
      </c>
      <c r="H13" s="6">
        <f t="shared" si="1"/>
        <v>0.49199999999973443</v>
      </c>
      <c r="I13">
        <v>0.1</v>
      </c>
      <c r="J13">
        <f t="shared" si="2"/>
        <v>4.9199999999973446E-2</v>
      </c>
      <c r="K13">
        <v>0.35</v>
      </c>
      <c r="L13">
        <f t="shared" si="3"/>
        <v>0.17219999999990704</v>
      </c>
    </row>
    <row r="14" spans="1:12" x14ac:dyDescent="0.3">
      <c r="A14" s="1" t="s">
        <v>13</v>
      </c>
      <c r="B14" s="5">
        <v>2494.5219999999999</v>
      </c>
      <c r="C14" s="2">
        <v>-4.3499999999999997E-2</v>
      </c>
      <c r="D14" s="1"/>
      <c r="E14" s="1" t="s">
        <v>696</v>
      </c>
      <c r="F14" s="4">
        <v>2495046</v>
      </c>
      <c r="G14">
        <f t="shared" si="0"/>
        <v>2495.0459999999998</v>
      </c>
      <c r="H14" s="6">
        <f t="shared" si="1"/>
        <v>0.52399999999988722</v>
      </c>
      <c r="I14">
        <v>0.1</v>
      </c>
      <c r="J14">
        <f t="shared" si="2"/>
        <v>5.2399999999988726E-2</v>
      </c>
      <c r="K14">
        <v>0.35</v>
      </c>
      <c r="L14">
        <f t="shared" si="3"/>
        <v>0.18339999999996051</v>
      </c>
    </row>
    <row r="15" spans="1:12" x14ac:dyDescent="0.3">
      <c r="A15" s="1" t="s">
        <v>14</v>
      </c>
      <c r="B15" s="5">
        <v>2494.4789999999998</v>
      </c>
      <c r="C15" s="2">
        <v>-4.3499999999999997E-2</v>
      </c>
      <c r="D15" s="1"/>
      <c r="E15" s="1" t="s">
        <v>697</v>
      </c>
      <c r="F15" s="4">
        <v>2495037</v>
      </c>
      <c r="G15">
        <f t="shared" si="0"/>
        <v>2495.0369999999998</v>
      </c>
      <c r="H15" s="6">
        <f t="shared" si="1"/>
        <v>0.55799999999999272</v>
      </c>
      <c r="I15">
        <v>0.1</v>
      </c>
      <c r="J15">
        <f t="shared" si="2"/>
        <v>5.5799999999999274E-2</v>
      </c>
      <c r="K15">
        <v>0.35</v>
      </c>
      <c r="L15">
        <f t="shared" si="3"/>
        <v>0.19529999999999745</v>
      </c>
    </row>
    <row r="16" spans="1:12" x14ac:dyDescent="0.3">
      <c r="A16" s="1" t="s">
        <v>15</v>
      </c>
      <c r="B16" s="5">
        <v>2494.4349999999999</v>
      </c>
      <c r="C16" s="2">
        <v>-4.3499999999999997E-2</v>
      </c>
      <c r="D16" s="1"/>
      <c r="E16" s="1" t="s">
        <v>698</v>
      </c>
      <c r="F16" s="4">
        <v>2495029</v>
      </c>
      <c r="G16">
        <f t="shared" si="0"/>
        <v>2495.029</v>
      </c>
      <c r="H16" s="6">
        <f t="shared" si="1"/>
        <v>0.59400000000005093</v>
      </c>
      <c r="I16">
        <v>0.1</v>
      </c>
      <c r="J16">
        <f t="shared" si="2"/>
        <v>5.9400000000005095E-2</v>
      </c>
      <c r="K16">
        <v>0.35</v>
      </c>
      <c r="L16">
        <f t="shared" si="3"/>
        <v>0.20790000000001782</v>
      </c>
    </row>
    <row r="17" spans="1:12" x14ac:dyDescent="0.3">
      <c r="A17" s="1" t="s">
        <v>16</v>
      </c>
      <c r="B17" s="5">
        <v>2494.3919999999998</v>
      </c>
      <c r="C17" s="2">
        <v>-4.3499999999999997E-2</v>
      </c>
      <c r="D17" s="1"/>
      <c r="E17" s="1" t="s">
        <v>699</v>
      </c>
      <c r="F17" s="4">
        <v>2495020</v>
      </c>
      <c r="G17">
        <f t="shared" si="0"/>
        <v>2495.02</v>
      </c>
      <c r="H17" s="6">
        <f t="shared" si="1"/>
        <v>0.62800000000015643</v>
      </c>
      <c r="I17">
        <v>0.1</v>
      </c>
      <c r="J17">
        <f t="shared" si="2"/>
        <v>6.2800000000015649E-2</v>
      </c>
      <c r="K17">
        <v>0.35</v>
      </c>
      <c r="L17">
        <f t="shared" si="3"/>
        <v>0.21980000000005473</v>
      </c>
    </row>
    <row r="18" spans="1:12" x14ac:dyDescent="0.3">
      <c r="A18" s="1" t="s">
        <v>17</v>
      </c>
      <c r="B18" s="5">
        <v>2494.348</v>
      </c>
      <c r="C18" s="2">
        <v>-4.3499999999999997E-2</v>
      </c>
      <c r="D18" s="1"/>
      <c r="E18" s="1" t="s">
        <v>700</v>
      </c>
      <c r="F18" s="4">
        <v>2495013</v>
      </c>
      <c r="G18">
        <f t="shared" si="0"/>
        <v>2495.0129999999999</v>
      </c>
      <c r="H18" s="6">
        <f t="shared" si="1"/>
        <v>0.66499999999996362</v>
      </c>
      <c r="I18">
        <v>0.1</v>
      </c>
      <c r="J18">
        <f t="shared" si="2"/>
        <v>6.6499999999996368E-2</v>
      </c>
      <c r="K18">
        <v>0.35</v>
      </c>
      <c r="L18">
        <f t="shared" si="3"/>
        <v>0.23274999999998724</v>
      </c>
    </row>
    <row r="19" spans="1:12" x14ac:dyDescent="0.3">
      <c r="A19" s="1" t="s">
        <v>18</v>
      </c>
      <c r="B19" s="5">
        <v>2494.3049999999998</v>
      </c>
      <c r="C19" s="2">
        <v>-4.3499999999999997E-2</v>
      </c>
      <c r="D19" s="1"/>
      <c r="E19" s="1" t="s">
        <v>701</v>
      </c>
      <c r="F19" s="4">
        <v>2495009</v>
      </c>
      <c r="G19">
        <f t="shared" si="0"/>
        <v>2495.009</v>
      </c>
      <c r="H19" s="6">
        <f t="shared" si="1"/>
        <v>0.70400000000017826</v>
      </c>
      <c r="I19">
        <v>0.1</v>
      </c>
      <c r="J19">
        <f t="shared" si="2"/>
        <v>7.0400000000017823E-2</v>
      </c>
      <c r="K19">
        <v>0.35</v>
      </c>
      <c r="L19">
        <f t="shared" si="3"/>
        <v>0.24640000000006237</v>
      </c>
    </row>
    <row r="20" spans="1:12" x14ac:dyDescent="0.3">
      <c r="A20" s="1" t="s">
        <v>19</v>
      </c>
      <c r="B20" s="5">
        <v>2494.261</v>
      </c>
      <c r="C20" s="2">
        <v>-4.3499999999999997E-2</v>
      </c>
      <c r="D20" s="1"/>
      <c r="E20" s="1" t="s">
        <v>702</v>
      </c>
      <c r="F20" s="4">
        <v>2495004</v>
      </c>
      <c r="G20">
        <f t="shared" si="0"/>
        <v>2495.0039999999999</v>
      </c>
      <c r="H20" s="6">
        <f t="shared" si="1"/>
        <v>0.74299999999993815</v>
      </c>
      <c r="I20">
        <v>0.1</v>
      </c>
      <c r="J20">
        <f t="shared" si="2"/>
        <v>7.4299999999993815E-2</v>
      </c>
      <c r="K20">
        <v>0.35</v>
      </c>
      <c r="L20">
        <f t="shared" si="3"/>
        <v>0.26004999999997835</v>
      </c>
    </row>
    <row r="21" spans="1:12" x14ac:dyDescent="0.3">
      <c r="A21" s="1" t="s">
        <v>20</v>
      </c>
      <c r="B21" s="5">
        <v>2494.2179999999998</v>
      </c>
      <c r="C21" s="2">
        <v>-4.3499999999999997E-2</v>
      </c>
      <c r="D21" s="1"/>
      <c r="E21" s="1" t="s">
        <v>703</v>
      </c>
      <c r="F21" s="4">
        <v>2494964</v>
      </c>
      <c r="G21">
        <f t="shared" si="0"/>
        <v>2494.9639999999999</v>
      </c>
      <c r="H21" s="6">
        <f t="shared" si="1"/>
        <v>0.74600000000009459</v>
      </c>
      <c r="I21">
        <v>0.1</v>
      </c>
      <c r="J21">
        <f t="shared" si="2"/>
        <v>7.4600000000009464E-2</v>
      </c>
      <c r="K21">
        <v>0.35</v>
      </c>
      <c r="L21">
        <f t="shared" si="3"/>
        <v>0.26110000000003308</v>
      </c>
    </row>
    <row r="22" spans="1:12" x14ac:dyDescent="0.3">
      <c r="A22" s="1" t="s">
        <v>21</v>
      </c>
      <c r="B22" s="5">
        <v>2494.174</v>
      </c>
      <c r="C22" s="2">
        <v>-4.3499999999999997E-2</v>
      </c>
      <c r="D22" s="1"/>
      <c r="E22" s="1" t="s">
        <v>704</v>
      </c>
      <c r="F22" s="4">
        <v>2494889</v>
      </c>
      <c r="G22">
        <f t="shared" si="0"/>
        <v>2494.8890000000001</v>
      </c>
      <c r="H22" s="6">
        <f t="shared" si="1"/>
        <v>0.71500000000014552</v>
      </c>
      <c r="I22">
        <v>0.1</v>
      </c>
      <c r="J22">
        <f t="shared" si="2"/>
        <v>7.1500000000014552E-2</v>
      </c>
      <c r="K22">
        <v>0.35</v>
      </c>
      <c r="L22">
        <f t="shared" si="3"/>
        <v>0.25025000000005093</v>
      </c>
    </row>
    <row r="23" spans="1:12" x14ac:dyDescent="0.3">
      <c r="A23" s="1" t="s">
        <v>22</v>
      </c>
      <c r="B23" s="5">
        <v>2494.1309999999999</v>
      </c>
      <c r="C23" s="2">
        <v>-4.3499999999999997E-2</v>
      </c>
      <c r="D23" s="1"/>
      <c r="E23" s="1" t="s">
        <v>705</v>
      </c>
      <c r="F23" s="4">
        <v>2494789</v>
      </c>
      <c r="G23">
        <f t="shared" si="0"/>
        <v>2494.7890000000002</v>
      </c>
      <c r="H23" s="6">
        <f t="shared" si="1"/>
        <v>0.65800000000035652</v>
      </c>
      <c r="I23">
        <v>0.1</v>
      </c>
      <c r="J23">
        <f t="shared" si="2"/>
        <v>6.5800000000035649E-2</v>
      </c>
      <c r="K23">
        <v>0.35</v>
      </c>
      <c r="L23">
        <f t="shared" si="3"/>
        <v>0.23030000000012477</v>
      </c>
    </row>
    <row r="24" spans="1:12" x14ac:dyDescent="0.3">
      <c r="A24" s="1" t="s">
        <v>23</v>
      </c>
      <c r="B24" s="5">
        <v>2494.087</v>
      </c>
      <c r="C24" s="2">
        <v>-4.3499999999999997E-2</v>
      </c>
      <c r="D24" s="1"/>
      <c r="E24" s="1" t="s">
        <v>706</v>
      </c>
      <c r="F24" s="4">
        <v>2494651</v>
      </c>
      <c r="G24">
        <f t="shared" si="0"/>
        <v>2494.6509999999998</v>
      </c>
      <c r="H24" s="6">
        <f t="shared" si="1"/>
        <v>0.56399999999985084</v>
      </c>
      <c r="I24">
        <v>0.1</v>
      </c>
      <c r="J24">
        <f t="shared" si="2"/>
        <v>5.6399999999985087E-2</v>
      </c>
      <c r="K24">
        <v>0.35</v>
      </c>
      <c r="L24">
        <f t="shared" si="3"/>
        <v>0.19739999999994778</v>
      </c>
    </row>
    <row r="25" spans="1:12" x14ac:dyDescent="0.3">
      <c r="A25" s="1" t="s">
        <v>24</v>
      </c>
      <c r="B25" s="5">
        <v>2494.0439999999999</v>
      </c>
      <c r="C25" s="2">
        <v>-4.3499999999999997E-2</v>
      </c>
      <c r="D25" s="1"/>
      <c r="E25" s="1" t="s">
        <v>707</v>
      </c>
      <c r="F25" s="4">
        <v>2494546</v>
      </c>
      <c r="G25">
        <f t="shared" si="0"/>
        <v>2494.5459999999998</v>
      </c>
      <c r="H25" s="6">
        <f t="shared" si="1"/>
        <v>0.50199999999995271</v>
      </c>
      <c r="I25">
        <v>0.1</v>
      </c>
      <c r="J25">
        <f t="shared" si="2"/>
        <v>5.0199999999995276E-2</v>
      </c>
      <c r="K25">
        <v>0.35</v>
      </c>
      <c r="L25">
        <f t="shared" si="3"/>
        <v>0.17569999999998342</v>
      </c>
    </row>
    <row r="26" spans="1:12" x14ac:dyDescent="0.3">
      <c r="A26" s="1" t="s">
        <v>25</v>
      </c>
      <c r="B26" s="5">
        <v>2494.0010000000002</v>
      </c>
      <c r="C26" s="2">
        <v>-4.3499999999999997E-2</v>
      </c>
      <c r="D26" s="1"/>
      <c r="E26" s="1" t="s">
        <v>708</v>
      </c>
      <c r="F26" s="4">
        <v>2494435</v>
      </c>
      <c r="G26">
        <f t="shared" si="0"/>
        <v>2494.4349999999999</v>
      </c>
      <c r="H26" s="6">
        <f t="shared" si="1"/>
        <v>0.4339999999997417</v>
      </c>
      <c r="I26">
        <v>0.1</v>
      </c>
      <c r="J26">
        <f t="shared" si="2"/>
        <v>4.3399999999974175E-2</v>
      </c>
      <c r="K26">
        <v>0.35</v>
      </c>
      <c r="L26">
        <f t="shared" si="3"/>
        <v>0.15189999999990958</v>
      </c>
    </row>
    <row r="27" spans="1:12" x14ac:dyDescent="0.3">
      <c r="A27" s="1" t="s">
        <v>26</v>
      </c>
      <c r="B27" s="5">
        <v>2493.9569999999999</v>
      </c>
      <c r="C27" s="2">
        <v>-4.3499999999999997E-2</v>
      </c>
      <c r="D27" s="1"/>
      <c r="E27" s="1" t="s">
        <v>709</v>
      </c>
      <c r="F27" s="4">
        <v>2494324</v>
      </c>
      <c r="G27">
        <f t="shared" si="0"/>
        <v>2494.3240000000001</v>
      </c>
      <c r="H27" s="6">
        <f t="shared" si="1"/>
        <v>0.36700000000018917</v>
      </c>
      <c r="I27">
        <v>0.1</v>
      </c>
      <c r="J27">
        <f t="shared" si="2"/>
        <v>3.6700000000018919E-2</v>
      </c>
      <c r="K27">
        <v>0.35</v>
      </c>
      <c r="L27">
        <f t="shared" si="3"/>
        <v>0.12845000000006621</v>
      </c>
    </row>
    <row r="28" spans="1:12" x14ac:dyDescent="0.3">
      <c r="A28" s="1" t="s">
        <v>27</v>
      </c>
      <c r="B28" s="5">
        <v>2493.9499999999998</v>
      </c>
      <c r="C28" s="2">
        <v>-4.3499999999999997E-2</v>
      </c>
      <c r="D28" s="1" t="s">
        <v>2</v>
      </c>
      <c r="E28" s="1"/>
      <c r="F28" s="1"/>
      <c r="G28">
        <f t="shared" si="0"/>
        <v>0</v>
      </c>
      <c r="H28" s="6">
        <f t="shared" si="1"/>
        <v>0</v>
      </c>
      <c r="I28">
        <v>0.1</v>
      </c>
      <c r="J28">
        <f t="shared" si="2"/>
        <v>0</v>
      </c>
      <c r="K28">
        <v>0.35</v>
      </c>
      <c r="L28">
        <f t="shared" si="3"/>
        <v>0</v>
      </c>
    </row>
    <row r="29" spans="1:12" x14ac:dyDescent="0.3">
      <c r="A29" s="1" t="s">
        <v>28</v>
      </c>
      <c r="B29" s="5">
        <v>2493.6979999999999</v>
      </c>
      <c r="C29" s="2">
        <v>-0.30080000000000001</v>
      </c>
      <c r="D29" s="1"/>
      <c r="E29" s="1" t="s">
        <v>710</v>
      </c>
      <c r="F29" s="4">
        <v>2494225</v>
      </c>
      <c r="G29">
        <f t="shared" si="0"/>
        <v>2494.2249999999999</v>
      </c>
      <c r="H29" s="6">
        <f t="shared" si="1"/>
        <v>0.52700000000004366</v>
      </c>
      <c r="I29">
        <v>0.1</v>
      </c>
      <c r="J29">
        <f t="shared" si="2"/>
        <v>5.2700000000004368E-2</v>
      </c>
      <c r="K29">
        <v>0.35</v>
      </c>
      <c r="L29">
        <f t="shared" si="3"/>
        <v>0.18445000000001527</v>
      </c>
    </row>
    <row r="30" spans="1:12" x14ac:dyDescent="0.3">
      <c r="A30" s="1" t="s">
        <v>29</v>
      </c>
      <c r="B30" s="5">
        <v>2493.3969999999999</v>
      </c>
      <c r="C30" s="2">
        <v>-0.30080000000000001</v>
      </c>
      <c r="D30" s="1"/>
      <c r="E30" s="1" t="s">
        <v>711</v>
      </c>
      <c r="F30" s="4">
        <v>2494136</v>
      </c>
      <c r="G30">
        <f t="shared" si="0"/>
        <v>2494.136</v>
      </c>
      <c r="H30" s="6">
        <f t="shared" si="1"/>
        <v>0.73900000000003274</v>
      </c>
      <c r="I30">
        <v>0.1</v>
      </c>
      <c r="J30">
        <f t="shared" si="2"/>
        <v>7.3900000000003283E-2</v>
      </c>
      <c r="K30">
        <v>0.35</v>
      </c>
      <c r="L30">
        <f t="shared" si="3"/>
        <v>0.25865000000001143</v>
      </c>
    </row>
    <row r="31" spans="1:12" x14ac:dyDescent="0.3">
      <c r="A31" s="1" t="s">
        <v>30</v>
      </c>
      <c r="B31" s="5">
        <v>2493.0970000000002</v>
      </c>
      <c r="C31" s="2">
        <v>-0.30080000000000001</v>
      </c>
      <c r="D31" s="1"/>
      <c r="E31" s="1" t="s">
        <v>712</v>
      </c>
      <c r="F31" s="4">
        <v>2494046</v>
      </c>
      <c r="G31">
        <f t="shared" si="0"/>
        <v>2494.0459999999998</v>
      </c>
      <c r="H31" s="6">
        <f t="shared" si="1"/>
        <v>0.94899999999961437</v>
      </c>
      <c r="I31">
        <v>0.1</v>
      </c>
      <c r="J31">
        <f t="shared" si="2"/>
        <v>9.4899999999961446E-2</v>
      </c>
      <c r="K31">
        <v>0.35</v>
      </c>
      <c r="L31">
        <f t="shared" si="3"/>
        <v>0.332149999999865</v>
      </c>
    </row>
    <row r="32" spans="1:12" x14ac:dyDescent="0.3">
      <c r="A32" s="1" t="s">
        <v>31</v>
      </c>
      <c r="B32" s="5">
        <v>2492.7959999999998</v>
      </c>
      <c r="C32" s="2">
        <v>-0.30080000000000001</v>
      </c>
      <c r="D32" s="1"/>
      <c r="E32" s="1" t="s">
        <v>713</v>
      </c>
      <c r="F32" s="4">
        <v>2493907</v>
      </c>
      <c r="G32">
        <f t="shared" si="0"/>
        <v>2493.9070000000002</v>
      </c>
      <c r="H32" s="6">
        <f t="shared" si="1"/>
        <v>1.1110000000003311</v>
      </c>
      <c r="I32">
        <v>0.1</v>
      </c>
      <c r="J32">
        <f t="shared" si="2"/>
        <v>0.11110000000003312</v>
      </c>
      <c r="K32">
        <v>0.35</v>
      </c>
      <c r="L32">
        <f t="shared" si="3"/>
        <v>0.38885000000011583</v>
      </c>
    </row>
    <row r="33" spans="1:12" x14ac:dyDescent="0.3">
      <c r="A33" s="1" t="s">
        <v>32</v>
      </c>
      <c r="B33" s="5">
        <v>2492.4949999999999</v>
      </c>
      <c r="C33" s="2">
        <v>-0.30080000000000001</v>
      </c>
      <c r="D33" s="1"/>
      <c r="E33" s="1" t="s">
        <v>714</v>
      </c>
      <c r="F33" s="4">
        <v>2493691</v>
      </c>
      <c r="G33">
        <f t="shared" si="0"/>
        <v>2493.6909999999998</v>
      </c>
      <c r="H33" s="6">
        <f t="shared" si="1"/>
        <v>1.1959999999999127</v>
      </c>
      <c r="I33">
        <v>0.1</v>
      </c>
      <c r="J33">
        <f t="shared" si="2"/>
        <v>0.11959999999999127</v>
      </c>
      <c r="K33">
        <v>0.35</v>
      </c>
      <c r="L33">
        <f t="shared" si="3"/>
        <v>0.41859999999996944</v>
      </c>
    </row>
    <row r="34" spans="1:12" x14ac:dyDescent="0.3">
      <c r="A34" s="1" t="s">
        <v>33</v>
      </c>
      <c r="B34" s="5">
        <v>2492.194</v>
      </c>
      <c r="C34" s="2">
        <v>-0.30080000000000001</v>
      </c>
      <c r="D34" s="1"/>
      <c r="E34" s="1" t="s">
        <v>715</v>
      </c>
      <c r="F34" s="4">
        <v>2493456</v>
      </c>
      <c r="G34">
        <f t="shared" si="0"/>
        <v>2493.4560000000001</v>
      </c>
      <c r="H34" s="6">
        <f t="shared" si="1"/>
        <v>1.262000000000171</v>
      </c>
      <c r="I34">
        <v>0.1</v>
      </c>
      <c r="J34">
        <f t="shared" si="2"/>
        <v>0.1262000000000171</v>
      </c>
      <c r="K34">
        <v>0.35</v>
      </c>
      <c r="L34">
        <f t="shared" si="3"/>
        <v>0.44170000000005982</v>
      </c>
    </row>
    <row r="35" spans="1:12" x14ac:dyDescent="0.3">
      <c r="A35" s="1" t="s">
        <v>34</v>
      </c>
      <c r="B35" s="5">
        <v>2491.893</v>
      </c>
      <c r="C35" s="2">
        <v>-0.30080000000000001</v>
      </c>
      <c r="D35" s="1"/>
      <c r="E35" s="1" t="s">
        <v>716</v>
      </c>
      <c r="F35" s="4">
        <v>2493226</v>
      </c>
      <c r="G35">
        <f t="shared" si="0"/>
        <v>2493.2260000000001</v>
      </c>
      <c r="H35" s="6">
        <f t="shared" si="1"/>
        <v>1.3330000000000837</v>
      </c>
      <c r="I35">
        <v>0.1</v>
      </c>
      <c r="J35">
        <f t="shared" si="2"/>
        <v>0.13330000000000838</v>
      </c>
      <c r="K35">
        <v>0.35</v>
      </c>
      <c r="L35">
        <f t="shared" si="3"/>
        <v>0.46655000000002927</v>
      </c>
    </row>
    <row r="36" spans="1:12" x14ac:dyDescent="0.3">
      <c r="A36" s="1" t="s">
        <v>35</v>
      </c>
      <c r="B36" s="5">
        <v>2491.5920000000001</v>
      </c>
      <c r="C36" s="2">
        <v>-0.30080000000000001</v>
      </c>
      <c r="D36" s="1"/>
      <c r="E36" s="1" t="s">
        <v>717</v>
      </c>
      <c r="F36" s="4">
        <v>2493003</v>
      </c>
      <c r="G36">
        <f t="shared" si="0"/>
        <v>2493.0030000000002</v>
      </c>
      <c r="H36" s="6">
        <f t="shared" si="1"/>
        <v>1.4110000000000582</v>
      </c>
      <c r="I36">
        <v>0.1</v>
      </c>
      <c r="J36">
        <f t="shared" si="2"/>
        <v>0.14110000000000583</v>
      </c>
      <c r="K36">
        <v>0.35</v>
      </c>
      <c r="L36">
        <f t="shared" si="3"/>
        <v>0.49385000000002033</v>
      </c>
    </row>
    <row r="37" spans="1:12" x14ac:dyDescent="0.3">
      <c r="A37" s="1" t="s">
        <v>36</v>
      </c>
      <c r="B37" s="5">
        <v>2491.2919999999999</v>
      </c>
      <c r="C37" s="2">
        <v>-0.30080000000000001</v>
      </c>
      <c r="D37" s="1"/>
      <c r="E37" s="1" t="s">
        <v>718</v>
      </c>
      <c r="F37" s="4">
        <v>2492779</v>
      </c>
      <c r="G37">
        <f t="shared" si="0"/>
        <v>2492.779</v>
      </c>
      <c r="H37" s="6">
        <f t="shared" si="1"/>
        <v>1.48700000000008</v>
      </c>
      <c r="I37">
        <v>0.1</v>
      </c>
      <c r="J37">
        <f t="shared" si="2"/>
        <v>0.14870000000000802</v>
      </c>
      <c r="K37">
        <v>0.35</v>
      </c>
      <c r="L37">
        <f t="shared" si="3"/>
        <v>0.52045000000002795</v>
      </c>
    </row>
    <row r="38" spans="1:12" x14ac:dyDescent="0.3">
      <c r="A38" s="1" t="s">
        <v>37</v>
      </c>
      <c r="B38" s="5">
        <v>2490.991</v>
      </c>
      <c r="C38" s="2">
        <v>-0.30080000000000001</v>
      </c>
      <c r="D38" s="1"/>
      <c r="E38" s="1" t="s">
        <v>719</v>
      </c>
      <c r="F38" s="4">
        <v>2492548</v>
      </c>
      <c r="G38">
        <f t="shared" si="0"/>
        <v>2492.5479999999998</v>
      </c>
      <c r="H38" s="6">
        <f t="shared" si="1"/>
        <v>1.556999999999789</v>
      </c>
      <c r="I38">
        <v>0.1</v>
      </c>
      <c r="J38">
        <f t="shared" si="2"/>
        <v>0.15569999999997891</v>
      </c>
      <c r="K38">
        <v>0.35</v>
      </c>
      <c r="L38">
        <f t="shared" si="3"/>
        <v>0.5449499999999261</v>
      </c>
    </row>
    <row r="39" spans="1:12" x14ac:dyDescent="0.3">
      <c r="A39" s="1" t="s">
        <v>38</v>
      </c>
      <c r="B39" s="5">
        <v>2490.69</v>
      </c>
      <c r="C39" s="2">
        <v>-0.30080000000000001</v>
      </c>
      <c r="D39" s="1"/>
      <c r="E39" s="1" t="s">
        <v>720</v>
      </c>
      <c r="F39" s="4">
        <v>2492314</v>
      </c>
      <c r="G39">
        <f t="shared" si="0"/>
        <v>2492.3139999999999</v>
      </c>
      <c r="H39" s="6">
        <f t="shared" si="1"/>
        <v>1.6239999999997963</v>
      </c>
      <c r="I39">
        <v>0.1</v>
      </c>
      <c r="J39">
        <f t="shared" si="2"/>
        <v>0.16239999999997964</v>
      </c>
      <c r="K39">
        <v>0.35</v>
      </c>
      <c r="L39">
        <f t="shared" si="3"/>
        <v>0.56839999999992863</v>
      </c>
    </row>
    <row r="40" spans="1:12" x14ac:dyDescent="0.3">
      <c r="A40" s="1" t="s">
        <v>39</v>
      </c>
      <c r="B40" s="5">
        <v>2490.3890000000001</v>
      </c>
      <c r="C40" s="2">
        <v>-0.30080000000000001</v>
      </c>
      <c r="D40" s="1"/>
      <c r="E40" s="1" t="s">
        <v>721</v>
      </c>
      <c r="F40" s="4">
        <v>2492081</v>
      </c>
      <c r="G40">
        <f t="shared" si="0"/>
        <v>2492.0810000000001</v>
      </c>
      <c r="H40" s="6">
        <f t="shared" si="1"/>
        <v>1.6920000000000073</v>
      </c>
      <c r="I40">
        <v>0.1</v>
      </c>
      <c r="J40">
        <f t="shared" si="2"/>
        <v>0.16920000000000074</v>
      </c>
      <c r="K40">
        <v>0.35</v>
      </c>
      <c r="L40">
        <f t="shared" si="3"/>
        <v>0.5922000000000025</v>
      </c>
    </row>
    <row r="41" spans="1:12" x14ac:dyDescent="0.3">
      <c r="A41" s="1" t="s">
        <v>40</v>
      </c>
      <c r="B41" s="5">
        <v>2490.0880000000002</v>
      </c>
      <c r="C41" s="2">
        <v>-0.30080000000000001</v>
      </c>
      <c r="D41" s="1"/>
      <c r="E41" s="1" t="s">
        <v>722</v>
      </c>
      <c r="F41" s="4">
        <v>2491841</v>
      </c>
      <c r="G41">
        <f t="shared" si="0"/>
        <v>2491.8409999999999</v>
      </c>
      <c r="H41" s="6">
        <f t="shared" si="1"/>
        <v>1.7529999999997017</v>
      </c>
      <c r="I41">
        <v>0.1</v>
      </c>
      <c r="J41">
        <f t="shared" si="2"/>
        <v>0.17529999999997017</v>
      </c>
      <c r="K41">
        <v>0.35</v>
      </c>
      <c r="L41">
        <f t="shared" si="3"/>
        <v>0.61354999999989557</v>
      </c>
    </row>
    <row r="42" spans="1:12" x14ac:dyDescent="0.3">
      <c r="A42" s="1" t="s">
        <v>41</v>
      </c>
      <c r="B42" s="5">
        <v>2489.7869999999998</v>
      </c>
      <c r="C42" s="2">
        <v>-0.30080000000000001</v>
      </c>
      <c r="D42" s="1"/>
      <c r="E42" s="1" t="s">
        <v>723</v>
      </c>
      <c r="F42" s="4">
        <v>2491595</v>
      </c>
      <c r="G42">
        <f t="shared" si="0"/>
        <v>2491.5949999999998</v>
      </c>
      <c r="H42" s="6">
        <f t="shared" si="1"/>
        <v>1.8079999999999927</v>
      </c>
      <c r="I42">
        <v>0.1</v>
      </c>
      <c r="J42">
        <f t="shared" si="2"/>
        <v>0.18079999999999929</v>
      </c>
      <c r="K42">
        <v>0.35</v>
      </c>
      <c r="L42">
        <f t="shared" si="3"/>
        <v>0.63279999999999736</v>
      </c>
    </row>
    <row r="43" spans="1:12" x14ac:dyDescent="0.3">
      <c r="A43" s="1" t="s">
        <v>42</v>
      </c>
      <c r="B43" s="5">
        <v>2489.4870000000001</v>
      </c>
      <c r="C43" s="2">
        <v>-0.30080000000000001</v>
      </c>
      <c r="D43" s="1"/>
      <c r="E43" s="1" t="s">
        <v>724</v>
      </c>
      <c r="F43" s="4">
        <v>2491352</v>
      </c>
      <c r="G43">
        <f t="shared" si="0"/>
        <v>2491.3519999999999</v>
      </c>
      <c r="H43" s="6">
        <f t="shared" si="1"/>
        <v>1.8649999999997817</v>
      </c>
      <c r="I43">
        <v>0.1</v>
      </c>
      <c r="J43">
        <f t="shared" si="2"/>
        <v>0.18649999999997818</v>
      </c>
      <c r="K43">
        <v>0.35</v>
      </c>
      <c r="L43">
        <f t="shared" si="3"/>
        <v>0.65274999999992356</v>
      </c>
    </row>
    <row r="44" spans="1:12" x14ac:dyDescent="0.3">
      <c r="A44" s="1" t="s">
        <v>43</v>
      </c>
      <c r="B44" s="5">
        <v>2489.1860000000001</v>
      </c>
      <c r="C44" s="2">
        <v>-0.30080000000000001</v>
      </c>
      <c r="D44" s="1"/>
      <c r="E44" s="1" t="s">
        <v>725</v>
      </c>
      <c r="F44" s="4">
        <v>2491095</v>
      </c>
      <c r="G44">
        <f t="shared" si="0"/>
        <v>2491.0949999999998</v>
      </c>
      <c r="H44" s="6">
        <f t="shared" si="1"/>
        <v>1.9089999999996508</v>
      </c>
      <c r="I44">
        <v>0.1</v>
      </c>
      <c r="J44">
        <f t="shared" si="2"/>
        <v>0.1908999999999651</v>
      </c>
      <c r="K44">
        <v>0.35</v>
      </c>
      <c r="L44">
        <f t="shared" si="3"/>
        <v>0.66814999999987768</v>
      </c>
    </row>
    <row r="45" spans="1:12" x14ac:dyDescent="0.3">
      <c r="A45" s="1" t="s">
        <v>44</v>
      </c>
      <c r="B45" s="5">
        <v>2488.8850000000002</v>
      </c>
      <c r="C45" s="2">
        <v>-0.30080000000000001</v>
      </c>
      <c r="D45" s="1"/>
      <c r="E45" s="1" t="s">
        <v>726</v>
      </c>
      <c r="F45" s="4">
        <v>2490792</v>
      </c>
      <c r="G45">
        <f t="shared" si="0"/>
        <v>2490.7919999999999</v>
      </c>
      <c r="H45" s="6">
        <f t="shared" si="1"/>
        <v>1.906999999999698</v>
      </c>
      <c r="I45">
        <v>0.1</v>
      </c>
      <c r="J45">
        <f t="shared" si="2"/>
        <v>0.19069999999996981</v>
      </c>
      <c r="K45">
        <v>0.35</v>
      </c>
      <c r="L45">
        <f t="shared" si="3"/>
        <v>0.66744999999989429</v>
      </c>
    </row>
    <row r="46" spans="1:12" x14ac:dyDescent="0.3">
      <c r="A46" s="1" t="s">
        <v>45</v>
      </c>
      <c r="B46" s="5">
        <v>2488.5839999999998</v>
      </c>
      <c r="C46" s="2">
        <v>-0.30080000000000001</v>
      </c>
      <c r="D46" s="1"/>
      <c r="E46" s="1" t="s">
        <v>727</v>
      </c>
      <c r="F46" s="4">
        <v>2490460</v>
      </c>
      <c r="G46">
        <f t="shared" si="0"/>
        <v>2490.46</v>
      </c>
      <c r="H46" s="6">
        <f t="shared" si="1"/>
        <v>1.8760000000002037</v>
      </c>
      <c r="I46">
        <v>0.1</v>
      </c>
      <c r="J46">
        <f t="shared" si="2"/>
        <v>0.18760000000002039</v>
      </c>
      <c r="K46">
        <v>0.35</v>
      </c>
      <c r="L46">
        <f t="shared" si="3"/>
        <v>0.65660000000007124</v>
      </c>
    </row>
    <row r="47" spans="1:12" x14ac:dyDescent="0.3">
      <c r="A47" s="1" t="s">
        <v>46</v>
      </c>
      <c r="B47" s="5">
        <v>2488.2829999999999</v>
      </c>
      <c r="C47" s="2">
        <v>-0.30080000000000001</v>
      </c>
      <c r="D47" s="1"/>
      <c r="E47" s="1" t="s">
        <v>728</v>
      </c>
      <c r="F47" s="4">
        <v>2490128</v>
      </c>
      <c r="G47">
        <f t="shared" si="0"/>
        <v>2490.1280000000002</v>
      </c>
      <c r="H47" s="6">
        <f t="shared" si="1"/>
        <v>1.8450000000002547</v>
      </c>
      <c r="I47">
        <v>0.1</v>
      </c>
      <c r="J47">
        <f t="shared" si="2"/>
        <v>0.18450000000002548</v>
      </c>
      <c r="K47">
        <v>0.35</v>
      </c>
      <c r="L47">
        <f t="shared" si="3"/>
        <v>0.64575000000008909</v>
      </c>
    </row>
    <row r="48" spans="1:12" x14ac:dyDescent="0.3">
      <c r="A48" s="1" t="s">
        <v>47</v>
      </c>
      <c r="B48" s="5">
        <v>2487.982</v>
      </c>
      <c r="C48" s="2">
        <v>-0.30080000000000001</v>
      </c>
      <c r="D48" s="1"/>
      <c r="E48" s="1" t="s">
        <v>729</v>
      </c>
      <c r="F48" s="4">
        <v>2489819</v>
      </c>
      <c r="G48">
        <f t="shared" si="0"/>
        <v>2489.819</v>
      </c>
      <c r="H48" s="6">
        <f t="shared" si="1"/>
        <v>1.8369999999999891</v>
      </c>
      <c r="I48">
        <v>0.1</v>
      </c>
      <c r="J48">
        <f t="shared" si="2"/>
        <v>0.18369999999999892</v>
      </c>
      <c r="K48">
        <v>0.35</v>
      </c>
      <c r="L48">
        <f t="shared" si="3"/>
        <v>0.64294999999999614</v>
      </c>
    </row>
    <row r="49" spans="1:12" x14ac:dyDescent="0.3">
      <c r="A49" s="1" t="s">
        <v>48</v>
      </c>
      <c r="B49" s="5">
        <v>2487.6819999999998</v>
      </c>
      <c r="C49" s="2">
        <v>-0.30080000000000001</v>
      </c>
      <c r="D49" s="1"/>
      <c r="E49" s="1" t="s">
        <v>730</v>
      </c>
      <c r="F49" s="4">
        <v>2489518</v>
      </c>
      <c r="G49">
        <f t="shared" si="0"/>
        <v>2489.518</v>
      </c>
      <c r="H49" s="6">
        <f t="shared" si="1"/>
        <v>1.8360000000002401</v>
      </c>
      <c r="I49">
        <v>0.1</v>
      </c>
      <c r="J49">
        <f t="shared" si="2"/>
        <v>0.18360000000002402</v>
      </c>
      <c r="K49">
        <v>0.35</v>
      </c>
      <c r="L49">
        <f t="shared" si="3"/>
        <v>0.64260000000008399</v>
      </c>
    </row>
    <row r="50" spans="1:12" x14ac:dyDescent="0.3">
      <c r="A50" s="1" t="s">
        <v>49</v>
      </c>
      <c r="B50" s="5">
        <v>2487.3809999999999</v>
      </c>
      <c r="C50" s="2">
        <v>-0.30080000000000001</v>
      </c>
      <c r="D50" s="1"/>
      <c r="E50" s="1" t="s">
        <v>731</v>
      </c>
      <c r="F50" s="4">
        <v>2489212</v>
      </c>
      <c r="G50">
        <f t="shared" si="0"/>
        <v>2489.212</v>
      </c>
      <c r="H50" s="6">
        <f t="shared" si="1"/>
        <v>1.831000000000131</v>
      </c>
      <c r="I50">
        <v>0.1</v>
      </c>
      <c r="J50">
        <f t="shared" si="2"/>
        <v>0.18310000000001311</v>
      </c>
      <c r="K50">
        <v>0.35</v>
      </c>
      <c r="L50">
        <f t="shared" si="3"/>
        <v>0.64085000000004577</v>
      </c>
    </row>
    <row r="51" spans="1:12" x14ac:dyDescent="0.3">
      <c r="A51" s="1" t="s">
        <v>50</v>
      </c>
      <c r="B51" s="5">
        <v>2487.08</v>
      </c>
      <c r="C51" s="2">
        <v>-0.30080000000000001</v>
      </c>
      <c r="D51" s="1"/>
      <c r="E51" s="1" t="s">
        <v>732</v>
      </c>
      <c r="F51" s="4">
        <v>2488886</v>
      </c>
      <c r="G51">
        <f t="shared" si="0"/>
        <v>2488.886</v>
      </c>
      <c r="H51" s="6">
        <f t="shared" si="1"/>
        <v>1.80600000000004</v>
      </c>
      <c r="I51">
        <v>0.1</v>
      </c>
      <c r="J51">
        <f t="shared" si="2"/>
        <v>0.18060000000000401</v>
      </c>
      <c r="K51">
        <v>0.35</v>
      </c>
      <c r="L51">
        <f t="shared" si="3"/>
        <v>0.63210000000001398</v>
      </c>
    </row>
    <row r="52" spans="1:12" x14ac:dyDescent="0.3">
      <c r="A52" s="1" t="s">
        <v>51</v>
      </c>
      <c r="B52" s="5">
        <v>2486.779</v>
      </c>
      <c r="C52" s="2">
        <v>-0.30080000000000001</v>
      </c>
      <c r="D52" s="1"/>
      <c r="E52" s="1" t="s">
        <v>733</v>
      </c>
      <c r="F52" s="4">
        <v>2488560</v>
      </c>
      <c r="G52">
        <f t="shared" si="0"/>
        <v>2488.56</v>
      </c>
      <c r="H52" s="6">
        <f t="shared" si="1"/>
        <v>1.7809999999999491</v>
      </c>
      <c r="I52">
        <v>0.1</v>
      </c>
      <c r="J52">
        <f t="shared" si="2"/>
        <v>0.17809999999999493</v>
      </c>
      <c r="K52">
        <v>0.35</v>
      </c>
      <c r="L52">
        <f t="shared" si="3"/>
        <v>0.62334999999998209</v>
      </c>
    </row>
    <row r="53" spans="1:12" x14ac:dyDescent="0.3">
      <c r="A53" s="1" t="s">
        <v>52</v>
      </c>
      <c r="B53" s="5">
        <v>2486.4780000000001</v>
      </c>
      <c r="C53" s="2">
        <v>-0.30080000000000001</v>
      </c>
      <c r="D53" s="1"/>
      <c r="E53" s="1" t="s">
        <v>734</v>
      </c>
      <c r="F53" s="4">
        <v>2488226</v>
      </c>
      <c r="G53">
        <f t="shared" si="0"/>
        <v>2488.2260000000001</v>
      </c>
      <c r="H53" s="6">
        <f t="shared" si="1"/>
        <v>1.7480000000000473</v>
      </c>
      <c r="I53">
        <v>0.1</v>
      </c>
      <c r="J53">
        <f t="shared" si="2"/>
        <v>0.17480000000000473</v>
      </c>
      <c r="K53">
        <v>0.35</v>
      </c>
      <c r="L53">
        <f t="shared" si="3"/>
        <v>0.61180000000001655</v>
      </c>
    </row>
    <row r="54" spans="1:12" x14ac:dyDescent="0.3">
      <c r="A54" s="1" t="s">
        <v>53</v>
      </c>
      <c r="B54" s="5">
        <v>2486.1770000000001</v>
      </c>
      <c r="C54" s="2">
        <v>-0.30080000000000001</v>
      </c>
      <c r="D54" s="1"/>
      <c r="E54" s="1" t="s">
        <v>735</v>
      </c>
      <c r="F54" s="4">
        <v>2487898</v>
      </c>
      <c r="G54">
        <f t="shared" si="0"/>
        <v>2487.8980000000001</v>
      </c>
      <c r="H54" s="6">
        <f t="shared" si="1"/>
        <v>1.7210000000000036</v>
      </c>
      <c r="I54">
        <v>0.1</v>
      </c>
      <c r="J54">
        <f t="shared" si="2"/>
        <v>0.17210000000000036</v>
      </c>
      <c r="K54">
        <v>0.35</v>
      </c>
      <c r="L54">
        <f t="shared" si="3"/>
        <v>0.60235000000000127</v>
      </c>
    </row>
    <row r="55" spans="1:12" x14ac:dyDescent="0.3">
      <c r="A55" s="1" t="s">
        <v>54</v>
      </c>
      <c r="B55" s="5">
        <v>2485.877</v>
      </c>
      <c r="C55" s="2">
        <v>-0.30080000000000001</v>
      </c>
      <c r="D55" s="1"/>
      <c r="E55" s="1" t="s">
        <v>736</v>
      </c>
      <c r="F55" s="4">
        <v>2487570</v>
      </c>
      <c r="G55">
        <f t="shared" si="0"/>
        <v>2487.5700000000002</v>
      </c>
      <c r="H55" s="6">
        <f t="shared" si="1"/>
        <v>1.693000000000211</v>
      </c>
      <c r="I55">
        <v>0.1</v>
      </c>
      <c r="J55">
        <f t="shared" si="2"/>
        <v>0.1693000000000211</v>
      </c>
      <c r="K55">
        <v>0.35</v>
      </c>
      <c r="L55">
        <f t="shared" si="3"/>
        <v>0.59255000000007385</v>
      </c>
    </row>
    <row r="56" spans="1:12" x14ac:dyDescent="0.3">
      <c r="A56" s="1" t="s">
        <v>55</v>
      </c>
      <c r="B56" s="5">
        <v>2485.576</v>
      </c>
      <c r="C56" s="2">
        <v>-0.30080000000000001</v>
      </c>
      <c r="D56" s="1"/>
      <c r="E56" s="1" t="s">
        <v>737</v>
      </c>
      <c r="F56" s="4">
        <v>2487235</v>
      </c>
      <c r="G56">
        <f t="shared" si="0"/>
        <v>2487.2350000000001</v>
      </c>
      <c r="H56" s="6">
        <f t="shared" si="1"/>
        <v>1.6590000000001055</v>
      </c>
      <c r="I56">
        <v>0.1</v>
      </c>
      <c r="J56">
        <f t="shared" si="2"/>
        <v>0.16590000000001057</v>
      </c>
      <c r="K56">
        <v>0.35</v>
      </c>
      <c r="L56">
        <f t="shared" si="3"/>
        <v>0.58065000000003686</v>
      </c>
    </row>
    <row r="57" spans="1:12" x14ac:dyDescent="0.3">
      <c r="A57" s="1" t="s">
        <v>56</v>
      </c>
      <c r="B57" s="5">
        <v>2485.2750000000001</v>
      </c>
      <c r="C57" s="2">
        <v>-0.30080000000000001</v>
      </c>
      <c r="D57" s="1"/>
      <c r="E57" s="1" t="s">
        <v>738</v>
      </c>
      <c r="F57" s="4">
        <v>2486909</v>
      </c>
      <c r="G57">
        <f t="shared" si="0"/>
        <v>2486.9090000000001</v>
      </c>
      <c r="H57" s="6">
        <f t="shared" si="1"/>
        <v>1.6340000000000146</v>
      </c>
      <c r="I57">
        <v>0.1</v>
      </c>
      <c r="J57">
        <f t="shared" si="2"/>
        <v>0.16340000000000146</v>
      </c>
      <c r="K57">
        <v>0.35</v>
      </c>
      <c r="L57">
        <f t="shared" si="3"/>
        <v>0.57190000000000507</v>
      </c>
    </row>
    <row r="58" spans="1:12" x14ac:dyDescent="0.3">
      <c r="A58" s="1" t="s">
        <v>57</v>
      </c>
      <c r="B58" s="5">
        <v>2484.9740000000002</v>
      </c>
      <c r="C58" s="2">
        <v>-0.30080000000000001</v>
      </c>
      <c r="D58" s="1"/>
      <c r="E58" s="1" t="s">
        <v>739</v>
      </c>
      <c r="F58" s="4">
        <v>2486600</v>
      </c>
      <c r="G58">
        <f t="shared" si="0"/>
        <v>2486.6</v>
      </c>
      <c r="H58" s="6">
        <f t="shared" si="1"/>
        <v>1.625999999999749</v>
      </c>
      <c r="I58">
        <v>0.1</v>
      </c>
      <c r="J58">
        <f t="shared" si="2"/>
        <v>0.1625999999999749</v>
      </c>
      <c r="K58">
        <v>0.35</v>
      </c>
      <c r="L58">
        <f t="shared" si="3"/>
        <v>0.56909999999991212</v>
      </c>
    </row>
    <row r="59" spans="1:12" x14ac:dyDescent="0.3">
      <c r="A59" s="1" t="s">
        <v>58</v>
      </c>
      <c r="B59" s="5">
        <v>2484.6729999999998</v>
      </c>
      <c r="C59" s="2">
        <v>-0.30080000000000001</v>
      </c>
      <c r="D59" s="1"/>
      <c r="E59" s="1" t="s">
        <v>740</v>
      </c>
      <c r="F59" s="4">
        <v>2486291</v>
      </c>
      <c r="G59">
        <f t="shared" si="0"/>
        <v>2486.2910000000002</v>
      </c>
      <c r="H59" s="6">
        <f t="shared" si="1"/>
        <v>1.6180000000003929</v>
      </c>
      <c r="I59">
        <v>0.1</v>
      </c>
      <c r="J59">
        <f t="shared" si="2"/>
        <v>0.1618000000000393</v>
      </c>
      <c r="K59">
        <v>0.35</v>
      </c>
      <c r="L59">
        <f t="shared" si="3"/>
        <v>0.56630000000013747</v>
      </c>
    </row>
    <row r="60" spans="1:12" x14ac:dyDescent="0.3">
      <c r="A60" s="1" t="s">
        <v>59</v>
      </c>
      <c r="B60" s="5">
        <v>2484.373</v>
      </c>
      <c r="C60" s="2">
        <v>-0.30080000000000001</v>
      </c>
      <c r="D60" s="1"/>
      <c r="E60" s="1" t="s">
        <v>741</v>
      </c>
      <c r="F60" s="4">
        <v>2485967</v>
      </c>
      <c r="G60">
        <f t="shared" si="0"/>
        <v>2485.9670000000001</v>
      </c>
      <c r="H60" s="6">
        <f t="shared" si="1"/>
        <v>1.5940000000000509</v>
      </c>
      <c r="I60">
        <v>0.1</v>
      </c>
      <c r="J60">
        <f t="shared" si="2"/>
        <v>0.15940000000000509</v>
      </c>
      <c r="K60">
        <v>0.35</v>
      </c>
      <c r="L60">
        <f t="shared" si="3"/>
        <v>0.55790000000001783</v>
      </c>
    </row>
    <row r="61" spans="1:12" x14ac:dyDescent="0.3">
      <c r="A61" s="1" t="s">
        <v>60</v>
      </c>
      <c r="B61" s="5">
        <v>2484.0720000000001</v>
      </c>
      <c r="C61" s="2">
        <v>-0.30080000000000001</v>
      </c>
      <c r="D61" s="1"/>
      <c r="E61" s="1" t="s">
        <v>742</v>
      </c>
      <c r="F61" s="4">
        <v>2485661</v>
      </c>
      <c r="G61">
        <f t="shared" si="0"/>
        <v>2485.6610000000001</v>
      </c>
      <c r="H61" s="6">
        <f t="shared" si="1"/>
        <v>1.5889999999999418</v>
      </c>
      <c r="I61">
        <v>0.1</v>
      </c>
      <c r="J61">
        <f t="shared" si="2"/>
        <v>0.15889999999999418</v>
      </c>
      <c r="K61">
        <v>0.35</v>
      </c>
      <c r="L61">
        <f t="shared" si="3"/>
        <v>0.55614999999997961</v>
      </c>
    </row>
    <row r="62" spans="1:12" x14ac:dyDescent="0.3">
      <c r="A62" s="1" t="s">
        <v>61</v>
      </c>
      <c r="B62" s="5">
        <v>2483.7710000000002</v>
      </c>
      <c r="C62" s="2">
        <v>-0.30080000000000001</v>
      </c>
      <c r="D62" s="1"/>
      <c r="E62" s="1" t="s">
        <v>743</v>
      </c>
      <c r="F62" s="4">
        <v>2485351</v>
      </c>
      <c r="G62">
        <f t="shared" si="0"/>
        <v>2485.3510000000001</v>
      </c>
      <c r="H62" s="6">
        <f t="shared" si="1"/>
        <v>1.5799999999999272</v>
      </c>
      <c r="I62">
        <v>0.1</v>
      </c>
      <c r="J62">
        <f t="shared" si="2"/>
        <v>0.15799999999999273</v>
      </c>
      <c r="K62">
        <v>0.35</v>
      </c>
      <c r="L62">
        <f t="shared" si="3"/>
        <v>0.55299999999997451</v>
      </c>
    </row>
    <row r="63" spans="1:12" x14ac:dyDescent="0.3">
      <c r="A63" s="1" t="s">
        <v>62</v>
      </c>
      <c r="B63" s="5">
        <v>2483.4699999999998</v>
      </c>
      <c r="C63" s="2">
        <v>-0.30080000000000001</v>
      </c>
      <c r="D63" s="1"/>
      <c r="E63" s="1" t="s">
        <v>744</v>
      </c>
      <c r="F63" s="4">
        <v>2485049</v>
      </c>
      <c r="G63">
        <f t="shared" si="0"/>
        <v>2485.049</v>
      </c>
      <c r="H63" s="6">
        <f t="shared" si="1"/>
        <v>1.5790000000001783</v>
      </c>
      <c r="I63">
        <v>0.1</v>
      </c>
      <c r="J63">
        <f t="shared" si="2"/>
        <v>0.15790000000001783</v>
      </c>
      <c r="K63">
        <v>0.35</v>
      </c>
      <c r="L63">
        <f t="shared" si="3"/>
        <v>0.55265000000006237</v>
      </c>
    </row>
    <row r="64" spans="1:12" x14ac:dyDescent="0.3">
      <c r="A64" s="1" t="s">
        <v>63</v>
      </c>
      <c r="B64" s="5">
        <v>2483.1689999999999</v>
      </c>
      <c r="C64" s="2">
        <v>-0.30080000000000001</v>
      </c>
      <c r="D64" s="1"/>
      <c r="E64" s="1" t="s">
        <v>745</v>
      </c>
      <c r="F64" s="4">
        <v>2484728</v>
      </c>
      <c r="G64">
        <f t="shared" si="0"/>
        <v>2484.7280000000001</v>
      </c>
      <c r="H64" s="6">
        <f t="shared" si="1"/>
        <v>1.5590000000001965</v>
      </c>
      <c r="I64">
        <v>0.1</v>
      </c>
      <c r="J64">
        <f t="shared" si="2"/>
        <v>0.15590000000001966</v>
      </c>
      <c r="K64">
        <v>0.35</v>
      </c>
      <c r="L64">
        <f t="shared" si="3"/>
        <v>0.54565000000006869</v>
      </c>
    </row>
    <row r="65" spans="1:12" x14ac:dyDescent="0.3">
      <c r="A65" s="1" t="s">
        <v>64</v>
      </c>
      <c r="B65" s="5">
        <v>2482.8679999999999</v>
      </c>
      <c r="C65" s="2">
        <v>-0.30080000000000001</v>
      </c>
      <c r="D65" s="1"/>
      <c r="E65" s="1" t="s">
        <v>746</v>
      </c>
      <c r="F65" s="4">
        <v>2484400</v>
      </c>
      <c r="G65">
        <f t="shared" si="0"/>
        <v>2484.4</v>
      </c>
      <c r="H65" s="6">
        <f t="shared" si="1"/>
        <v>1.5320000000001528</v>
      </c>
      <c r="I65">
        <v>0.1</v>
      </c>
      <c r="J65">
        <f t="shared" si="2"/>
        <v>0.1532000000000153</v>
      </c>
      <c r="K65">
        <v>0.35</v>
      </c>
      <c r="L65">
        <f t="shared" si="3"/>
        <v>0.53620000000005341</v>
      </c>
    </row>
    <row r="66" spans="1:12" x14ac:dyDescent="0.3">
      <c r="A66" s="1" t="s">
        <v>65</v>
      </c>
      <c r="B66" s="5">
        <v>2482.5680000000002</v>
      </c>
      <c r="C66" s="2">
        <v>-0.30080000000000001</v>
      </c>
      <c r="D66" s="1"/>
      <c r="E66" s="1" t="s">
        <v>747</v>
      </c>
      <c r="F66" s="4">
        <v>2484072</v>
      </c>
      <c r="G66">
        <f t="shared" si="0"/>
        <v>2484.0720000000001</v>
      </c>
      <c r="H66" s="6">
        <f t="shared" si="1"/>
        <v>1.5039999999999054</v>
      </c>
      <c r="I66">
        <v>0.1</v>
      </c>
      <c r="J66">
        <f t="shared" si="2"/>
        <v>0.15039999999999054</v>
      </c>
      <c r="K66">
        <v>0.35</v>
      </c>
      <c r="L66">
        <f t="shared" si="3"/>
        <v>0.52639999999996689</v>
      </c>
    </row>
    <row r="67" spans="1:12" x14ac:dyDescent="0.3">
      <c r="A67" s="1" t="s">
        <v>66</v>
      </c>
      <c r="B67" s="5">
        <v>2482.2669999999998</v>
      </c>
      <c r="C67" s="2">
        <v>-0.30080000000000001</v>
      </c>
      <c r="D67" s="1"/>
      <c r="E67" s="1" t="s">
        <v>748</v>
      </c>
      <c r="F67" s="4">
        <v>2483701</v>
      </c>
      <c r="G67">
        <f t="shared" si="0"/>
        <v>2483.701</v>
      </c>
      <c r="H67" s="6">
        <f t="shared" si="1"/>
        <v>1.4340000000001965</v>
      </c>
      <c r="I67">
        <v>0.1</v>
      </c>
      <c r="J67">
        <f t="shared" si="2"/>
        <v>0.14340000000001965</v>
      </c>
      <c r="K67">
        <v>0.35</v>
      </c>
      <c r="L67">
        <f t="shared" si="3"/>
        <v>0.50190000000006874</v>
      </c>
    </row>
    <row r="68" spans="1:12" x14ac:dyDescent="0.3">
      <c r="A68" s="1" t="s">
        <v>67</v>
      </c>
      <c r="B68" s="5">
        <v>2481.9659999999999</v>
      </c>
      <c r="C68" s="2">
        <v>-0.30080000000000001</v>
      </c>
      <c r="D68" s="1"/>
      <c r="E68" s="1" t="s">
        <v>749</v>
      </c>
      <c r="F68" s="4">
        <v>2483312</v>
      </c>
      <c r="G68">
        <f t="shared" ref="G68:G131" si="4">+F68/1000</f>
        <v>2483.3119999999999</v>
      </c>
      <c r="H68" s="6">
        <f t="shared" ref="H68:H131" si="5">IF(G68=0,0,G68-B68)</f>
        <v>1.3460000000000036</v>
      </c>
      <c r="I68">
        <v>0.1</v>
      </c>
      <c r="J68">
        <f t="shared" ref="J68:J131" si="6">+I68*H68</f>
        <v>0.13460000000000036</v>
      </c>
      <c r="K68">
        <v>0.35</v>
      </c>
      <c r="L68">
        <f t="shared" ref="L68:L131" si="7">+K68*H68</f>
        <v>0.47110000000000124</v>
      </c>
    </row>
    <row r="69" spans="1:12" x14ac:dyDescent="0.3">
      <c r="A69" s="1" t="s">
        <v>68</v>
      </c>
      <c r="B69" s="5">
        <v>2481.665</v>
      </c>
      <c r="C69" s="2">
        <v>-0.30080000000000001</v>
      </c>
      <c r="D69" s="1"/>
      <c r="E69" s="1" t="s">
        <v>750</v>
      </c>
      <c r="F69" s="4">
        <v>2482934</v>
      </c>
      <c r="G69">
        <f t="shared" si="4"/>
        <v>2482.9340000000002</v>
      </c>
      <c r="H69" s="6">
        <f t="shared" si="5"/>
        <v>1.2690000000002328</v>
      </c>
      <c r="I69">
        <v>0.1</v>
      </c>
      <c r="J69">
        <f t="shared" si="6"/>
        <v>0.1269000000000233</v>
      </c>
      <c r="K69">
        <v>0.35</v>
      </c>
      <c r="L69">
        <f t="shared" si="7"/>
        <v>0.44415000000008148</v>
      </c>
    </row>
    <row r="70" spans="1:12" x14ac:dyDescent="0.3">
      <c r="A70" s="1" t="s">
        <v>69</v>
      </c>
      <c r="B70" s="5">
        <v>2481.364</v>
      </c>
      <c r="C70" s="2">
        <v>-0.30080000000000001</v>
      </c>
      <c r="D70" s="1"/>
      <c r="E70" s="1" t="s">
        <v>751</v>
      </c>
      <c r="F70" s="4">
        <v>2482598</v>
      </c>
      <c r="G70">
        <f t="shared" si="4"/>
        <v>2482.598</v>
      </c>
      <c r="H70" s="6">
        <f t="shared" si="5"/>
        <v>1.2339999999999236</v>
      </c>
      <c r="I70">
        <v>0.1</v>
      </c>
      <c r="J70">
        <f t="shared" si="6"/>
        <v>0.12339999999999236</v>
      </c>
      <c r="K70">
        <v>0.35</v>
      </c>
      <c r="L70">
        <f t="shared" si="7"/>
        <v>0.43189999999997325</v>
      </c>
    </row>
    <row r="71" spans="1:12" x14ac:dyDescent="0.3">
      <c r="A71" s="1" t="s">
        <v>70</v>
      </c>
      <c r="B71" s="5">
        <v>2481.0630000000001</v>
      </c>
      <c r="C71" s="2">
        <v>-0.30080000000000001</v>
      </c>
      <c r="D71" s="1"/>
      <c r="E71" s="1" t="s">
        <v>752</v>
      </c>
      <c r="F71" s="4">
        <v>2482264</v>
      </c>
      <c r="G71">
        <f t="shared" si="4"/>
        <v>2482.2640000000001</v>
      </c>
      <c r="H71" s="6">
        <f t="shared" si="5"/>
        <v>1.2010000000000218</v>
      </c>
      <c r="I71">
        <v>0.1</v>
      </c>
      <c r="J71">
        <f t="shared" si="6"/>
        <v>0.12010000000000219</v>
      </c>
      <c r="K71">
        <v>0.35</v>
      </c>
      <c r="L71">
        <f t="shared" si="7"/>
        <v>0.42035000000000761</v>
      </c>
    </row>
    <row r="72" spans="1:12" x14ac:dyDescent="0.3">
      <c r="A72" s="1" t="s">
        <v>71</v>
      </c>
      <c r="B72" s="5">
        <v>2480.7629999999999</v>
      </c>
      <c r="C72" s="2">
        <v>-0.30080000000000001</v>
      </c>
      <c r="D72" s="1"/>
      <c r="E72" s="1" t="s">
        <v>753</v>
      </c>
      <c r="F72" s="4">
        <v>2481925</v>
      </c>
      <c r="G72">
        <f t="shared" si="4"/>
        <v>2481.9250000000002</v>
      </c>
      <c r="H72" s="6">
        <f t="shared" si="5"/>
        <v>1.1620000000002619</v>
      </c>
      <c r="I72">
        <v>0.1</v>
      </c>
      <c r="J72">
        <f t="shared" si="6"/>
        <v>0.1162000000000262</v>
      </c>
      <c r="K72">
        <v>0.35</v>
      </c>
      <c r="L72">
        <f t="shared" si="7"/>
        <v>0.40670000000009165</v>
      </c>
    </row>
    <row r="73" spans="1:12" x14ac:dyDescent="0.3">
      <c r="A73" s="1" t="s">
        <v>72</v>
      </c>
      <c r="B73" s="5">
        <v>2480.462</v>
      </c>
      <c r="C73" s="2">
        <v>-0.30080000000000001</v>
      </c>
      <c r="D73" s="1"/>
      <c r="E73" s="1" t="s">
        <v>754</v>
      </c>
      <c r="F73" s="4">
        <v>2481583</v>
      </c>
      <c r="G73">
        <f t="shared" si="4"/>
        <v>2481.5830000000001</v>
      </c>
      <c r="H73" s="6">
        <f t="shared" si="5"/>
        <v>1.1210000000000946</v>
      </c>
      <c r="I73">
        <v>0.1</v>
      </c>
      <c r="J73">
        <f t="shared" si="6"/>
        <v>0.11210000000000947</v>
      </c>
      <c r="K73">
        <v>0.35</v>
      </c>
      <c r="L73">
        <f t="shared" si="7"/>
        <v>0.39235000000003306</v>
      </c>
    </row>
    <row r="74" spans="1:12" x14ac:dyDescent="0.3">
      <c r="A74" s="1" t="s">
        <v>73</v>
      </c>
      <c r="B74" s="5">
        <v>2480.1610000000001</v>
      </c>
      <c r="C74" s="2">
        <v>-0.30080000000000001</v>
      </c>
      <c r="D74" s="1"/>
      <c r="E74" s="1" t="s">
        <v>755</v>
      </c>
      <c r="F74" s="4">
        <v>2481241</v>
      </c>
      <c r="G74">
        <f t="shared" si="4"/>
        <v>2481.241</v>
      </c>
      <c r="H74" s="6">
        <f t="shared" si="5"/>
        <v>1.0799999999999272</v>
      </c>
      <c r="I74">
        <v>0.1</v>
      </c>
      <c r="J74">
        <f t="shared" si="6"/>
        <v>0.10799999999999273</v>
      </c>
      <c r="K74">
        <v>0.35</v>
      </c>
      <c r="L74">
        <f t="shared" si="7"/>
        <v>0.37799999999997452</v>
      </c>
    </row>
    <row r="75" spans="1:12" x14ac:dyDescent="0.3">
      <c r="A75" s="1" t="s">
        <v>74</v>
      </c>
      <c r="B75" s="5">
        <v>2479.86</v>
      </c>
      <c r="C75" s="2">
        <v>-0.30080000000000001</v>
      </c>
      <c r="D75" s="1"/>
      <c r="E75" s="1" t="s">
        <v>756</v>
      </c>
      <c r="F75" s="4">
        <v>2480901</v>
      </c>
      <c r="G75">
        <f t="shared" si="4"/>
        <v>2480.9009999999998</v>
      </c>
      <c r="H75" s="6">
        <f t="shared" si="5"/>
        <v>1.0409999999997126</v>
      </c>
      <c r="I75">
        <v>0.1</v>
      </c>
      <c r="J75">
        <f t="shared" si="6"/>
        <v>0.10409999999997127</v>
      </c>
      <c r="K75">
        <v>0.35</v>
      </c>
      <c r="L75">
        <f t="shared" si="7"/>
        <v>0.36434999999989937</v>
      </c>
    </row>
    <row r="76" spans="1:12" x14ac:dyDescent="0.3">
      <c r="A76" s="1" t="s">
        <v>75</v>
      </c>
      <c r="B76" s="5">
        <v>2479.5590000000002</v>
      </c>
      <c r="C76" s="2">
        <v>-0.30080000000000001</v>
      </c>
      <c r="D76" s="1"/>
      <c r="E76" s="1" t="s">
        <v>757</v>
      </c>
      <c r="F76" s="4">
        <v>2480534</v>
      </c>
      <c r="G76">
        <f t="shared" si="4"/>
        <v>2480.5340000000001</v>
      </c>
      <c r="H76" s="6">
        <f t="shared" si="5"/>
        <v>0.97499999999990905</v>
      </c>
      <c r="I76">
        <v>0.1</v>
      </c>
      <c r="J76">
        <f t="shared" si="6"/>
        <v>9.7499999999990913E-2</v>
      </c>
      <c r="K76">
        <v>0.35</v>
      </c>
      <c r="L76">
        <f t="shared" si="7"/>
        <v>0.34124999999996813</v>
      </c>
    </row>
    <row r="77" spans="1:12" x14ac:dyDescent="0.3">
      <c r="A77" s="1" t="s">
        <v>76</v>
      </c>
      <c r="B77" s="5">
        <v>2479.2579999999998</v>
      </c>
      <c r="C77" s="2">
        <v>-0.30080000000000001</v>
      </c>
      <c r="D77" s="1"/>
      <c r="E77" s="1" t="s">
        <v>758</v>
      </c>
      <c r="F77" s="4">
        <v>2480149</v>
      </c>
      <c r="G77">
        <f t="shared" si="4"/>
        <v>2480.1489999999999</v>
      </c>
      <c r="H77" s="6">
        <f t="shared" si="5"/>
        <v>0.8910000000000764</v>
      </c>
      <c r="I77">
        <v>0.1</v>
      </c>
      <c r="J77">
        <f t="shared" si="6"/>
        <v>8.9100000000007645E-2</v>
      </c>
      <c r="K77">
        <v>0.35</v>
      </c>
      <c r="L77">
        <f t="shared" si="7"/>
        <v>0.31185000000002672</v>
      </c>
    </row>
    <row r="78" spans="1:12" x14ac:dyDescent="0.3">
      <c r="A78" s="1" t="s">
        <v>77</v>
      </c>
      <c r="B78" s="5">
        <v>2478.9580000000001</v>
      </c>
      <c r="C78" s="2">
        <v>-0.30080000000000001</v>
      </c>
      <c r="D78" s="1"/>
      <c r="E78" s="1" t="s">
        <v>759</v>
      </c>
      <c r="F78" s="4">
        <v>2479782</v>
      </c>
      <c r="G78">
        <f t="shared" si="4"/>
        <v>2479.7820000000002</v>
      </c>
      <c r="H78" s="6">
        <f t="shared" si="5"/>
        <v>0.82400000000006912</v>
      </c>
      <c r="I78">
        <v>0.1</v>
      </c>
      <c r="J78">
        <f t="shared" si="6"/>
        <v>8.2400000000006912E-2</v>
      </c>
      <c r="K78">
        <v>0.35</v>
      </c>
      <c r="L78">
        <f t="shared" si="7"/>
        <v>0.28840000000002419</v>
      </c>
    </row>
    <row r="79" spans="1:12" x14ac:dyDescent="0.3">
      <c r="A79" s="1" t="s">
        <v>78</v>
      </c>
      <c r="B79" s="5">
        <v>2478.6570000000002</v>
      </c>
      <c r="C79" s="2">
        <v>-0.30080000000000001</v>
      </c>
      <c r="D79" s="1"/>
      <c r="E79" s="1" t="s">
        <v>760</v>
      </c>
      <c r="F79" s="4">
        <v>2479426</v>
      </c>
      <c r="G79">
        <f t="shared" si="4"/>
        <v>2479.4259999999999</v>
      </c>
      <c r="H79" s="6">
        <f t="shared" si="5"/>
        <v>0.76899999999977808</v>
      </c>
      <c r="I79">
        <v>0.1</v>
      </c>
      <c r="J79">
        <f t="shared" si="6"/>
        <v>7.6899999999977819E-2</v>
      </c>
      <c r="K79">
        <v>0.35</v>
      </c>
      <c r="L79">
        <f t="shared" si="7"/>
        <v>0.26914999999992228</v>
      </c>
    </row>
    <row r="80" spans="1:12" x14ac:dyDescent="0.3">
      <c r="A80" s="1" t="s">
        <v>79</v>
      </c>
      <c r="B80" s="5">
        <v>2478.3560000000002</v>
      </c>
      <c r="C80" s="2">
        <v>-0.30080000000000001</v>
      </c>
      <c r="D80" s="1"/>
      <c r="E80" s="1" t="s">
        <v>761</v>
      </c>
      <c r="F80" s="4">
        <v>2479078</v>
      </c>
      <c r="G80">
        <f t="shared" si="4"/>
        <v>2479.078</v>
      </c>
      <c r="H80" s="6">
        <f t="shared" si="5"/>
        <v>0.72199999999975262</v>
      </c>
      <c r="I80">
        <v>0.1</v>
      </c>
      <c r="J80">
        <f t="shared" si="6"/>
        <v>7.219999999997527E-2</v>
      </c>
      <c r="K80">
        <v>0.35</v>
      </c>
      <c r="L80">
        <f t="shared" si="7"/>
        <v>0.25269999999991338</v>
      </c>
    </row>
    <row r="81" spans="1:12" x14ac:dyDescent="0.3">
      <c r="A81" s="1" t="s">
        <v>80</v>
      </c>
      <c r="B81" s="5">
        <v>2478.0549999999998</v>
      </c>
      <c r="C81" s="2">
        <v>-0.30080000000000001</v>
      </c>
      <c r="D81" s="1"/>
      <c r="E81" s="1" t="s">
        <v>762</v>
      </c>
      <c r="F81" s="4">
        <v>2478746</v>
      </c>
      <c r="G81">
        <f t="shared" si="4"/>
        <v>2478.7460000000001</v>
      </c>
      <c r="H81" s="6">
        <f t="shared" si="5"/>
        <v>0.6910000000002583</v>
      </c>
      <c r="I81">
        <v>0.1</v>
      </c>
      <c r="J81">
        <f t="shared" si="6"/>
        <v>6.9100000000025835E-2</v>
      </c>
      <c r="K81">
        <v>0.35</v>
      </c>
      <c r="L81">
        <f t="shared" si="7"/>
        <v>0.24185000000009038</v>
      </c>
    </row>
    <row r="82" spans="1:12" x14ac:dyDescent="0.3">
      <c r="A82" s="1" t="s">
        <v>81</v>
      </c>
      <c r="B82" s="5">
        <v>2477.7539999999999</v>
      </c>
      <c r="C82" s="2">
        <v>-0.30080000000000001</v>
      </c>
      <c r="D82" s="1"/>
      <c r="E82" s="1" t="s">
        <v>763</v>
      </c>
      <c r="F82" s="4">
        <v>2478420</v>
      </c>
      <c r="G82">
        <f t="shared" si="4"/>
        <v>2478.42</v>
      </c>
      <c r="H82" s="6">
        <f t="shared" si="5"/>
        <v>0.66600000000016735</v>
      </c>
      <c r="I82">
        <v>0.1</v>
      </c>
      <c r="J82">
        <f t="shared" si="6"/>
        <v>6.6600000000016743E-2</v>
      </c>
      <c r="K82">
        <v>0.35</v>
      </c>
      <c r="L82">
        <f t="shared" si="7"/>
        <v>0.23310000000005857</v>
      </c>
    </row>
    <row r="83" spans="1:12" x14ac:dyDescent="0.3">
      <c r="A83" s="1" t="s">
        <v>82</v>
      </c>
      <c r="B83" s="5">
        <v>2477.453</v>
      </c>
      <c r="C83" s="2">
        <v>-0.30080000000000001</v>
      </c>
      <c r="D83" s="1"/>
      <c r="E83" s="1" t="s">
        <v>764</v>
      </c>
      <c r="F83" s="4">
        <v>2478097</v>
      </c>
      <c r="G83">
        <f t="shared" si="4"/>
        <v>2478.0970000000002</v>
      </c>
      <c r="H83" s="6">
        <f t="shared" si="5"/>
        <v>0.64400000000023283</v>
      </c>
      <c r="I83">
        <v>0.1</v>
      </c>
      <c r="J83">
        <f t="shared" si="6"/>
        <v>6.4400000000023286E-2</v>
      </c>
      <c r="K83">
        <v>0.35</v>
      </c>
      <c r="L83">
        <f t="shared" si="7"/>
        <v>0.22540000000008148</v>
      </c>
    </row>
    <row r="84" spans="1:12" x14ac:dyDescent="0.3">
      <c r="A84" s="1" t="s">
        <v>83</v>
      </c>
      <c r="B84" s="5">
        <v>2477.1529999999998</v>
      </c>
      <c r="C84" s="2">
        <v>-0.30080000000000001</v>
      </c>
      <c r="D84" s="1"/>
      <c r="E84" s="1" t="s">
        <v>765</v>
      </c>
      <c r="F84" s="4">
        <v>2477806</v>
      </c>
      <c r="G84">
        <f t="shared" si="4"/>
        <v>2477.806</v>
      </c>
      <c r="H84" s="6">
        <f t="shared" si="5"/>
        <v>0.65300000000024738</v>
      </c>
      <c r="I84">
        <v>0.1</v>
      </c>
      <c r="J84">
        <f t="shared" si="6"/>
        <v>6.5300000000024741E-2</v>
      </c>
      <c r="K84">
        <v>0.35</v>
      </c>
      <c r="L84">
        <f t="shared" si="7"/>
        <v>0.22855000000008657</v>
      </c>
    </row>
    <row r="85" spans="1:12" x14ac:dyDescent="0.3">
      <c r="A85" s="1" t="s">
        <v>84</v>
      </c>
      <c r="B85" s="5">
        <v>2476.8519999999999</v>
      </c>
      <c r="C85" s="2">
        <v>-0.30080000000000001</v>
      </c>
      <c r="D85" s="1"/>
      <c r="E85" s="1" t="s">
        <v>766</v>
      </c>
      <c r="F85" s="4">
        <v>2477476</v>
      </c>
      <c r="G85">
        <f t="shared" si="4"/>
        <v>2477.4760000000001</v>
      </c>
      <c r="H85" s="6">
        <f t="shared" si="5"/>
        <v>0.62400000000025102</v>
      </c>
      <c r="I85">
        <v>0.1</v>
      </c>
      <c r="J85">
        <f t="shared" si="6"/>
        <v>6.2400000000025102E-2</v>
      </c>
      <c r="K85">
        <v>0.35</v>
      </c>
      <c r="L85">
        <f t="shared" si="7"/>
        <v>0.21840000000008786</v>
      </c>
    </row>
    <row r="86" spans="1:12" x14ac:dyDescent="0.3">
      <c r="A86" s="1" t="s">
        <v>85</v>
      </c>
      <c r="B86" s="5">
        <v>2476.5509999999999</v>
      </c>
      <c r="C86" s="2">
        <v>-0.30080000000000001</v>
      </c>
      <c r="D86" s="1"/>
      <c r="E86" s="1" t="s">
        <v>767</v>
      </c>
      <c r="F86" s="4">
        <v>2477147</v>
      </c>
      <c r="G86">
        <f t="shared" si="4"/>
        <v>2477.1469999999999</v>
      </c>
      <c r="H86" s="6">
        <f t="shared" si="5"/>
        <v>0.59600000000000364</v>
      </c>
      <c r="I86">
        <v>0.1</v>
      </c>
      <c r="J86">
        <f t="shared" si="6"/>
        <v>5.9600000000000368E-2</v>
      </c>
      <c r="K86">
        <v>0.35</v>
      </c>
      <c r="L86">
        <f t="shared" si="7"/>
        <v>0.20860000000000126</v>
      </c>
    </row>
    <row r="87" spans="1:12" x14ac:dyDescent="0.3">
      <c r="A87" s="1" t="s">
        <v>86</v>
      </c>
      <c r="B87" s="5">
        <v>2476.25</v>
      </c>
      <c r="C87" s="2">
        <v>-0.30080000000000001</v>
      </c>
      <c r="D87" s="1"/>
      <c r="E87" s="1" t="s">
        <v>768</v>
      </c>
      <c r="F87" s="4">
        <v>2476856</v>
      </c>
      <c r="G87">
        <f t="shared" si="4"/>
        <v>2476.8560000000002</v>
      </c>
      <c r="H87" s="6">
        <f t="shared" si="5"/>
        <v>0.60600000000022192</v>
      </c>
      <c r="I87">
        <v>0.1</v>
      </c>
      <c r="J87">
        <f t="shared" si="6"/>
        <v>6.0600000000022192E-2</v>
      </c>
      <c r="K87">
        <v>0.35</v>
      </c>
      <c r="L87">
        <f t="shared" si="7"/>
        <v>0.21210000000007767</v>
      </c>
    </row>
    <row r="88" spans="1:12" x14ac:dyDescent="0.3">
      <c r="A88" s="1" t="s">
        <v>87</v>
      </c>
      <c r="B88" s="5">
        <v>2475.9490000000001</v>
      </c>
      <c r="C88" s="2">
        <v>-0.30080000000000001</v>
      </c>
      <c r="D88" s="1"/>
      <c r="E88" s="1" t="s">
        <v>769</v>
      </c>
      <c r="F88" s="4">
        <v>2476564</v>
      </c>
      <c r="G88">
        <f t="shared" si="4"/>
        <v>2476.5639999999999</v>
      </c>
      <c r="H88" s="6">
        <f t="shared" si="5"/>
        <v>0.61499999999978172</v>
      </c>
      <c r="I88">
        <v>0.1</v>
      </c>
      <c r="J88">
        <f t="shared" si="6"/>
        <v>6.1499999999978176E-2</v>
      </c>
      <c r="K88">
        <v>0.35</v>
      </c>
      <c r="L88">
        <f t="shared" si="7"/>
        <v>0.21524999999992359</v>
      </c>
    </row>
    <row r="89" spans="1:12" x14ac:dyDescent="0.3">
      <c r="A89" s="1" t="s">
        <v>88</v>
      </c>
      <c r="B89" s="5">
        <v>2475.6480000000001</v>
      </c>
      <c r="C89" s="2">
        <v>-0.30080000000000001</v>
      </c>
      <c r="D89" s="1"/>
      <c r="E89" s="1" t="s">
        <v>770</v>
      </c>
      <c r="F89" s="4">
        <v>2476260</v>
      </c>
      <c r="G89">
        <f t="shared" si="4"/>
        <v>2476.2600000000002</v>
      </c>
      <c r="H89" s="6">
        <f t="shared" si="5"/>
        <v>0.61200000000008004</v>
      </c>
      <c r="I89">
        <v>0.1</v>
      </c>
      <c r="J89">
        <f t="shared" si="6"/>
        <v>6.1200000000008005E-2</v>
      </c>
      <c r="K89">
        <v>0.35</v>
      </c>
      <c r="L89">
        <f t="shared" si="7"/>
        <v>0.21420000000002801</v>
      </c>
    </row>
    <row r="90" spans="1:12" x14ac:dyDescent="0.3">
      <c r="A90" s="1" t="s">
        <v>89</v>
      </c>
      <c r="B90" s="5">
        <v>2475.348</v>
      </c>
      <c r="C90" s="2">
        <v>-0.30080000000000001</v>
      </c>
      <c r="D90" s="1"/>
      <c r="E90" s="1" t="s">
        <v>771</v>
      </c>
      <c r="F90" s="4">
        <v>2475934</v>
      </c>
      <c r="G90">
        <f t="shared" si="4"/>
        <v>2475.9340000000002</v>
      </c>
      <c r="H90" s="6">
        <f t="shared" si="5"/>
        <v>0.58600000000024011</v>
      </c>
      <c r="I90">
        <v>0.1</v>
      </c>
      <c r="J90">
        <f t="shared" si="6"/>
        <v>5.8600000000024015E-2</v>
      </c>
      <c r="K90">
        <v>0.35</v>
      </c>
      <c r="L90">
        <f t="shared" si="7"/>
        <v>0.20510000000008402</v>
      </c>
    </row>
    <row r="91" spans="1:12" x14ac:dyDescent="0.3">
      <c r="A91" s="1" t="s">
        <v>90</v>
      </c>
      <c r="B91" s="5">
        <v>2475.047</v>
      </c>
      <c r="C91" s="2">
        <v>-0.30080000000000001</v>
      </c>
      <c r="D91" s="1"/>
      <c r="E91" s="1" t="s">
        <v>772</v>
      </c>
      <c r="F91" s="4">
        <v>2475605</v>
      </c>
      <c r="G91">
        <f t="shared" si="4"/>
        <v>2475.605</v>
      </c>
      <c r="H91" s="6">
        <f t="shared" si="5"/>
        <v>0.55799999999999272</v>
      </c>
      <c r="I91">
        <v>0.1</v>
      </c>
      <c r="J91">
        <f t="shared" si="6"/>
        <v>5.5799999999999274E-2</v>
      </c>
      <c r="K91">
        <v>0.35</v>
      </c>
      <c r="L91">
        <f t="shared" si="7"/>
        <v>0.19529999999999745</v>
      </c>
    </row>
    <row r="92" spans="1:12" x14ac:dyDescent="0.3">
      <c r="A92" s="1" t="s">
        <v>91</v>
      </c>
      <c r="B92" s="5">
        <v>2474.7460000000001</v>
      </c>
      <c r="C92" s="2">
        <v>-0.30080000000000001</v>
      </c>
      <c r="D92" s="1"/>
      <c r="E92" s="1" t="s">
        <v>773</v>
      </c>
      <c r="F92" s="4">
        <v>2475281</v>
      </c>
      <c r="G92">
        <f t="shared" si="4"/>
        <v>2475.2809999999999</v>
      </c>
      <c r="H92" s="6">
        <f t="shared" si="5"/>
        <v>0.53499999999985448</v>
      </c>
      <c r="I92">
        <v>0.1</v>
      </c>
      <c r="J92">
        <f t="shared" si="6"/>
        <v>5.3499999999985448E-2</v>
      </c>
      <c r="K92">
        <v>0.35</v>
      </c>
      <c r="L92">
        <f t="shared" si="7"/>
        <v>0.18724999999994907</v>
      </c>
    </row>
    <row r="93" spans="1:12" x14ac:dyDescent="0.3">
      <c r="A93" s="1" t="s">
        <v>92</v>
      </c>
      <c r="B93" s="5">
        <v>2474.4450000000002</v>
      </c>
      <c r="C93" s="2">
        <v>-0.30080000000000001</v>
      </c>
      <c r="D93" s="1"/>
      <c r="E93" s="1" t="s">
        <v>774</v>
      </c>
      <c r="F93" s="4">
        <v>2474970</v>
      </c>
      <c r="G93">
        <f t="shared" si="4"/>
        <v>2474.9699999999998</v>
      </c>
      <c r="H93" s="6">
        <f t="shared" si="5"/>
        <v>0.5249999999996362</v>
      </c>
      <c r="I93">
        <v>0.1</v>
      </c>
      <c r="J93">
        <f t="shared" si="6"/>
        <v>5.2499999999963624E-2</v>
      </c>
      <c r="K93">
        <v>0.35</v>
      </c>
      <c r="L93">
        <f t="shared" si="7"/>
        <v>0.18374999999987265</v>
      </c>
    </row>
    <row r="94" spans="1:12" x14ac:dyDescent="0.3">
      <c r="A94" s="1" t="s">
        <v>93</v>
      </c>
      <c r="B94" s="5">
        <v>2474.1439999999998</v>
      </c>
      <c r="C94" s="2">
        <v>-0.30080000000000001</v>
      </c>
      <c r="D94" s="1"/>
      <c r="E94" s="1" t="s">
        <v>775</v>
      </c>
      <c r="F94" s="4">
        <v>2474668</v>
      </c>
      <c r="G94">
        <f t="shared" si="4"/>
        <v>2474.6680000000001</v>
      </c>
      <c r="H94" s="6">
        <f t="shared" si="5"/>
        <v>0.52400000000034197</v>
      </c>
      <c r="I94">
        <v>0.1</v>
      </c>
      <c r="J94">
        <f t="shared" si="6"/>
        <v>5.2400000000034197E-2</v>
      </c>
      <c r="K94">
        <v>0.35</v>
      </c>
      <c r="L94">
        <f t="shared" si="7"/>
        <v>0.18340000000011969</v>
      </c>
    </row>
    <row r="95" spans="1:12" x14ac:dyDescent="0.3">
      <c r="A95" s="1" t="s">
        <v>94</v>
      </c>
      <c r="B95" s="5">
        <v>2473.8440000000001</v>
      </c>
      <c r="C95" s="2">
        <v>-0.30080000000000001</v>
      </c>
      <c r="D95" s="1"/>
      <c r="E95" s="1" t="s">
        <v>776</v>
      </c>
      <c r="F95" s="4">
        <v>2474348</v>
      </c>
      <c r="G95">
        <f t="shared" si="4"/>
        <v>2474.348</v>
      </c>
      <c r="H95" s="6">
        <f t="shared" si="5"/>
        <v>0.50399999999990541</v>
      </c>
      <c r="I95">
        <v>0.1</v>
      </c>
      <c r="J95">
        <f t="shared" si="6"/>
        <v>5.0399999999990543E-2</v>
      </c>
      <c r="K95">
        <v>0.35</v>
      </c>
      <c r="L95">
        <f t="shared" si="7"/>
        <v>0.17639999999996689</v>
      </c>
    </row>
    <row r="96" spans="1:12" x14ac:dyDescent="0.3">
      <c r="A96" s="1" t="s">
        <v>95</v>
      </c>
      <c r="B96" s="5">
        <v>2473.5430000000001</v>
      </c>
      <c r="C96" s="2">
        <v>-0.30080000000000001</v>
      </c>
      <c r="D96" s="1"/>
      <c r="E96" s="1" t="s">
        <v>777</v>
      </c>
      <c r="F96" s="4">
        <v>2474032</v>
      </c>
      <c r="G96">
        <f t="shared" si="4"/>
        <v>2474.0320000000002</v>
      </c>
      <c r="H96" s="6">
        <f t="shared" si="5"/>
        <v>0.48900000000003274</v>
      </c>
      <c r="I96">
        <v>0.1</v>
      </c>
      <c r="J96">
        <f t="shared" si="6"/>
        <v>4.8900000000003274E-2</v>
      </c>
      <c r="K96">
        <v>0.35</v>
      </c>
      <c r="L96">
        <f t="shared" si="7"/>
        <v>0.17115000000001146</v>
      </c>
    </row>
    <row r="97" spans="1:12" x14ac:dyDescent="0.3">
      <c r="A97" s="1" t="s">
        <v>96</v>
      </c>
      <c r="B97" s="5">
        <v>2473.2420000000002</v>
      </c>
      <c r="C97" s="2">
        <v>-0.30080000000000001</v>
      </c>
      <c r="D97" s="1"/>
      <c r="E97" s="1" t="s">
        <v>778</v>
      </c>
      <c r="F97" s="4">
        <v>2473709</v>
      </c>
      <c r="G97">
        <f t="shared" si="4"/>
        <v>2473.7089999999998</v>
      </c>
      <c r="H97" s="6">
        <f t="shared" si="5"/>
        <v>0.46699999999964348</v>
      </c>
      <c r="I97">
        <v>0.1</v>
      </c>
      <c r="J97">
        <f t="shared" si="6"/>
        <v>4.6699999999964353E-2</v>
      </c>
      <c r="K97">
        <v>0.35</v>
      </c>
      <c r="L97">
        <f t="shared" si="7"/>
        <v>0.1634499999998752</v>
      </c>
    </row>
    <row r="98" spans="1:12" x14ac:dyDescent="0.3">
      <c r="A98" s="1" t="s">
        <v>97</v>
      </c>
      <c r="B98" s="5">
        <v>2472.9409999999998</v>
      </c>
      <c r="C98" s="2">
        <v>-0.30080000000000001</v>
      </c>
      <c r="D98" s="1"/>
      <c r="E98" s="1" t="s">
        <v>779</v>
      </c>
      <c r="F98" s="4">
        <v>2473387</v>
      </c>
      <c r="G98">
        <f t="shared" si="4"/>
        <v>2473.3870000000002</v>
      </c>
      <c r="H98" s="6">
        <f t="shared" si="5"/>
        <v>0.44600000000036744</v>
      </c>
      <c r="I98">
        <v>0.1</v>
      </c>
      <c r="J98">
        <f t="shared" si="6"/>
        <v>4.4600000000036749E-2</v>
      </c>
      <c r="K98">
        <v>0.35</v>
      </c>
      <c r="L98">
        <f t="shared" si="7"/>
        <v>0.15610000000012858</v>
      </c>
    </row>
    <row r="99" spans="1:12" x14ac:dyDescent="0.3">
      <c r="A99" s="1" t="s">
        <v>98</v>
      </c>
      <c r="B99" s="5">
        <v>2472.64</v>
      </c>
      <c r="C99" s="2">
        <v>-0.30080000000000001</v>
      </c>
      <c r="D99" s="1"/>
      <c r="E99" s="1" t="s">
        <v>780</v>
      </c>
      <c r="F99" s="4">
        <v>2473066</v>
      </c>
      <c r="G99">
        <f t="shared" si="4"/>
        <v>2473.0659999999998</v>
      </c>
      <c r="H99" s="6">
        <f t="shared" si="5"/>
        <v>0.42599999999993088</v>
      </c>
      <c r="I99">
        <v>0.1</v>
      </c>
      <c r="J99">
        <f t="shared" si="6"/>
        <v>4.2599999999993088E-2</v>
      </c>
      <c r="K99">
        <v>0.35</v>
      </c>
      <c r="L99">
        <f t="shared" si="7"/>
        <v>0.14909999999997581</v>
      </c>
    </row>
    <row r="100" spans="1:12" x14ac:dyDescent="0.3">
      <c r="A100" s="1" t="s">
        <v>99</v>
      </c>
      <c r="B100" s="5">
        <v>2472.3389999999999</v>
      </c>
      <c r="C100" s="2">
        <v>-0.30080000000000001</v>
      </c>
      <c r="D100" s="1"/>
      <c r="E100" s="1" t="s">
        <v>781</v>
      </c>
      <c r="F100" s="4">
        <v>2472783</v>
      </c>
      <c r="G100">
        <f t="shared" si="4"/>
        <v>2472.7829999999999</v>
      </c>
      <c r="H100" s="6">
        <f t="shared" si="5"/>
        <v>0.44399999999995998</v>
      </c>
      <c r="I100">
        <v>0.1</v>
      </c>
      <c r="J100">
        <f t="shared" si="6"/>
        <v>4.4399999999995998E-2</v>
      </c>
      <c r="K100">
        <v>0.35</v>
      </c>
      <c r="L100">
        <f t="shared" si="7"/>
        <v>0.15539999999998599</v>
      </c>
    </row>
    <row r="101" spans="1:12" x14ac:dyDescent="0.3">
      <c r="A101" s="1" t="s">
        <v>100</v>
      </c>
      <c r="B101" s="5">
        <v>2472.0390000000002</v>
      </c>
      <c r="C101" s="2">
        <v>-0.30080000000000001</v>
      </c>
      <c r="D101" s="1"/>
      <c r="E101" s="1" t="s">
        <v>782</v>
      </c>
      <c r="F101" s="4">
        <v>2472518</v>
      </c>
      <c r="G101">
        <f t="shared" si="4"/>
        <v>2472.518</v>
      </c>
      <c r="H101" s="6">
        <f t="shared" si="5"/>
        <v>0.47899999999981446</v>
      </c>
      <c r="I101">
        <v>0.1</v>
      </c>
      <c r="J101">
        <f t="shared" si="6"/>
        <v>4.789999999998145E-2</v>
      </c>
      <c r="K101">
        <v>0.35</v>
      </c>
      <c r="L101">
        <f t="shared" si="7"/>
        <v>0.16764999999993505</v>
      </c>
    </row>
    <row r="102" spans="1:12" x14ac:dyDescent="0.3">
      <c r="A102" s="1" t="s">
        <v>101</v>
      </c>
      <c r="B102" s="5">
        <v>2471.7379999999998</v>
      </c>
      <c r="C102" s="2">
        <v>-0.30080000000000001</v>
      </c>
      <c r="D102" s="1"/>
      <c r="E102" s="1" t="s">
        <v>783</v>
      </c>
      <c r="F102" s="4">
        <v>2472236</v>
      </c>
      <c r="G102">
        <f t="shared" si="4"/>
        <v>2472.2359999999999</v>
      </c>
      <c r="H102" s="6">
        <f t="shared" si="5"/>
        <v>0.49800000000004729</v>
      </c>
      <c r="I102">
        <v>0.1</v>
      </c>
      <c r="J102">
        <f t="shared" si="6"/>
        <v>4.9800000000004729E-2</v>
      </c>
      <c r="K102">
        <v>0.35</v>
      </c>
      <c r="L102">
        <f t="shared" si="7"/>
        <v>0.17430000000001655</v>
      </c>
    </row>
    <row r="103" spans="1:12" x14ac:dyDescent="0.3">
      <c r="A103" s="1" t="s">
        <v>102</v>
      </c>
      <c r="B103" s="5">
        <v>2471.4369999999999</v>
      </c>
      <c r="C103" s="2">
        <v>-0.30080000000000001</v>
      </c>
      <c r="D103" s="1"/>
      <c r="E103" s="1" t="s">
        <v>784</v>
      </c>
      <c r="F103" s="4">
        <v>2471955</v>
      </c>
      <c r="G103">
        <f t="shared" si="4"/>
        <v>2471.9549999999999</v>
      </c>
      <c r="H103" s="6">
        <f t="shared" si="5"/>
        <v>0.5180000000000291</v>
      </c>
      <c r="I103">
        <v>0.1</v>
      </c>
      <c r="J103">
        <f t="shared" si="6"/>
        <v>5.1800000000002913E-2</v>
      </c>
      <c r="K103">
        <v>0.35</v>
      </c>
      <c r="L103">
        <f t="shared" si="7"/>
        <v>0.18130000000001018</v>
      </c>
    </row>
    <row r="104" spans="1:12" x14ac:dyDescent="0.3">
      <c r="A104" s="1" t="s">
        <v>103</v>
      </c>
      <c r="B104" s="5">
        <v>2471.136</v>
      </c>
      <c r="C104" s="2">
        <v>-0.30080000000000001</v>
      </c>
      <c r="D104" s="1"/>
      <c r="E104" s="1" t="s">
        <v>785</v>
      </c>
      <c r="F104" s="4">
        <v>2471721</v>
      </c>
      <c r="G104">
        <f t="shared" si="4"/>
        <v>2471.721</v>
      </c>
      <c r="H104" s="6">
        <f t="shared" si="5"/>
        <v>0.58500000000003638</v>
      </c>
      <c r="I104">
        <v>0.1</v>
      </c>
      <c r="J104">
        <f t="shared" si="6"/>
        <v>5.8500000000003639E-2</v>
      </c>
      <c r="K104">
        <v>0.35</v>
      </c>
      <c r="L104">
        <f t="shared" si="7"/>
        <v>0.20475000000001273</v>
      </c>
    </row>
    <row r="105" spans="1:12" x14ac:dyDescent="0.3">
      <c r="A105" s="1" t="s">
        <v>104</v>
      </c>
      <c r="B105" s="5">
        <v>2470.835</v>
      </c>
      <c r="C105" s="2">
        <v>-0.30080000000000001</v>
      </c>
      <c r="D105" s="1"/>
      <c r="E105" s="1" t="s">
        <v>786</v>
      </c>
      <c r="F105" s="4">
        <v>2471515</v>
      </c>
      <c r="G105">
        <f t="shared" si="4"/>
        <v>2471.5149999999999</v>
      </c>
      <c r="H105" s="6">
        <f t="shared" si="5"/>
        <v>0.67999999999983629</v>
      </c>
      <c r="I105">
        <v>0.1</v>
      </c>
      <c r="J105">
        <f t="shared" si="6"/>
        <v>6.7999999999983629E-2</v>
      </c>
      <c r="K105">
        <v>0.35</v>
      </c>
      <c r="L105">
        <f t="shared" si="7"/>
        <v>0.23799999999994267</v>
      </c>
    </row>
    <row r="106" spans="1:12" x14ac:dyDescent="0.3">
      <c r="A106" s="1" t="s">
        <v>105</v>
      </c>
      <c r="B106" s="5">
        <v>2470.5340000000001</v>
      </c>
      <c r="C106" s="2">
        <v>-0.30080000000000001</v>
      </c>
      <c r="D106" s="1"/>
      <c r="E106" s="1" t="s">
        <v>787</v>
      </c>
      <c r="F106" s="4">
        <v>2471313</v>
      </c>
      <c r="G106">
        <f t="shared" si="4"/>
        <v>2471.3130000000001</v>
      </c>
      <c r="H106" s="6">
        <f t="shared" si="5"/>
        <v>0.77899999999999636</v>
      </c>
      <c r="I106">
        <v>0.1</v>
      </c>
      <c r="J106">
        <f t="shared" si="6"/>
        <v>7.7899999999999636E-2</v>
      </c>
      <c r="K106">
        <v>0.35</v>
      </c>
      <c r="L106">
        <f t="shared" si="7"/>
        <v>0.27264999999999873</v>
      </c>
    </row>
    <row r="107" spans="1:12" x14ac:dyDescent="0.3">
      <c r="A107" s="1" t="s">
        <v>105</v>
      </c>
      <c r="B107" s="5">
        <v>2470.5340000000001</v>
      </c>
      <c r="C107" s="2">
        <v>-0.30080000000000001</v>
      </c>
      <c r="D107" s="1" t="s">
        <v>2</v>
      </c>
      <c r="E107" s="1"/>
      <c r="F107" s="1"/>
      <c r="G107">
        <f t="shared" si="4"/>
        <v>0</v>
      </c>
      <c r="H107" s="6">
        <f t="shared" si="5"/>
        <v>0</v>
      </c>
      <c r="I107">
        <v>0.1</v>
      </c>
      <c r="J107">
        <f t="shared" si="6"/>
        <v>0</v>
      </c>
      <c r="K107">
        <v>0.35</v>
      </c>
      <c r="L107">
        <f t="shared" si="7"/>
        <v>0</v>
      </c>
    </row>
    <row r="108" spans="1:12" x14ac:dyDescent="0.3">
      <c r="A108" s="1" t="s">
        <v>106</v>
      </c>
      <c r="B108" s="5">
        <v>2470.424</v>
      </c>
      <c r="C108" s="2">
        <v>-0.11020000000000001</v>
      </c>
      <c r="D108" s="1"/>
      <c r="E108" s="1" t="s">
        <v>788</v>
      </c>
      <c r="F108" s="4">
        <v>2471136</v>
      </c>
      <c r="G108">
        <f t="shared" si="4"/>
        <v>2471.136</v>
      </c>
      <c r="H108" s="6">
        <f t="shared" si="5"/>
        <v>0.71199999999998909</v>
      </c>
      <c r="I108">
        <v>0.1</v>
      </c>
      <c r="J108">
        <f t="shared" si="6"/>
        <v>7.1199999999998917E-2</v>
      </c>
      <c r="K108">
        <v>0.35</v>
      </c>
      <c r="L108">
        <f t="shared" si="7"/>
        <v>0.24919999999999617</v>
      </c>
    </row>
    <row r="109" spans="1:12" x14ac:dyDescent="0.3">
      <c r="A109" s="1" t="s">
        <v>107</v>
      </c>
      <c r="B109" s="5">
        <v>2470.3139999999999</v>
      </c>
      <c r="C109" s="2">
        <v>-0.11020000000000001</v>
      </c>
      <c r="D109" s="1"/>
      <c r="E109" s="1" t="s">
        <v>789</v>
      </c>
      <c r="F109" s="4">
        <v>2470938</v>
      </c>
      <c r="G109">
        <f t="shared" si="4"/>
        <v>2470.9380000000001</v>
      </c>
      <c r="H109" s="6">
        <f t="shared" si="5"/>
        <v>0.62400000000025102</v>
      </c>
      <c r="I109">
        <v>0.1</v>
      </c>
      <c r="J109">
        <f t="shared" si="6"/>
        <v>6.2400000000025102E-2</v>
      </c>
      <c r="K109">
        <v>0.35</v>
      </c>
      <c r="L109">
        <f t="shared" si="7"/>
        <v>0.21840000000008786</v>
      </c>
    </row>
    <row r="110" spans="1:12" x14ac:dyDescent="0.3">
      <c r="A110" s="1" t="s">
        <v>108</v>
      </c>
      <c r="B110" s="5">
        <v>2470.2040000000002</v>
      </c>
      <c r="C110" s="2">
        <v>-0.11020000000000001</v>
      </c>
      <c r="D110" s="1"/>
      <c r="E110" s="1" t="s">
        <v>790</v>
      </c>
      <c r="F110" s="4">
        <v>2470713</v>
      </c>
      <c r="G110">
        <f t="shared" si="4"/>
        <v>2470.7130000000002</v>
      </c>
      <c r="H110" s="6">
        <f t="shared" si="5"/>
        <v>0.50900000000001455</v>
      </c>
      <c r="I110">
        <v>0.1</v>
      </c>
      <c r="J110">
        <f t="shared" si="6"/>
        <v>5.0900000000001458E-2</v>
      </c>
      <c r="K110">
        <v>0.35</v>
      </c>
      <c r="L110">
        <f t="shared" si="7"/>
        <v>0.17815000000000508</v>
      </c>
    </row>
    <row r="111" spans="1:12" x14ac:dyDescent="0.3">
      <c r="A111" s="1" t="s">
        <v>109</v>
      </c>
      <c r="B111" s="5">
        <v>2470.0940000000001</v>
      </c>
      <c r="C111" s="2">
        <v>-0.11020000000000001</v>
      </c>
      <c r="D111" s="1"/>
      <c r="E111" s="1" t="s">
        <v>791</v>
      </c>
      <c r="F111" s="4">
        <v>2470500</v>
      </c>
      <c r="G111">
        <f t="shared" si="4"/>
        <v>2470.5</v>
      </c>
      <c r="H111" s="6">
        <f t="shared" si="5"/>
        <v>0.40599999999994907</v>
      </c>
      <c r="I111">
        <v>0.1</v>
      </c>
      <c r="J111">
        <f t="shared" si="6"/>
        <v>4.0599999999994911E-2</v>
      </c>
      <c r="K111">
        <v>0.35</v>
      </c>
      <c r="L111">
        <f t="shared" si="7"/>
        <v>0.14209999999998216</v>
      </c>
    </row>
    <row r="112" spans="1:12" x14ac:dyDescent="0.3">
      <c r="A112" s="1" t="s">
        <v>110</v>
      </c>
      <c r="B112" s="5">
        <v>2469.9839999999999</v>
      </c>
      <c r="C112" s="2">
        <v>-0.11020000000000001</v>
      </c>
      <c r="D112" s="1"/>
      <c r="E112" s="1" t="s">
        <v>792</v>
      </c>
      <c r="F112" s="4">
        <v>2470307</v>
      </c>
      <c r="G112">
        <f t="shared" si="4"/>
        <v>2470.3069999999998</v>
      </c>
      <c r="H112" s="6">
        <f t="shared" si="5"/>
        <v>0.32299999999986539</v>
      </c>
      <c r="I112">
        <v>0.1</v>
      </c>
      <c r="J112">
        <f t="shared" si="6"/>
        <v>3.2299999999986541E-2</v>
      </c>
      <c r="K112">
        <v>0.35</v>
      </c>
      <c r="L112">
        <f t="shared" si="7"/>
        <v>0.11304999999995288</v>
      </c>
    </row>
    <row r="113" spans="1:12" x14ac:dyDescent="0.3">
      <c r="A113" s="1" t="s">
        <v>111</v>
      </c>
      <c r="B113" s="5">
        <v>2469.873</v>
      </c>
      <c r="C113" s="2">
        <v>-0.11020000000000001</v>
      </c>
      <c r="D113" s="1"/>
      <c r="E113" s="1" t="s">
        <v>793</v>
      </c>
      <c r="F113" s="4">
        <v>2470124</v>
      </c>
      <c r="G113">
        <f t="shared" si="4"/>
        <v>2470.1239999999998</v>
      </c>
      <c r="H113" s="6">
        <f t="shared" si="5"/>
        <v>0.25099999999974898</v>
      </c>
      <c r="I113">
        <v>0.1</v>
      </c>
      <c r="J113">
        <f t="shared" si="6"/>
        <v>2.5099999999974899E-2</v>
      </c>
      <c r="K113">
        <v>0.35</v>
      </c>
      <c r="L113">
        <f t="shared" si="7"/>
        <v>8.7849999999912137E-2</v>
      </c>
    </row>
    <row r="114" spans="1:12" x14ac:dyDescent="0.3">
      <c r="A114" s="1" t="s">
        <v>112</v>
      </c>
      <c r="B114" s="5">
        <v>2469.7629999999999</v>
      </c>
      <c r="C114" s="2">
        <v>-0.11020000000000001</v>
      </c>
      <c r="D114" s="1"/>
      <c r="E114" s="1" t="s">
        <v>794</v>
      </c>
      <c r="F114" s="4">
        <v>2469954</v>
      </c>
      <c r="G114">
        <f t="shared" si="4"/>
        <v>2469.9540000000002</v>
      </c>
      <c r="H114" s="6">
        <f t="shared" si="5"/>
        <v>0.1910000000002583</v>
      </c>
      <c r="I114">
        <v>0.1</v>
      </c>
      <c r="J114">
        <f t="shared" si="6"/>
        <v>1.9100000000025832E-2</v>
      </c>
      <c r="K114">
        <v>0.35</v>
      </c>
      <c r="L114">
        <f t="shared" si="7"/>
        <v>6.6850000000090393E-2</v>
      </c>
    </row>
    <row r="115" spans="1:12" x14ac:dyDescent="0.3">
      <c r="A115" s="1" t="s">
        <v>113</v>
      </c>
      <c r="B115" s="5">
        <v>2469.6529999999998</v>
      </c>
      <c r="C115" s="2">
        <v>-0.11020000000000001</v>
      </c>
      <c r="D115" s="1"/>
      <c r="E115" s="1" t="s">
        <v>795</v>
      </c>
      <c r="F115" s="4">
        <v>2469844</v>
      </c>
      <c r="G115">
        <f t="shared" si="4"/>
        <v>2469.8440000000001</v>
      </c>
      <c r="H115" s="6">
        <f t="shared" si="5"/>
        <v>0.1910000000002583</v>
      </c>
      <c r="I115">
        <v>0.1</v>
      </c>
      <c r="J115">
        <f t="shared" si="6"/>
        <v>1.9100000000025832E-2</v>
      </c>
      <c r="K115">
        <v>0.35</v>
      </c>
      <c r="L115">
        <f t="shared" si="7"/>
        <v>6.6850000000090393E-2</v>
      </c>
    </row>
    <row r="116" spans="1:12" x14ac:dyDescent="0.3">
      <c r="A116" s="1" t="s">
        <v>114</v>
      </c>
      <c r="B116" s="5">
        <v>2469.5430000000001</v>
      </c>
      <c r="C116" s="2">
        <v>-0.11020000000000001</v>
      </c>
      <c r="D116" s="1"/>
      <c r="E116" s="1" t="s">
        <v>796</v>
      </c>
      <c r="F116" s="4">
        <v>2469739</v>
      </c>
      <c r="G116">
        <f t="shared" si="4"/>
        <v>2469.739</v>
      </c>
      <c r="H116" s="6">
        <f t="shared" si="5"/>
        <v>0.19599999999991269</v>
      </c>
      <c r="I116">
        <v>0.1</v>
      </c>
      <c r="J116">
        <f t="shared" si="6"/>
        <v>1.959999999999127E-2</v>
      </c>
      <c r="K116">
        <v>0.35</v>
      </c>
      <c r="L116">
        <f t="shared" si="7"/>
        <v>6.8599999999969435E-2</v>
      </c>
    </row>
    <row r="117" spans="1:12" x14ac:dyDescent="0.3">
      <c r="A117" s="1" t="s">
        <v>115</v>
      </c>
      <c r="B117" s="5">
        <v>2469.433</v>
      </c>
      <c r="C117" s="2">
        <v>-0.11020000000000001</v>
      </c>
      <c r="D117" s="1"/>
      <c r="E117" s="1" t="s">
        <v>797</v>
      </c>
      <c r="F117" s="4">
        <v>2469625</v>
      </c>
      <c r="G117">
        <f t="shared" si="4"/>
        <v>2469.625</v>
      </c>
      <c r="H117" s="6">
        <f t="shared" si="5"/>
        <v>0.19200000000000728</v>
      </c>
      <c r="I117">
        <v>0.1</v>
      </c>
      <c r="J117">
        <f t="shared" si="6"/>
        <v>1.920000000000073E-2</v>
      </c>
      <c r="K117">
        <v>0.35</v>
      </c>
      <c r="L117">
        <f t="shared" si="7"/>
        <v>6.7200000000002535E-2</v>
      </c>
    </row>
    <row r="118" spans="1:12" x14ac:dyDescent="0.3">
      <c r="A118" s="1" t="s">
        <v>116</v>
      </c>
      <c r="B118" s="5">
        <v>2469.3229999999999</v>
      </c>
      <c r="C118" s="2">
        <v>-0.11020000000000001</v>
      </c>
      <c r="D118" s="1"/>
      <c r="E118" s="1" t="s">
        <v>798</v>
      </c>
      <c r="F118" s="4">
        <v>2469530</v>
      </c>
      <c r="G118">
        <f t="shared" si="4"/>
        <v>2469.5300000000002</v>
      </c>
      <c r="H118" s="6">
        <f t="shared" si="5"/>
        <v>0.20700000000033469</v>
      </c>
      <c r="I118">
        <v>0.1</v>
      </c>
      <c r="J118">
        <f t="shared" si="6"/>
        <v>2.0700000000033469E-2</v>
      </c>
      <c r="K118">
        <v>0.35</v>
      </c>
      <c r="L118">
        <f t="shared" si="7"/>
        <v>7.2450000000117143E-2</v>
      </c>
    </row>
    <row r="119" spans="1:12" x14ac:dyDescent="0.3">
      <c r="A119" s="1" t="s">
        <v>117</v>
      </c>
      <c r="B119" s="5">
        <v>2469.212</v>
      </c>
      <c r="C119" s="2">
        <v>-0.11020000000000001</v>
      </c>
      <c r="D119" s="1"/>
      <c r="E119" s="1" t="s">
        <v>799</v>
      </c>
      <c r="F119" s="4">
        <v>2469443</v>
      </c>
      <c r="G119">
        <f t="shared" si="4"/>
        <v>2469.4430000000002</v>
      </c>
      <c r="H119" s="6">
        <f t="shared" si="5"/>
        <v>0.23100000000022192</v>
      </c>
      <c r="I119">
        <v>0.1</v>
      </c>
      <c r="J119">
        <f t="shared" si="6"/>
        <v>2.3100000000022193E-2</v>
      </c>
      <c r="K119">
        <v>0.35</v>
      </c>
      <c r="L119">
        <f t="shared" si="7"/>
        <v>8.0850000000077665E-2</v>
      </c>
    </row>
    <row r="120" spans="1:12" x14ac:dyDescent="0.3">
      <c r="A120" s="1" t="s">
        <v>118</v>
      </c>
      <c r="B120" s="5">
        <v>2469.1019999999999</v>
      </c>
      <c r="C120" s="2">
        <v>-0.11020000000000001</v>
      </c>
      <c r="D120" s="1"/>
      <c r="E120" s="1" t="s">
        <v>800</v>
      </c>
      <c r="F120" s="4">
        <v>2469380</v>
      </c>
      <c r="G120">
        <f t="shared" si="4"/>
        <v>2469.38</v>
      </c>
      <c r="H120" s="6">
        <f t="shared" si="5"/>
        <v>0.27800000000024738</v>
      </c>
      <c r="I120">
        <v>0.1</v>
      </c>
      <c r="J120">
        <f t="shared" si="6"/>
        <v>2.7800000000024739E-2</v>
      </c>
      <c r="K120">
        <v>0.35</v>
      </c>
      <c r="L120">
        <f t="shared" si="7"/>
        <v>9.7300000000086581E-2</v>
      </c>
    </row>
    <row r="121" spans="1:12" x14ac:dyDescent="0.3">
      <c r="A121" s="1" t="s">
        <v>119</v>
      </c>
      <c r="B121" s="5">
        <v>2468.9920000000002</v>
      </c>
      <c r="C121" s="2">
        <v>-0.11020000000000001</v>
      </c>
      <c r="D121" s="1"/>
      <c r="E121" s="1" t="s">
        <v>801</v>
      </c>
      <c r="F121" s="4">
        <v>2469298</v>
      </c>
      <c r="G121">
        <f t="shared" si="4"/>
        <v>2469.2979999999998</v>
      </c>
      <c r="H121" s="6">
        <f t="shared" si="5"/>
        <v>0.30599999999958527</v>
      </c>
      <c r="I121">
        <v>0.1</v>
      </c>
      <c r="J121">
        <f t="shared" si="6"/>
        <v>3.0599999999958528E-2</v>
      </c>
      <c r="K121">
        <v>0.35</v>
      </c>
      <c r="L121">
        <f t="shared" si="7"/>
        <v>0.10709999999985484</v>
      </c>
    </row>
    <row r="122" spans="1:12" x14ac:dyDescent="0.3">
      <c r="A122" s="1" t="s">
        <v>120</v>
      </c>
      <c r="B122" s="5">
        <v>2468.8820000000001</v>
      </c>
      <c r="C122" s="2">
        <v>-0.11020000000000001</v>
      </c>
      <c r="D122" s="1"/>
      <c r="E122" s="1" t="s">
        <v>802</v>
      </c>
      <c r="F122" s="4">
        <v>2469171</v>
      </c>
      <c r="G122">
        <f t="shared" si="4"/>
        <v>2469.1709999999998</v>
      </c>
      <c r="H122" s="6">
        <f t="shared" si="5"/>
        <v>0.28899999999975989</v>
      </c>
      <c r="I122">
        <v>0.1</v>
      </c>
      <c r="J122">
        <f t="shared" si="6"/>
        <v>2.889999999997599E-2</v>
      </c>
      <c r="K122">
        <v>0.35</v>
      </c>
      <c r="L122">
        <f t="shared" si="7"/>
        <v>0.10114999999991596</v>
      </c>
    </row>
    <row r="123" spans="1:12" x14ac:dyDescent="0.3">
      <c r="A123" s="1" t="s">
        <v>121</v>
      </c>
      <c r="B123" s="5">
        <v>2468.7719999999999</v>
      </c>
      <c r="C123" s="2">
        <v>-0.11020000000000001</v>
      </c>
      <c r="D123" s="1"/>
      <c r="E123" s="1" t="s">
        <v>803</v>
      </c>
      <c r="F123" s="4">
        <v>2469105</v>
      </c>
      <c r="G123">
        <f t="shared" si="4"/>
        <v>2469.105</v>
      </c>
      <c r="H123" s="6">
        <f t="shared" si="5"/>
        <v>0.33300000000008367</v>
      </c>
      <c r="I123">
        <v>0.1</v>
      </c>
      <c r="J123">
        <f t="shared" si="6"/>
        <v>3.3300000000008372E-2</v>
      </c>
      <c r="K123">
        <v>0.35</v>
      </c>
      <c r="L123">
        <f t="shared" si="7"/>
        <v>0.11655000000002928</v>
      </c>
    </row>
    <row r="124" spans="1:12" x14ac:dyDescent="0.3">
      <c r="A124" s="1" t="s">
        <v>122</v>
      </c>
      <c r="B124" s="5">
        <v>2468.6619999999998</v>
      </c>
      <c r="C124" s="2">
        <v>-0.11020000000000001</v>
      </c>
      <c r="D124" s="1"/>
      <c r="E124" s="1" t="s">
        <v>804</v>
      </c>
      <c r="F124" s="4">
        <v>2469025</v>
      </c>
      <c r="G124">
        <f t="shared" si="4"/>
        <v>2469.0250000000001</v>
      </c>
      <c r="H124" s="6">
        <f t="shared" si="5"/>
        <v>0.36300000000028376</v>
      </c>
      <c r="I124">
        <v>0.1</v>
      </c>
      <c r="J124">
        <f t="shared" si="6"/>
        <v>3.6300000000028379E-2</v>
      </c>
      <c r="K124">
        <v>0.35</v>
      </c>
      <c r="L124">
        <f t="shared" si="7"/>
        <v>0.12705000000009931</v>
      </c>
    </row>
    <row r="125" spans="1:12" x14ac:dyDescent="0.3">
      <c r="A125" s="1" t="s">
        <v>123</v>
      </c>
      <c r="B125" s="5">
        <v>2468.5520000000001</v>
      </c>
      <c r="C125" s="2">
        <v>-0.11020000000000001</v>
      </c>
      <c r="D125" s="1"/>
      <c r="E125" s="1" t="s">
        <v>805</v>
      </c>
      <c r="F125" s="4">
        <v>2468879</v>
      </c>
      <c r="G125">
        <f t="shared" si="4"/>
        <v>2468.8789999999999</v>
      </c>
      <c r="H125" s="6">
        <f t="shared" si="5"/>
        <v>0.32699999999977081</v>
      </c>
      <c r="I125">
        <v>0.1</v>
      </c>
      <c r="J125">
        <f t="shared" si="6"/>
        <v>3.2699999999977081E-2</v>
      </c>
      <c r="K125">
        <v>0.35</v>
      </c>
      <c r="L125">
        <f t="shared" si="7"/>
        <v>0.11444999999991977</v>
      </c>
    </row>
    <row r="126" spans="1:12" x14ac:dyDescent="0.3">
      <c r="A126" s="1" t="s">
        <v>124</v>
      </c>
      <c r="B126" s="5">
        <v>2468.4409999999998</v>
      </c>
      <c r="C126" s="2">
        <v>-0.11020000000000001</v>
      </c>
      <c r="D126" s="1"/>
      <c r="E126" s="1" t="s">
        <v>806</v>
      </c>
      <c r="F126" s="4">
        <v>2468746</v>
      </c>
      <c r="G126">
        <f t="shared" si="4"/>
        <v>2468.7460000000001</v>
      </c>
      <c r="H126" s="6">
        <f t="shared" si="5"/>
        <v>0.30500000000029104</v>
      </c>
      <c r="I126">
        <v>0.1</v>
      </c>
      <c r="J126">
        <f t="shared" si="6"/>
        <v>3.0500000000029105E-2</v>
      </c>
      <c r="K126">
        <v>0.35</v>
      </c>
      <c r="L126">
        <f t="shared" si="7"/>
        <v>0.10675000000010186</v>
      </c>
    </row>
    <row r="127" spans="1:12" x14ac:dyDescent="0.3">
      <c r="A127" s="1" t="s">
        <v>125</v>
      </c>
      <c r="B127" s="5">
        <v>2468.3310000000001</v>
      </c>
      <c r="C127" s="2">
        <v>-0.11020000000000001</v>
      </c>
      <c r="D127" s="1"/>
      <c r="E127" s="1" t="s">
        <v>807</v>
      </c>
      <c r="F127" s="4">
        <v>2468632</v>
      </c>
      <c r="G127">
        <f t="shared" si="4"/>
        <v>2468.6320000000001</v>
      </c>
      <c r="H127" s="6">
        <f t="shared" si="5"/>
        <v>0.30099999999993088</v>
      </c>
      <c r="I127">
        <v>0.1</v>
      </c>
      <c r="J127">
        <f t="shared" si="6"/>
        <v>3.0099999999993091E-2</v>
      </c>
      <c r="K127">
        <v>0.35</v>
      </c>
      <c r="L127">
        <f t="shared" si="7"/>
        <v>0.1053499999999758</v>
      </c>
    </row>
    <row r="128" spans="1:12" x14ac:dyDescent="0.3">
      <c r="A128" s="1" t="s">
        <v>126</v>
      </c>
      <c r="B128" s="5">
        <v>2468.221</v>
      </c>
      <c r="C128" s="2">
        <v>-0.11020000000000001</v>
      </c>
      <c r="D128" s="1"/>
      <c r="E128" s="1" t="s">
        <v>808</v>
      </c>
      <c r="F128" s="4">
        <v>2468537</v>
      </c>
      <c r="G128">
        <f t="shared" si="4"/>
        <v>2468.5369999999998</v>
      </c>
      <c r="H128" s="6">
        <f t="shared" si="5"/>
        <v>0.31599999999980355</v>
      </c>
      <c r="I128">
        <v>0.1</v>
      </c>
      <c r="J128">
        <f t="shared" si="6"/>
        <v>3.1599999999980359E-2</v>
      </c>
      <c r="K128">
        <v>0.35</v>
      </c>
      <c r="L128">
        <f t="shared" si="7"/>
        <v>0.11059999999993124</v>
      </c>
    </row>
    <row r="129" spans="1:12" x14ac:dyDescent="0.3">
      <c r="A129" s="1" t="s">
        <v>127</v>
      </c>
      <c r="B129" s="5">
        <v>2468.1109999999999</v>
      </c>
      <c r="C129" s="2">
        <v>-0.11020000000000001</v>
      </c>
      <c r="D129" s="1"/>
      <c r="E129" s="1" t="s">
        <v>809</v>
      </c>
      <c r="F129" s="4">
        <v>2468435</v>
      </c>
      <c r="G129">
        <f t="shared" si="4"/>
        <v>2468.4349999999999</v>
      </c>
      <c r="H129" s="6">
        <f t="shared" si="5"/>
        <v>0.32400000000006912</v>
      </c>
      <c r="I129">
        <v>0.1</v>
      </c>
      <c r="J129">
        <f t="shared" si="6"/>
        <v>3.2400000000006916E-2</v>
      </c>
      <c r="K129">
        <v>0.35</v>
      </c>
      <c r="L129">
        <f t="shared" si="7"/>
        <v>0.11340000000002419</v>
      </c>
    </row>
    <row r="130" spans="1:12" x14ac:dyDescent="0.3">
      <c r="A130" s="1" t="s">
        <v>128</v>
      </c>
      <c r="B130" s="5">
        <v>2468.0010000000002</v>
      </c>
      <c r="C130" s="2">
        <v>-0.11020000000000001</v>
      </c>
      <c r="D130" s="1"/>
      <c r="E130" s="1" t="s">
        <v>810</v>
      </c>
      <c r="F130" s="4">
        <v>2468364</v>
      </c>
      <c r="G130">
        <f t="shared" si="4"/>
        <v>2468.364</v>
      </c>
      <c r="H130" s="6">
        <f t="shared" si="5"/>
        <v>0.36299999999982901</v>
      </c>
      <c r="I130">
        <v>0.1</v>
      </c>
      <c r="J130">
        <f t="shared" si="6"/>
        <v>3.6299999999982901E-2</v>
      </c>
      <c r="K130">
        <v>0.35</v>
      </c>
      <c r="L130">
        <f t="shared" si="7"/>
        <v>0.12704999999994016</v>
      </c>
    </row>
    <row r="131" spans="1:12" x14ac:dyDescent="0.3">
      <c r="A131" s="1" t="s">
        <v>129</v>
      </c>
      <c r="B131" s="5">
        <v>2467.8910000000001</v>
      </c>
      <c r="C131" s="2">
        <v>-0.11020000000000001</v>
      </c>
      <c r="D131" s="1"/>
      <c r="E131" s="1" t="s">
        <v>811</v>
      </c>
      <c r="F131" s="4">
        <v>2468294</v>
      </c>
      <c r="G131">
        <f t="shared" si="4"/>
        <v>2468.2939999999999</v>
      </c>
      <c r="H131" s="6">
        <f t="shared" si="5"/>
        <v>0.40299999999979264</v>
      </c>
      <c r="I131">
        <v>0.1</v>
      </c>
      <c r="J131">
        <f t="shared" si="6"/>
        <v>4.0299999999979269E-2</v>
      </c>
      <c r="K131">
        <v>0.35</v>
      </c>
      <c r="L131">
        <f t="shared" si="7"/>
        <v>0.1410499999999274</v>
      </c>
    </row>
    <row r="132" spans="1:12" x14ac:dyDescent="0.3">
      <c r="A132" s="1" t="s">
        <v>130</v>
      </c>
      <c r="B132" s="5">
        <v>2467.7800000000002</v>
      </c>
      <c r="C132" s="2">
        <v>-0.11020000000000001</v>
      </c>
      <c r="D132" s="1"/>
      <c r="E132" s="1" t="s">
        <v>812</v>
      </c>
      <c r="F132" s="4">
        <v>2468217</v>
      </c>
      <c r="G132">
        <f t="shared" ref="G132:G195" si="8">+F132/1000</f>
        <v>2468.2170000000001</v>
      </c>
      <c r="H132" s="6">
        <f t="shared" ref="H132:H195" si="9">IF(G132=0,0,G132-B132)</f>
        <v>0.43699999999989814</v>
      </c>
      <c r="I132">
        <v>0.1</v>
      </c>
      <c r="J132">
        <f t="shared" ref="J132:J195" si="10">+I132*H132</f>
        <v>4.3699999999989816E-2</v>
      </c>
      <c r="K132">
        <v>0.35</v>
      </c>
      <c r="L132">
        <f t="shared" ref="L132:L195" si="11">+K132*H132</f>
        <v>0.15294999999996434</v>
      </c>
    </row>
    <row r="133" spans="1:12" x14ac:dyDescent="0.3">
      <c r="A133" s="1" t="s">
        <v>131</v>
      </c>
      <c r="B133" s="5">
        <v>2467.67</v>
      </c>
      <c r="C133" s="2">
        <v>-0.11020000000000001</v>
      </c>
      <c r="D133" s="1"/>
      <c r="E133" s="1" t="s">
        <v>813</v>
      </c>
      <c r="F133" s="4">
        <v>2468168</v>
      </c>
      <c r="G133">
        <f t="shared" si="8"/>
        <v>2468.1680000000001</v>
      </c>
      <c r="H133" s="6">
        <f t="shared" si="9"/>
        <v>0.49800000000004729</v>
      </c>
      <c r="I133">
        <v>0.1</v>
      </c>
      <c r="J133">
        <f t="shared" si="10"/>
        <v>4.9800000000004729E-2</v>
      </c>
      <c r="K133">
        <v>0.35</v>
      </c>
      <c r="L133">
        <f t="shared" si="11"/>
        <v>0.17430000000001655</v>
      </c>
    </row>
    <row r="134" spans="1:12" x14ac:dyDescent="0.3">
      <c r="A134" s="1" t="s">
        <v>132</v>
      </c>
      <c r="B134" s="5">
        <v>2467.56</v>
      </c>
      <c r="C134" s="2">
        <v>-0.11020000000000001</v>
      </c>
      <c r="D134" s="1"/>
      <c r="E134" s="1" t="s">
        <v>814</v>
      </c>
      <c r="F134" s="4">
        <v>2468113</v>
      </c>
      <c r="G134">
        <f t="shared" si="8"/>
        <v>2468.1129999999998</v>
      </c>
      <c r="H134" s="6">
        <f t="shared" si="9"/>
        <v>0.55299999999988358</v>
      </c>
      <c r="I134">
        <v>0.1</v>
      </c>
      <c r="J134">
        <f t="shared" si="10"/>
        <v>5.5299999999988358E-2</v>
      </c>
      <c r="K134">
        <v>0.35</v>
      </c>
      <c r="L134">
        <f t="shared" si="11"/>
        <v>0.19354999999995925</v>
      </c>
    </row>
    <row r="135" spans="1:12" x14ac:dyDescent="0.3">
      <c r="A135" s="1" t="s">
        <v>133</v>
      </c>
      <c r="B135" s="5">
        <v>2467.4499999999998</v>
      </c>
      <c r="C135" s="2">
        <v>-0.11020000000000001</v>
      </c>
      <c r="D135" s="1" t="s">
        <v>2</v>
      </c>
      <c r="E135" s="1" t="s">
        <v>815</v>
      </c>
      <c r="F135" s="4">
        <v>2468095</v>
      </c>
      <c r="G135">
        <f t="shared" si="8"/>
        <v>2468.0949999999998</v>
      </c>
      <c r="H135" s="6">
        <f t="shared" si="9"/>
        <v>0.64499999999998181</v>
      </c>
      <c r="I135">
        <v>0.1</v>
      </c>
      <c r="J135">
        <f t="shared" si="10"/>
        <v>6.4499999999998184E-2</v>
      </c>
      <c r="K135">
        <v>0.35</v>
      </c>
      <c r="L135">
        <f t="shared" si="11"/>
        <v>0.22574999999999362</v>
      </c>
    </row>
    <row r="136" spans="1:12" x14ac:dyDescent="0.3">
      <c r="A136" s="1" t="s">
        <v>134</v>
      </c>
      <c r="B136" s="5">
        <v>2467.4430000000002</v>
      </c>
      <c r="C136" s="2">
        <v>-7.1000000000000004E-3</v>
      </c>
      <c r="D136" s="1"/>
      <c r="E136" s="1" t="s">
        <v>816</v>
      </c>
      <c r="F136" s="4">
        <v>2468087</v>
      </c>
      <c r="G136">
        <f t="shared" si="8"/>
        <v>2468.087</v>
      </c>
      <c r="H136" s="6">
        <f t="shared" si="9"/>
        <v>0.64399999999977808</v>
      </c>
      <c r="I136">
        <v>0.1</v>
      </c>
      <c r="J136">
        <f t="shared" si="10"/>
        <v>6.4399999999977808E-2</v>
      </c>
      <c r="K136">
        <v>0.35</v>
      </c>
      <c r="L136">
        <f t="shared" si="11"/>
        <v>0.2253999999999223</v>
      </c>
    </row>
    <row r="137" spans="1:12" x14ac:dyDescent="0.3">
      <c r="A137" s="1" t="s">
        <v>135</v>
      </c>
      <c r="B137" s="5">
        <v>2467.4360000000001</v>
      </c>
      <c r="C137" s="2">
        <v>-7.1000000000000004E-3</v>
      </c>
      <c r="D137" s="1"/>
      <c r="E137" s="1" t="s">
        <v>817</v>
      </c>
      <c r="F137" s="4">
        <v>2468075</v>
      </c>
      <c r="G137">
        <f t="shared" si="8"/>
        <v>2468.0749999999998</v>
      </c>
      <c r="H137" s="6">
        <f t="shared" si="9"/>
        <v>0.63899999999966894</v>
      </c>
      <c r="I137">
        <v>0.1</v>
      </c>
      <c r="J137">
        <f t="shared" si="10"/>
        <v>6.38999999999669E-2</v>
      </c>
      <c r="K137">
        <v>0.35</v>
      </c>
      <c r="L137">
        <f t="shared" si="11"/>
        <v>0.22364999999988411</v>
      </c>
    </row>
    <row r="138" spans="1:12" x14ac:dyDescent="0.3">
      <c r="A138" s="1" t="s">
        <v>136</v>
      </c>
      <c r="B138" s="5">
        <v>2467.4290000000001</v>
      </c>
      <c r="C138" s="2">
        <v>-7.1000000000000004E-3</v>
      </c>
      <c r="D138" s="1"/>
      <c r="E138" s="1" t="s">
        <v>818</v>
      </c>
      <c r="F138" s="4">
        <v>2468064</v>
      </c>
      <c r="G138">
        <f t="shared" si="8"/>
        <v>2468.0639999999999</v>
      </c>
      <c r="H138" s="6">
        <f t="shared" si="9"/>
        <v>0.63499999999976353</v>
      </c>
      <c r="I138">
        <v>0.1</v>
      </c>
      <c r="J138">
        <f t="shared" si="10"/>
        <v>6.3499999999976353E-2</v>
      </c>
      <c r="K138">
        <v>0.35</v>
      </c>
      <c r="L138">
        <f t="shared" si="11"/>
        <v>0.22224999999991721</v>
      </c>
    </row>
    <row r="139" spans="1:12" x14ac:dyDescent="0.3">
      <c r="A139" s="1" t="s">
        <v>137</v>
      </c>
      <c r="B139" s="5">
        <v>2467.4209999999998</v>
      </c>
      <c r="C139" s="2">
        <v>-7.1000000000000004E-3</v>
      </c>
      <c r="D139" s="1"/>
      <c r="E139" s="1" t="s">
        <v>819</v>
      </c>
      <c r="F139" s="4">
        <v>2468052</v>
      </c>
      <c r="G139">
        <f t="shared" si="8"/>
        <v>2468.0520000000001</v>
      </c>
      <c r="H139" s="6">
        <f t="shared" si="9"/>
        <v>0.63100000000031287</v>
      </c>
      <c r="I139">
        <v>0.1</v>
      </c>
      <c r="J139">
        <f t="shared" si="10"/>
        <v>6.3100000000031284E-2</v>
      </c>
      <c r="K139">
        <v>0.35</v>
      </c>
      <c r="L139">
        <f t="shared" si="11"/>
        <v>0.22085000000010949</v>
      </c>
    </row>
    <row r="140" spans="1:12" x14ac:dyDescent="0.3">
      <c r="A140" s="1" t="s">
        <v>138</v>
      </c>
      <c r="B140" s="5">
        <v>2467.4140000000002</v>
      </c>
      <c r="C140" s="2">
        <v>-7.1000000000000004E-3</v>
      </c>
      <c r="D140" s="1"/>
      <c r="E140" s="1" t="s">
        <v>820</v>
      </c>
      <c r="F140" s="4">
        <v>2468041</v>
      </c>
      <c r="G140">
        <f t="shared" si="8"/>
        <v>2468.0410000000002</v>
      </c>
      <c r="H140" s="6">
        <f t="shared" si="9"/>
        <v>0.62699999999995271</v>
      </c>
      <c r="I140">
        <v>0.1</v>
      </c>
      <c r="J140">
        <f t="shared" si="10"/>
        <v>6.2699999999995273E-2</v>
      </c>
      <c r="K140">
        <v>0.35</v>
      </c>
      <c r="L140">
        <f t="shared" si="11"/>
        <v>0.21944999999998344</v>
      </c>
    </row>
    <row r="141" spans="1:12" x14ac:dyDescent="0.3">
      <c r="A141" s="1" t="s">
        <v>139</v>
      </c>
      <c r="B141" s="5">
        <v>2467.4070000000002</v>
      </c>
      <c r="C141" s="2">
        <v>-7.1000000000000004E-3</v>
      </c>
      <c r="D141" s="1"/>
      <c r="E141" s="1" t="s">
        <v>821</v>
      </c>
      <c r="F141" s="4">
        <v>2468028</v>
      </c>
      <c r="G141">
        <f t="shared" si="8"/>
        <v>2468.0279999999998</v>
      </c>
      <c r="H141" s="6">
        <f t="shared" si="9"/>
        <v>0.62099999999963984</v>
      </c>
      <c r="I141">
        <v>0.1</v>
      </c>
      <c r="J141">
        <f t="shared" si="10"/>
        <v>6.209999999996399E-2</v>
      </c>
      <c r="K141">
        <v>0.35</v>
      </c>
      <c r="L141">
        <f t="shared" si="11"/>
        <v>0.21734999999987392</v>
      </c>
    </row>
    <row r="142" spans="1:12" x14ac:dyDescent="0.3">
      <c r="A142" s="1" t="s">
        <v>140</v>
      </c>
      <c r="B142" s="5">
        <v>2467.4</v>
      </c>
      <c r="C142" s="2">
        <v>-7.1000000000000004E-3</v>
      </c>
      <c r="D142" s="1"/>
      <c r="E142" s="1" t="s">
        <v>822</v>
      </c>
      <c r="F142" s="4">
        <v>2468009</v>
      </c>
      <c r="G142">
        <f t="shared" si="8"/>
        <v>2468.009</v>
      </c>
      <c r="H142" s="6">
        <f t="shared" si="9"/>
        <v>0.6089999999999236</v>
      </c>
      <c r="I142">
        <v>0.1</v>
      </c>
      <c r="J142">
        <f t="shared" si="10"/>
        <v>6.0899999999992363E-2</v>
      </c>
      <c r="K142">
        <v>0.35</v>
      </c>
      <c r="L142">
        <f t="shared" si="11"/>
        <v>0.21314999999997325</v>
      </c>
    </row>
    <row r="143" spans="1:12" x14ac:dyDescent="0.3">
      <c r="A143" s="1" t="s">
        <v>141</v>
      </c>
      <c r="B143" s="5">
        <v>2467.393</v>
      </c>
      <c r="C143" s="2">
        <v>-7.1000000000000004E-3</v>
      </c>
      <c r="D143" s="1"/>
      <c r="E143" s="1" t="s">
        <v>823</v>
      </c>
      <c r="F143" s="4">
        <v>2468021</v>
      </c>
      <c r="G143">
        <f t="shared" si="8"/>
        <v>2468.0210000000002</v>
      </c>
      <c r="H143" s="6">
        <f t="shared" si="9"/>
        <v>0.62800000000015643</v>
      </c>
      <c r="I143">
        <v>0.1</v>
      </c>
      <c r="J143">
        <f t="shared" si="10"/>
        <v>6.2800000000015649E-2</v>
      </c>
      <c r="K143">
        <v>0.35</v>
      </c>
      <c r="L143">
        <f t="shared" si="11"/>
        <v>0.21980000000005473</v>
      </c>
    </row>
    <row r="144" spans="1:12" x14ac:dyDescent="0.3">
      <c r="A144" s="1" t="s">
        <v>142</v>
      </c>
      <c r="B144" s="5">
        <v>2467.386</v>
      </c>
      <c r="C144" s="2">
        <v>-7.1000000000000004E-3</v>
      </c>
      <c r="D144" s="1"/>
      <c r="E144" s="1" t="s">
        <v>824</v>
      </c>
      <c r="F144" s="4">
        <v>2468030</v>
      </c>
      <c r="G144">
        <f t="shared" si="8"/>
        <v>2468.0300000000002</v>
      </c>
      <c r="H144" s="6">
        <f t="shared" si="9"/>
        <v>0.64400000000023283</v>
      </c>
      <c r="I144">
        <v>0.1</v>
      </c>
      <c r="J144">
        <f t="shared" si="10"/>
        <v>6.4400000000023286E-2</v>
      </c>
      <c r="K144">
        <v>0.35</v>
      </c>
      <c r="L144">
        <f t="shared" si="11"/>
        <v>0.22540000000008148</v>
      </c>
    </row>
    <row r="145" spans="1:12" x14ac:dyDescent="0.3">
      <c r="A145" s="1" t="s">
        <v>143</v>
      </c>
      <c r="B145" s="5">
        <v>2467.3789999999999</v>
      </c>
      <c r="C145" s="2">
        <v>-7.1000000000000004E-3</v>
      </c>
      <c r="D145" s="1"/>
      <c r="E145" s="1" t="s">
        <v>825</v>
      </c>
      <c r="F145" s="4">
        <v>2468038</v>
      </c>
      <c r="G145">
        <f t="shared" si="8"/>
        <v>2468.038</v>
      </c>
      <c r="H145" s="6">
        <f t="shared" si="9"/>
        <v>0.6590000000001055</v>
      </c>
      <c r="I145">
        <v>0.1</v>
      </c>
      <c r="J145">
        <f t="shared" si="10"/>
        <v>6.5900000000010547E-2</v>
      </c>
      <c r="K145">
        <v>0.35</v>
      </c>
      <c r="L145">
        <f t="shared" si="11"/>
        <v>0.23065000000003691</v>
      </c>
    </row>
    <row r="146" spans="1:12" x14ac:dyDescent="0.3">
      <c r="A146" s="1" t="s">
        <v>144</v>
      </c>
      <c r="B146" s="5">
        <v>2467.3710000000001</v>
      </c>
      <c r="C146" s="2">
        <v>-7.1000000000000004E-3</v>
      </c>
      <c r="D146" s="1"/>
      <c r="E146" s="1" t="s">
        <v>826</v>
      </c>
      <c r="F146" s="4">
        <v>2468045</v>
      </c>
      <c r="G146">
        <f t="shared" si="8"/>
        <v>2468.0450000000001</v>
      </c>
      <c r="H146" s="6">
        <f t="shared" si="9"/>
        <v>0.67399999999997817</v>
      </c>
      <c r="I146">
        <v>0.1</v>
      </c>
      <c r="J146">
        <f t="shared" si="10"/>
        <v>6.7399999999997823E-2</v>
      </c>
      <c r="K146">
        <v>0.35</v>
      </c>
      <c r="L146">
        <f t="shared" si="11"/>
        <v>0.23589999999999234</v>
      </c>
    </row>
    <row r="147" spans="1:12" x14ac:dyDescent="0.3">
      <c r="A147" s="1" t="s">
        <v>145</v>
      </c>
      <c r="B147" s="5">
        <v>2467.364</v>
      </c>
      <c r="C147" s="2">
        <v>-7.1000000000000004E-3</v>
      </c>
      <c r="D147" s="1"/>
      <c r="E147" s="1" t="s">
        <v>827</v>
      </c>
      <c r="F147" s="4">
        <v>2468052</v>
      </c>
      <c r="G147">
        <f t="shared" si="8"/>
        <v>2468.0520000000001</v>
      </c>
      <c r="H147" s="6">
        <f t="shared" si="9"/>
        <v>0.68800000000010186</v>
      </c>
      <c r="I147">
        <v>0.1</v>
      </c>
      <c r="J147">
        <f t="shared" si="10"/>
        <v>6.8800000000010186E-2</v>
      </c>
      <c r="K147">
        <v>0.35</v>
      </c>
      <c r="L147">
        <f t="shared" si="11"/>
        <v>0.24080000000003562</v>
      </c>
    </row>
    <row r="148" spans="1:12" x14ac:dyDescent="0.3">
      <c r="A148" s="1" t="s">
        <v>146</v>
      </c>
      <c r="B148" s="5">
        <v>2467.357</v>
      </c>
      <c r="C148" s="2">
        <v>-7.1000000000000004E-3</v>
      </c>
      <c r="D148" s="1"/>
      <c r="E148" s="1" t="s">
        <v>828</v>
      </c>
      <c r="F148" s="4">
        <v>2468059</v>
      </c>
      <c r="G148">
        <f t="shared" si="8"/>
        <v>2468.0590000000002</v>
      </c>
      <c r="H148" s="6">
        <f t="shared" si="9"/>
        <v>0.70200000000022555</v>
      </c>
      <c r="I148">
        <v>0.1</v>
      </c>
      <c r="J148">
        <f t="shared" si="10"/>
        <v>7.0200000000022564E-2</v>
      </c>
      <c r="K148">
        <v>0.35</v>
      </c>
      <c r="L148">
        <f t="shared" si="11"/>
        <v>0.24570000000007894</v>
      </c>
    </row>
    <row r="149" spans="1:12" x14ac:dyDescent="0.3">
      <c r="A149" s="1" t="s">
        <v>147</v>
      </c>
      <c r="B149" s="5">
        <v>2467.35</v>
      </c>
      <c r="C149" s="2">
        <v>-7.1000000000000004E-3</v>
      </c>
      <c r="D149" s="1"/>
      <c r="E149" s="1" t="s">
        <v>829</v>
      </c>
      <c r="F149" s="4">
        <v>2468066</v>
      </c>
      <c r="G149">
        <f t="shared" si="8"/>
        <v>2468.0659999999998</v>
      </c>
      <c r="H149" s="6">
        <f t="shared" si="9"/>
        <v>0.7159999999998945</v>
      </c>
      <c r="I149">
        <v>0.1</v>
      </c>
      <c r="J149">
        <f t="shared" si="10"/>
        <v>7.159999999998945E-2</v>
      </c>
      <c r="K149">
        <v>0.35</v>
      </c>
      <c r="L149">
        <f t="shared" si="11"/>
        <v>0.25059999999996307</v>
      </c>
    </row>
    <row r="150" spans="1:12" x14ac:dyDescent="0.3">
      <c r="A150" s="1" t="s">
        <v>148</v>
      </c>
      <c r="B150" s="5">
        <v>2467.3429999999998</v>
      </c>
      <c r="C150" s="2">
        <v>-7.1000000000000004E-3</v>
      </c>
      <c r="D150" s="1"/>
      <c r="E150" s="1" t="s">
        <v>830</v>
      </c>
      <c r="F150" s="4">
        <v>2468073</v>
      </c>
      <c r="G150">
        <f t="shared" si="8"/>
        <v>2468.0729999999999</v>
      </c>
      <c r="H150" s="6">
        <f t="shared" si="9"/>
        <v>0.73000000000001819</v>
      </c>
      <c r="I150">
        <v>0.1</v>
      </c>
      <c r="J150">
        <f t="shared" si="10"/>
        <v>7.3000000000001827E-2</v>
      </c>
      <c r="K150">
        <v>0.35</v>
      </c>
      <c r="L150">
        <f t="shared" si="11"/>
        <v>0.25550000000000633</v>
      </c>
    </row>
    <row r="151" spans="1:12" x14ac:dyDescent="0.3">
      <c r="A151" s="1" t="s">
        <v>149</v>
      </c>
      <c r="B151" s="5">
        <v>2467.3359999999998</v>
      </c>
      <c r="C151" s="2">
        <v>-7.1000000000000004E-3</v>
      </c>
      <c r="D151" s="1"/>
      <c r="E151" s="1" t="s">
        <v>831</v>
      </c>
      <c r="F151" s="4">
        <v>2468080</v>
      </c>
      <c r="G151">
        <f t="shared" si="8"/>
        <v>2468.08</v>
      </c>
      <c r="H151" s="6">
        <f t="shared" si="9"/>
        <v>0.74400000000014188</v>
      </c>
      <c r="I151">
        <v>0.1</v>
      </c>
      <c r="J151">
        <f t="shared" si="10"/>
        <v>7.4400000000014191E-2</v>
      </c>
      <c r="K151">
        <v>0.35</v>
      </c>
      <c r="L151">
        <f t="shared" si="11"/>
        <v>0.26040000000004965</v>
      </c>
    </row>
    <row r="152" spans="1:12" x14ac:dyDescent="0.3">
      <c r="A152" s="1" t="s">
        <v>150</v>
      </c>
      <c r="B152" s="5">
        <v>2467.328</v>
      </c>
      <c r="C152" s="2">
        <v>-7.1000000000000004E-3</v>
      </c>
      <c r="D152" s="1"/>
      <c r="E152" s="1" t="s">
        <v>832</v>
      </c>
      <c r="F152" s="4">
        <v>2468091</v>
      </c>
      <c r="G152">
        <f t="shared" si="8"/>
        <v>2468.0909999999999</v>
      </c>
      <c r="H152" s="6">
        <f t="shared" si="9"/>
        <v>0.76299999999991996</v>
      </c>
      <c r="I152">
        <v>0.1</v>
      </c>
      <c r="J152">
        <f t="shared" si="10"/>
        <v>7.6299999999991999E-2</v>
      </c>
      <c r="K152">
        <v>0.35</v>
      </c>
      <c r="L152">
        <f t="shared" si="11"/>
        <v>0.26704999999997198</v>
      </c>
    </row>
    <row r="153" spans="1:12" x14ac:dyDescent="0.3">
      <c r="A153" s="1" t="s">
        <v>151</v>
      </c>
      <c r="B153" s="5">
        <v>2467.3209999999999</v>
      </c>
      <c r="C153" s="2">
        <v>-7.1000000000000004E-3</v>
      </c>
      <c r="D153" s="1"/>
      <c r="E153" s="1" t="s">
        <v>833</v>
      </c>
      <c r="F153" s="4">
        <v>2468105</v>
      </c>
      <c r="G153">
        <f t="shared" si="8"/>
        <v>2468.105</v>
      </c>
      <c r="H153" s="6">
        <f t="shared" si="9"/>
        <v>0.7840000000001055</v>
      </c>
      <c r="I153">
        <v>0.1</v>
      </c>
      <c r="J153">
        <f t="shared" si="10"/>
        <v>7.8400000000010558E-2</v>
      </c>
      <c r="K153">
        <v>0.35</v>
      </c>
      <c r="L153">
        <f t="shared" si="11"/>
        <v>0.27440000000003689</v>
      </c>
    </row>
    <row r="154" spans="1:12" x14ac:dyDescent="0.3">
      <c r="A154" s="1" t="s">
        <v>152</v>
      </c>
      <c r="B154" s="5">
        <v>2467.3139999999999</v>
      </c>
      <c r="C154" s="2">
        <v>-7.1000000000000004E-3</v>
      </c>
      <c r="D154" s="1"/>
      <c r="E154" s="1" t="s">
        <v>834</v>
      </c>
      <c r="F154" s="4">
        <v>2468119</v>
      </c>
      <c r="G154">
        <f t="shared" si="8"/>
        <v>2468.1190000000001</v>
      </c>
      <c r="H154" s="6">
        <f t="shared" si="9"/>
        <v>0.80500000000029104</v>
      </c>
      <c r="I154">
        <v>0.1</v>
      </c>
      <c r="J154">
        <f t="shared" si="10"/>
        <v>8.0500000000029104E-2</v>
      </c>
      <c r="K154">
        <v>0.35</v>
      </c>
      <c r="L154">
        <f t="shared" si="11"/>
        <v>0.28175000000010186</v>
      </c>
    </row>
    <row r="155" spans="1:12" x14ac:dyDescent="0.3">
      <c r="A155" s="1" t="s">
        <v>153</v>
      </c>
      <c r="B155" s="5">
        <v>2467.3069999999998</v>
      </c>
      <c r="C155" s="2">
        <v>-7.1000000000000004E-3</v>
      </c>
      <c r="D155" s="1"/>
      <c r="E155" s="1" t="s">
        <v>835</v>
      </c>
      <c r="F155" s="4">
        <v>2468134</v>
      </c>
      <c r="G155">
        <f t="shared" si="8"/>
        <v>2468.134</v>
      </c>
      <c r="H155" s="6">
        <f t="shared" si="9"/>
        <v>0.82700000000022555</v>
      </c>
      <c r="I155">
        <v>0.1</v>
      </c>
      <c r="J155">
        <f t="shared" si="10"/>
        <v>8.2700000000022561E-2</v>
      </c>
      <c r="K155">
        <v>0.35</v>
      </c>
      <c r="L155">
        <f t="shared" si="11"/>
        <v>0.28945000000007892</v>
      </c>
    </row>
    <row r="156" spans="1:12" x14ac:dyDescent="0.3">
      <c r="A156" s="1" t="s">
        <v>154</v>
      </c>
      <c r="B156" s="5">
        <v>2467.3000000000002</v>
      </c>
      <c r="C156" s="2">
        <v>-7.1000000000000004E-3</v>
      </c>
      <c r="D156" s="1"/>
      <c r="E156" s="1" t="s">
        <v>836</v>
      </c>
      <c r="F156" s="4">
        <v>2468151</v>
      </c>
      <c r="G156">
        <f t="shared" si="8"/>
        <v>2468.1509999999998</v>
      </c>
      <c r="H156" s="6">
        <f t="shared" si="9"/>
        <v>0.85099999999965803</v>
      </c>
      <c r="I156">
        <v>0.1</v>
      </c>
      <c r="J156">
        <f t="shared" si="10"/>
        <v>8.5099999999965814E-2</v>
      </c>
      <c r="K156">
        <v>0.35</v>
      </c>
      <c r="L156">
        <f t="shared" si="11"/>
        <v>0.29784999999988027</v>
      </c>
    </row>
    <row r="157" spans="1:12" x14ac:dyDescent="0.3">
      <c r="A157" s="1" t="s">
        <v>155</v>
      </c>
      <c r="B157" s="5">
        <v>2467.2930000000001</v>
      </c>
      <c r="C157" s="2">
        <v>-7.1000000000000004E-3</v>
      </c>
      <c r="D157" s="1"/>
      <c r="E157" s="1" t="s">
        <v>837</v>
      </c>
      <c r="F157" s="4">
        <v>2468198</v>
      </c>
      <c r="G157">
        <f t="shared" si="8"/>
        <v>2468.1979999999999</v>
      </c>
      <c r="H157" s="6">
        <f t="shared" si="9"/>
        <v>0.90499999999974534</v>
      </c>
      <c r="I157">
        <v>0.1</v>
      </c>
      <c r="J157">
        <f t="shared" si="10"/>
        <v>9.0499999999974545E-2</v>
      </c>
      <c r="K157">
        <v>0.35</v>
      </c>
      <c r="L157">
        <f t="shared" si="11"/>
        <v>0.31674999999991083</v>
      </c>
    </row>
    <row r="158" spans="1:12" x14ac:dyDescent="0.3">
      <c r="A158" s="1" t="s">
        <v>156</v>
      </c>
      <c r="B158" s="5">
        <v>2467.2860000000001</v>
      </c>
      <c r="C158" s="2">
        <v>-7.1000000000000004E-3</v>
      </c>
      <c r="D158" s="1"/>
      <c r="E158" s="1" t="s">
        <v>838</v>
      </c>
      <c r="F158" s="4">
        <v>2468244</v>
      </c>
      <c r="G158">
        <f t="shared" si="8"/>
        <v>2468.2440000000001</v>
      </c>
      <c r="H158" s="6">
        <f t="shared" si="9"/>
        <v>0.95800000000008367</v>
      </c>
      <c r="I158">
        <v>0.1</v>
      </c>
      <c r="J158">
        <f t="shared" si="10"/>
        <v>9.5800000000008378E-2</v>
      </c>
      <c r="K158">
        <v>0.35</v>
      </c>
      <c r="L158">
        <f t="shared" si="11"/>
        <v>0.33530000000002924</v>
      </c>
    </row>
    <row r="159" spans="1:12" x14ac:dyDescent="0.3">
      <c r="A159" s="1" t="s">
        <v>157</v>
      </c>
      <c r="B159" s="5">
        <v>2467.2779999999998</v>
      </c>
      <c r="C159" s="2">
        <v>-7.1000000000000004E-3</v>
      </c>
      <c r="D159" s="1"/>
      <c r="E159" s="1" t="s">
        <v>839</v>
      </c>
      <c r="F159" s="4">
        <v>2468286</v>
      </c>
      <c r="G159">
        <f t="shared" si="8"/>
        <v>2468.2860000000001</v>
      </c>
      <c r="H159" s="6">
        <f t="shared" si="9"/>
        <v>1.0080000000002656</v>
      </c>
      <c r="I159">
        <v>0.1</v>
      </c>
      <c r="J159">
        <f t="shared" si="10"/>
        <v>0.10080000000002656</v>
      </c>
      <c r="K159">
        <v>0.35</v>
      </c>
      <c r="L159">
        <f t="shared" si="11"/>
        <v>0.35280000000009293</v>
      </c>
    </row>
    <row r="160" spans="1:12" x14ac:dyDescent="0.3">
      <c r="A160" s="1" t="s">
        <v>158</v>
      </c>
      <c r="B160" s="5">
        <v>2467.2710000000002</v>
      </c>
      <c r="C160" s="2">
        <v>-7.1000000000000004E-3</v>
      </c>
      <c r="D160" s="1"/>
      <c r="E160" s="1" t="s">
        <v>840</v>
      </c>
      <c r="F160" s="4">
        <v>2468323</v>
      </c>
      <c r="G160">
        <f t="shared" si="8"/>
        <v>2468.3229999999999</v>
      </c>
      <c r="H160" s="6">
        <f t="shared" si="9"/>
        <v>1.0519999999996799</v>
      </c>
      <c r="I160">
        <v>0.1</v>
      </c>
      <c r="J160">
        <f t="shared" si="10"/>
        <v>0.10519999999996799</v>
      </c>
      <c r="K160">
        <v>0.35</v>
      </c>
      <c r="L160">
        <f t="shared" si="11"/>
        <v>0.36819999999988795</v>
      </c>
    </row>
    <row r="161" spans="1:12" x14ac:dyDescent="0.3">
      <c r="A161" s="1" t="s">
        <v>159</v>
      </c>
      <c r="B161" s="5">
        <v>2467.2640000000001</v>
      </c>
      <c r="C161" s="2">
        <v>-7.1000000000000004E-3</v>
      </c>
      <c r="D161" s="1"/>
      <c r="E161" s="1" t="s">
        <v>841</v>
      </c>
      <c r="F161" s="4">
        <v>2468348</v>
      </c>
      <c r="G161">
        <f t="shared" si="8"/>
        <v>2468.348</v>
      </c>
      <c r="H161" s="6">
        <f t="shared" si="9"/>
        <v>1.0839999999998327</v>
      </c>
      <c r="I161">
        <v>0.1</v>
      </c>
      <c r="J161">
        <f t="shared" si="10"/>
        <v>0.10839999999998327</v>
      </c>
      <c r="K161">
        <v>0.35</v>
      </c>
      <c r="L161">
        <f t="shared" si="11"/>
        <v>0.3793999999999414</v>
      </c>
    </row>
    <row r="162" spans="1:12" x14ac:dyDescent="0.3">
      <c r="A162" s="1" t="s">
        <v>160</v>
      </c>
      <c r="B162" s="5">
        <v>2467.2570000000001</v>
      </c>
      <c r="C162" s="2">
        <v>-7.1000000000000004E-3</v>
      </c>
      <c r="D162" s="1"/>
      <c r="E162" s="1" t="s">
        <v>842</v>
      </c>
      <c r="F162" s="4">
        <v>2468379</v>
      </c>
      <c r="G162">
        <f t="shared" si="8"/>
        <v>2468.3789999999999</v>
      </c>
      <c r="H162" s="6">
        <f t="shared" si="9"/>
        <v>1.1219999999998436</v>
      </c>
      <c r="I162">
        <v>0.1</v>
      </c>
      <c r="J162">
        <f t="shared" si="10"/>
        <v>0.11219999999998437</v>
      </c>
      <c r="K162">
        <v>0.35</v>
      </c>
      <c r="L162">
        <f t="shared" si="11"/>
        <v>0.3926999999999452</v>
      </c>
    </row>
    <row r="163" spans="1:12" x14ac:dyDescent="0.3">
      <c r="A163" s="1" t="s">
        <v>161</v>
      </c>
      <c r="B163" s="5">
        <v>2467.25</v>
      </c>
      <c r="C163" s="2">
        <v>-7.1000000000000004E-3</v>
      </c>
      <c r="D163" s="1"/>
      <c r="E163" s="1" t="s">
        <v>843</v>
      </c>
      <c r="F163" s="4">
        <v>2468412</v>
      </c>
      <c r="G163">
        <f t="shared" si="8"/>
        <v>2468.4119999999998</v>
      </c>
      <c r="H163" s="6">
        <f t="shared" si="9"/>
        <v>1.1619999999998072</v>
      </c>
      <c r="I163">
        <v>0.1</v>
      </c>
      <c r="J163">
        <f t="shared" si="10"/>
        <v>0.11619999999998072</v>
      </c>
      <c r="K163">
        <v>0.35</v>
      </c>
      <c r="L163">
        <f t="shared" si="11"/>
        <v>0.4066999999999325</v>
      </c>
    </row>
    <row r="164" spans="1:12" x14ac:dyDescent="0.3">
      <c r="A164" s="1" t="s">
        <v>162</v>
      </c>
      <c r="B164" s="5">
        <v>2467.2429999999999</v>
      </c>
      <c r="C164" s="2">
        <v>-7.1000000000000004E-3</v>
      </c>
      <c r="D164" s="1"/>
      <c r="E164" s="1" t="s">
        <v>844</v>
      </c>
      <c r="F164" s="4">
        <v>2468444</v>
      </c>
      <c r="G164">
        <f t="shared" si="8"/>
        <v>2468.444</v>
      </c>
      <c r="H164" s="6">
        <f t="shared" si="9"/>
        <v>1.2010000000000218</v>
      </c>
      <c r="I164">
        <v>0.1</v>
      </c>
      <c r="J164">
        <f t="shared" si="10"/>
        <v>0.12010000000000219</v>
      </c>
      <c r="K164">
        <v>0.35</v>
      </c>
      <c r="L164">
        <f t="shared" si="11"/>
        <v>0.42035000000000761</v>
      </c>
    </row>
    <row r="165" spans="1:12" x14ac:dyDescent="0.3">
      <c r="A165" s="1" t="s">
        <v>163</v>
      </c>
      <c r="B165" s="5">
        <v>2467.2359999999999</v>
      </c>
      <c r="C165" s="2">
        <v>-7.1000000000000004E-3</v>
      </c>
      <c r="D165" s="1"/>
      <c r="E165" s="1" t="s">
        <v>845</v>
      </c>
      <c r="F165" s="4">
        <v>2468472</v>
      </c>
      <c r="G165">
        <f t="shared" si="8"/>
        <v>2468.4720000000002</v>
      </c>
      <c r="H165" s="6">
        <f t="shared" si="9"/>
        <v>1.2360000000003311</v>
      </c>
      <c r="I165">
        <v>0.1</v>
      </c>
      <c r="J165">
        <f t="shared" si="10"/>
        <v>0.12360000000003311</v>
      </c>
      <c r="K165">
        <v>0.35</v>
      </c>
      <c r="L165">
        <f t="shared" si="11"/>
        <v>0.43260000000011584</v>
      </c>
    </row>
    <row r="166" spans="1:12" x14ac:dyDescent="0.3">
      <c r="A166" s="1" t="s">
        <v>164</v>
      </c>
      <c r="B166" s="5">
        <v>2467.2280000000001</v>
      </c>
      <c r="C166" s="2">
        <v>-7.1000000000000004E-3</v>
      </c>
      <c r="D166" s="1"/>
      <c r="E166" s="1" t="s">
        <v>846</v>
      </c>
      <c r="F166" s="4">
        <v>2468501</v>
      </c>
      <c r="G166">
        <f t="shared" si="8"/>
        <v>2468.5010000000002</v>
      </c>
      <c r="H166" s="6">
        <f t="shared" si="9"/>
        <v>1.2730000000001382</v>
      </c>
      <c r="I166">
        <v>0.1</v>
      </c>
      <c r="J166">
        <f t="shared" si="10"/>
        <v>0.12730000000001382</v>
      </c>
      <c r="K166">
        <v>0.35</v>
      </c>
      <c r="L166">
        <f t="shared" si="11"/>
        <v>0.44555000000004835</v>
      </c>
    </row>
    <row r="167" spans="1:12" x14ac:dyDescent="0.3">
      <c r="A167" s="1" t="s">
        <v>165</v>
      </c>
      <c r="B167" s="5">
        <v>2467.221</v>
      </c>
      <c r="C167" s="2">
        <v>-7.1000000000000004E-3</v>
      </c>
      <c r="D167" s="1"/>
      <c r="E167" s="1" t="s">
        <v>847</v>
      </c>
      <c r="F167" s="4">
        <v>2468533</v>
      </c>
      <c r="G167">
        <f t="shared" si="8"/>
        <v>2468.5329999999999</v>
      </c>
      <c r="H167" s="6">
        <f t="shared" si="9"/>
        <v>1.3119999999998981</v>
      </c>
      <c r="I167">
        <v>0.1</v>
      </c>
      <c r="J167">
        <f t="shared" si="10"/>
        <v>0.13119999999998982</v>
      </c>
      <c r="K167">
        <v>0.35</v>
      </c>
      <c r="L167">
        <f t="shared" si="11"/>
        <v>0.4591999999999643</v>
      </c>
    </row>
    <row r="168" spans="1:12" x14ac:dyDescent="0.3">
      <c r="A168" s="1" t="s">
        <v>166</v>
      </c>
      <c r="B168" s="5">
        <v>2467.2139999999999</v>
      </c>
      <c r="C168" s="2">
        <v>-7.1000000000000004E-3</v>
      </c>
      <c r="D168" s="1"/>
      <c r="E168" s="1" t="s">
        <v>848</v>
      </c>
      <c r="F168" s="4">
        <v>2468567</v>
      </c>
      <c r="G168">
        <f t="shared" si="8"/>
        <v>2468.567</v>
      </c>
      <c r="H168" s="6">
        <f t="shared" si="9"/>
        <v>1.3530000000000655</v>
      </c>
      <c r="I168">
        <v>0.1</v>
      </c>
      <c r="J168">
        <f t="shared" si="10"/>
        <v>0.13530000000000655</v>
      </c>
      <c r="K168">
        <v>0.35</v>
      </c>
      <c r="L168">
        <f t="shared" si="11"/>
        <v>0.4735500000000229</v>
      </c>
    </row>
    <row r="169" spans="1:12" x14ac:dyDescent="0.3">
      <c r="A169" s="1" t="s">
        <v>167</v>
      </c>
      <c r="B169" s="5">
        <v>2467.2069999999999</v>
      </c>
      <c r="C169" s="2">
        <v>-7.1000000000000004E-3</v>
      </c>
      <c r="D169" s="1"/>
      <c r="E169" s="1" t="s">
        <v>849</v>
      </c>
      <c r="F169" s="4">
        <v>2468598</v>
      </c>
      <c r="G169">
        <f t="shared" si="8"/>
        <v>2468.598</v>
      </c>
      <c r="H169" s="6">
        <f t="shared" si="9"/>
        <v>1.3910000000000764</v>
      </c>
      <c r="I169">
        <v>0.1</v>
      </c>
      <c r="J169">
        <f t="shared" si="10"/>
        <v>0.13910000000000763</v>
      </c>
      <c r="K169">
        <v>0.35</v>
      </c>
      <c r="L169">
        <f t="shared" si="11"/>
        <v>0.48685000000002671</v>
      </c>
    </row>
    <row r="170" spans="1:12" x14ac:dyDescent="0.3">
      <c r="A170" s="1" t="s">
        <v>168</v>
      </c>
      <c r="B170" s="5">
        <v>2467.1999999999998</v>
      </c>
      <c r="C170" s="2">
        <v>-7.1000000000000004E-3</v>
      </c>
      <c r="D170" s="1"/>
      <c r="E170" s="1" t="s">
        <v>850</v>
      </c>
      <c r="F170" s="4">
        <v>2468625</v>
      </c>
      <c r="G170">
        <f t="shared" si="8"/>
        <v>2468.625</v>
      </c>
      <c r="H170" s="6">
        <f t="shared" si="9"/>
        <v>1.4250000000001819</v>
      </c>
      <c r="I170">
        <v>0.1</v>
      </c>
      <c r="J170">
        <f t="shared" si="10"/>
        <v>0.1425000000000182</v>
      </c>
      <c r="K170">
        <v>0.35</v>
      </c>
      <c r="L170">
        <f t="shared" si="11"/>
        <v>0.49875000000006364</v>
      </c>
    </row>
    <row r="171" spans="1:12" x14ac:dyDescent="0.3">
      <c r="A171" s="1" t="s">
        <v>169</v>
      </c>
      <c r="B171" s="5">
        <v>2467.1930000000002</v>
      </c>
      <c r="C171" s="2">
        <v>-7.1000000000000004E-3</v>
      </c>
      <c r="D171" s="1"/>
      <c r="E171" s="1" t="s">
        <v>851</v>
      </c>
      <c r="F171" s="4">
        <v>2468648</v>
      </c>
      <c r="G171">
        <f t="shared" si="8"/>
        <v>2468.6480000000001</v>
      </c>
      <c r="H171" s="6">
        <f t="shared" si="9"/>
        <v>1.4549999999999272</v>
      </c>
      <c r="I171">
        <v>0.1</v>
      </c>
      <c r="J171">
        <f t="shared" si="10"/>
        <v>0.14549999999999272</v>
      </c>
      <c r="K171">
        <v>0.35</v>
      </c>
      <c r="L171">
        <f t="shared" si="11"/>
        <v>0.50924999999997456</v>
      </c>
    </row>
    <row r="172" spans="1:12" x14ac:dyDescent="0.3">
      <c r="A172" s="1" t="s">
        <v>170</v>
      </c>
      <c r="B172" s="5">
        <v>2467.1860000000001</v>
      </c>
      <c r="C172" s="2">
        <v>-7.1000000000000004E-3</v>
      </c>
      <c r="D172" s="1"/>
      <c r="E172" s="1" t="s">
        <v>852</v>
      </c>
      <c r="F172" s="4">
        <v>2468685</v>
      </c>
      <c r="G172">
        <f t="shared" si="8"/>
        <v>2468.6849999999999</v>
      </c>
      <c r="H172" s="6">
        <f t="shared" si="9"/>
        <v>1.4989999999997963</v>
      </c>
      <c r="I172">
        <v>0.1</v>
      </c>
      <c r="J172">
        <f t="shared" si="10"/>
        <v>0.14989999999997963</v>
      </c>
      <c r="K172">
        <v>0.35</v>
      </c>
      <c r="L172">
        <f t="shared" si="11"/>
        <v>0.52464999999992867</v>
      </c>
    </row>
    <row r="173" spans="1:12" x14ac:dyDescent="0.3">
      <c r="A173" s="1" t="s">
        <v>171</v>
      </c>
      <c r="B173" s="5">
        <v>2467.1779999999999</v>
      </c>
      <c r="C173" s="2">
        <v>-7.1000000000000004E-3</v>
      </c>
      <c r="D173" s="1"/>
      <c r="E173" s="1" t="s">
        <v>853</v>
      </c>
      <c r="F173" s="4">
        <v>2468723</v>
      </c>
      <c r="G173">
        <f t="shared" si="8"/>
        <v>2468.723</v>
      </c>
      <c r="H173" s="6">
        <f t="shared" si="9"/>
        <v>1.5450000000000728</v>
      </c>
      <c r="I173">
        <v>0.1</v>
      </c>
      <c r="J173">
        <f t="shared" si="10"/>
        <v>0.1545000000000073</v>
      </c>
      <c r="K173">
        <v>0.35</v>
      </c>
      <c r="L173">
        <f t="shared" si="11"/>
        <v>0.54075000000002538</v>
      </c>
    </row>
    <row r="174" spans="1:12" x14ac:dyDescent="0.3">
      <c r="A174" s="1" t="s">
        <v>172</v>
      </c>
      <c r="B174" s="5">
        <v>2467.1709999999998</v>
      </c>
      <c r="C174" s="2">
        <v>-7.1000000000000004E-3</v>
      </c>
      <c r="D174" s="1"/>
      <c r="E174" s="1" t="s">
        <v>854</v>
      </c>
      <c r="F174" s="4">
        <v>2468756</v>
      </c>
      <c r="G174">
        <f t="shared" si="8"/>
        <v>2468.7559999999999</v>
      </c>
      <c r="H174" s="6">
        <f t="shared" si="9"/>
        <v>1.5850000000000364</v>
      </c>
      <c r="I174">
        <v>0.1</v>
      </c>
      <c r="J174">
        <f t="shared" si="10"/>
        <v>0.15850000000000364</v>
      </c>
      <c r="K174">
        <v>0.35</v>
      </c>
      <c r="L174">
        <f t="shared" si="11"/>
        <v>0.55475000000001273</v>
      </c>
    </row>
    <row r="175" spans="1:12" x14ac:dyDescent="0.3">
      <c r="A175" s="1" t="s">
        <v>173</v>
      </c>
      <c r="B175" s="5">
        <v>2467.1640000000002</v>
      </c>
      <c r="C175" s="2">
        <v>-7.1000000000000004E-3</v>
      </c>
      <c r="D175" s="1"/>
      <c r="E175" s="1" t="s">
        <v>855</v>
      </c>
      <c r="F175" s="4">
        <v>2468763</v>
      </c>
      <c r="G175">
        <f t="shared" si="8"/>
        <v>2468.7629999999999</v>
      </c>
      <c r="H175" s="6">
        <f t="shared" si="9"/>
        <v>1.5989999999997053</v>
      </c>
      <c r="I175">
        <v>0.1</v>
      </c>
      <c r="J175">
        <f t="shared" si="10"/>
        <v>0.15989999999997054</v>
      </c>
      <c r="K175">
        <v>0.35</v>
      </c>
      <c r="L175">
        <f t="shared" si="11"/>
        <v>0.55964999999989684</v>
      </c>
    </row>
    <row r="176" spans="1:12" x14ac:dyDescent="0.3">
      <c r="A176" s="1" t="s">
        <v>174</v>
      </c>
      <c r="B176" s="5">
        <v>2467.1570000000002</v>
      </c>
      <c r="C176" s="2">
        <v>-7.1000000000000004E-3</v>
      </c>
      <c r="D176" s="1"/>
      <c r="E176" s="1" t="s">
        <v>856</v>
      </c>
      <c r="F176" s="4">
        <v>2468737</v>
      </c>
      <c r="G176">
        <f t="shared" si="8"/>
        <v>2468.7370000000001</v>
      </c>
      <c r="H176" s="6">
        <f t="shared" si="9"/>
        <v>1.5799999999999272</v>
      </c>
      <c r="I176">
        <v>0.1</v>
      </c>
      <c r="J176">
        <f t="shared" si="10"/>
        <v>0.15799999999999273</v>
      </c>
      <c r="K176">
        <v>0.35</v>
      </c>
      <c r="L176">
        <f t="shared" si="11"/>
        <v>0.55299999999997451</v>
      </c>
    </row>
    <row r="177" spans="1:12" x14ac:dyDescent="0.3">
      <c r="A177" s="1" t="s">
        <v>175</v>
      </c>
      <c r="B177" s="5">
        <v>2467.15</v>
      </c>
      <c r="C177" s="2">
        <v>-7.1000000000000004E-3</v>
      </c>
      <c r="D177" s="1"/>
      <c r="E177" s="1" t="s">
        <v>857</v>
      </c>
      <c r="F177" s="4">
        <v>2468697</v>
      </c>
      <c r="G177">
        <f t="shared" si="8"/>
        <v>2468.6970000000001</v>
      </c>
      <c r="H177" s="6">
        <f t="shared" si="9"/>
        <v>1.5470000000000255</v>
      </c>
      <c r="I177">
        <v>0.1</v>
      </c>
      <c r="J177">
        <f t="shared" si="10"/>
        <v>0.15470000000000256</v>
      </c>
      <c r="K177">
        <v>0.35</v>
      </c>
      <c r="L177">
        <f t="shared" si="11"/>
        <v>0.54145000000000887</v>
      </c>
    </row>
    <row r="178" spans="1:12" x14ac:dyDescent="0.3">
      <c r="A178" s="1" t="s">
        <v>176</v>
      </c>
      <c r="B178" s="5">
        <v>2467.143</v>
      </c>
      <c r="C178" s="2">
        <v>-7.1000000000000004E-3</v>
      </c>
      <c r="D178" s="1"/>
      <c r="E178" s="1" t="s">
        <v>858</v>
      </c>
      <c r="F178" s="4">
        <v>2468657</v>
      </c>
      <c r="G178">
        <f t="shared" si="8"/>
        <v>2468.6570000000002</v>
      </c>
      <c r="H178" s="6">
        <f t="shared" si="9"/>
        <v>1.5140000000001237</v>
      </c>
      <c r="I178">
        <v>0.1</v>
      </c>
      <c r="J178">
        <f t="shared" si="10"/>
        <v>0.15140000000001239</v>
      </c>
      <c r="K178">
        <v>0.35</v>
      </c>
      <c r="L178">
        <f t="shared" si="11"/>
        <v>0.52990000000004323</v>
      </c>
    </row>
    <row r="179" spans="1:12" x14ac:dyDescent="0.3">
      <c r="A179" s="1" t="s">
        <v>177</v>
      </c>
      <c r="B179" s="5">
        <v>2467.1350000000002</v>
      </c>
      <c r="C179" s="2">
        <v>-7.1000000000000004E-3</v>
      </c>
      <c r="D179" s="1"/>
      <c r="E179" s="1" t="s">
        <v>859</v>
      </c>
      <c r="F179" s="4">
        <v>2468613</v>
      </c>
      <c r="G179">
        <f t="shared" si="8"/>
        <v>2468.6129999999998</v>
      </c>
      <c r="H179" s="6">
        <f t="shared" si="9"/>
        <v>1.4779999999996107</v>
      </c>
      <c r="I179">
        <v>0.1</v>
      </c>
      <c r="J179">
        <f t="shared" si="10"/>
        <v>0.14779999999996107</v>
      </c>
      <c r="K179">
        <v>0.35</v>
      </c>
      <c r="L179">
        <f t="shared" si="11"/>
        <v>0.51729999999986376</v>
      </c>
    </row>
    <row r="180" spans="1:12" x14ac:dyDescent="0.3">
      <c r="A180" s="1" t="s">
        <v>178</v>
      </c>
      <c r="B180" s="5">
        <v>2467.1280000000002</v>
      </c>
      <c r="C180" s="2">
        <v>-7.1000000000000004E-3</v>
      </c>
      <c r="D180" s="1"/>
      <c r="E180" s="1" t="s">
        <v>860</v>
      </c>
      <c r="F180" s="4">
        <v>2468566</v>
      </c>
      <c r="G180">
        <f t="shared" si="8"/>
        <v>2468.5659999999998</v>
      </c>
      <c r="H180" s="6">
        <f t="shared" si="9"/>
        <v>1.4379999999996471</v>
      </c>
      <c r="I180">
        <v>0.1</v>
      </c>
      <c r="J180">
        <f t="shared" si="10"/>
        <v>0.14379999999996471</v>
      </c>
      <c r="K180">
        <v>0.35</v>
      </c>
      <c r="L180">
        <f t="shared" si="11"/>
        <v>0.50329999999987651</v>
      </c>
    </row>
    <row r="181" spans="1:12" x14ac:dyDescent="0.3">
      <c r="A181" s="1" t="s">
        <v>179</v>
      </c>
      <c r="B181" s="5">
        <v>2467.1210000000001</v>
      </c>
      <c r="C181" s="2">
        <v>-7.1000000000000004E-3</v>
      </c>
      <c r="D181" s="1"/>
      <c r="E181" s="1" t="s">
        <v>861</v>
      </c>
      <c r="F181" s="4">
        <v>2468523</v>
      </c>
      <c r="G181">
        <f t="shared" si="8"/>
        <v>2468.5230000000001</v>
      </c>
      <c r="H181" s="6">
        <f t="shared" si="9"/>
        <v>1.4020000000000437</v>
      </c>
      <c r="I181">
        <v>0.1</v>
      </c>
      <c r="J181">
        <f t="shared" si="10"/>
        <v>0.14020000000000438</v>
      </c>
      <c r="K181">
        <v>0.35</v>
      </c>
      <c r="L181">
        <f t="shared" si="11"/>
        <v>0.49070000000001524</v>
      </c>
    </row>
    <row r="182" spans="1:12" x14ac:dyDescent="0.3">
      <c r="A182" s="1" t="s">
        <v>180</v>
      </c>
      <c r="B182" s="5">
        <v>2467.114</v>
      </c>
      <c r="C182" s="2">
        <v>-7.1000000000000004E-3</v>
      </c>
      <c r="D182" s="1"/>
      <c r="E182" s="1" t="s">
        <v>862</v>
      </c>
      <c r="F182" s="4">
        <v>2468479</v>
      </c>
      <c r="G182">
        <f t="shared" si="8"/>
        <v>2468.4789999999998</v>
      </c>
      <c r="H182" s="6">
        <f t="shared" si="9"/>
        <v>1.3649999999997817</v>
      </c>
      <c r="I182">
        <v>0.1</v>
      </c>
      <c r="J182">
        <f t="shared" si="10"/>
        <v>0.13649999999997817</v>
      </c>
      <c r="K182">
        <v>0.35</v>
      </c>
      <c r="L182">
        <f t="shared" si="11"/>
        <v>0.47774999999992357</v>
      </c>
    </row>
    <row r="183" spans="1:12" x14ac:dyDescent="0.3">
      <c r="A183" s="1" t="s">
        <v>181</v>
      </c>
      <c r="B183" s="5">
        <v>2467.107</v>
      </c>
      <c r="C183" s="2">
        <v>-7.1000000000000004E-3</v>
      </c>
      <c r="D183" s="1"/>
      <c r="E183" s="1" t="s">
        <v>863</v>
      </c>
      <c r="F183" s="4">
        <v>2468423</v>
      </c>
      <c r="G183">
        <f t="shared" si="8"/>
        <v>2468.4229999999998</v>
      </c>
      <c r="H183" s="6">
        <f t="shared" si="9"/>
        <v>1.3159999999998035</v>
      </c>
      <c r="I183">
        <v>0.1</v>
      </c>
      <c r="J183">
        <f t="shared" si="10"/>
        <v>0.13159999999998037</v>
      </c>
      <c r="K183">
        <v>0.35</v>
      </c>
      <c r="L183">
        <f t="shared" si="11"/>
        <v>0.46059999999993123</v>
      </c>
    </row>
    <row r="184" spans="1:12" x14ac:dyDescent="0.3">
      <c r="A184" s="1" t="s">
        <v>182</v>
      </c>
      <c r="B184" s="5">
        <v>2467.1</v>
      </c>
      <c r="C184" s="2">
        <v>-7.1000000000000004E-3</v>
      </c>
      <c r="D184" s="1"/>
      <c r="E184" s="1" t="s">
        <v>864</v>
      </c>
      <c r="F184" s="4">
        <v>2468368</v>
      </c>
      <c r="G184">
        <f t="shared" si="8"/>
        <v>2468.3679999999999</v>
      </c>
      <c r="H184" s="6">
        <f t="shared" si="9"/>
        <v>1.2680000000000291</v>
      </c>
      <c r="I184">
        <v>0.1</v>
      </c>
      <c r="J184">
        <f t="shared" si="10"/>
        <v>0.12680000000000291</v>
      </c>
      <c r="K184">
        <v>0.35</v>
      </c>
      <c r="L184">
        <f t="shared" si="11"/>
        <v>0.44380000000001013</v>
      </c>
    </row>
    <row r="185" spans="1:12" x14ac:dyDescent="0.3">
      <c r="A185" s="1" t="s">
        <v>183</v>
      </c>
      <c r="B185" s="5">
        <v>2467.0929999999998</v>
      </c>
      <c r="C185" s="2">
        <v>-7.1000000000000004E-3</v>
      </c>
      <c r="D185" s="1"/>
      <c r="E185" s="1" t="s">
        <v>865</v>
      </c>
      <c r="F185" s="4">
        <v>2468328</v>
      </c>
      <c r="G185">
        <f t="shared" si="8"/>
        <v>2468.328</v>
      </c>
      <c r="H185" s="6">
        <f t="shared" si="9"/>
        <v>1.2350000000001273</v>
      </c>
      <c r="I185">
        <v>0.1</v>
      </c>
      <c r="J185">
        <f t="shared" si="10"/>
        <v>0.12350000000001274</v>
      </c>
      <c r="K185">
        <v>0.35</v>
      </c>
      <c r="L185">
        <f t="shared" si="11"/>
        <v>0.43225000000004454</v>
      </c>
    </row>
    <row r="186" spans="1:12" x14ac:dyDescent="0.3">
      <c r="A186" s="1" t="s">
        <v>184</v>
      </c>
      <c r="B186" s="5">
        <v>2467.085</v>
      </c>
      <c r="C186" s="2">
        <v>-7.1000000000000004E-3</v>
      </c>
      <c r="D186" s="1"/>
      <c r="E186" s="1" t="s">
        <v>866</v>
      </c>
      <c r="F186" s="4">
        <v>2468272</v>
      </c>
      <c r="G186">
        <f t="shared" si="8"/>
        <v>2468.2719999999999</v>
      </c>
      <c r="H186" s="6">
        <f t="shared" si="9"/>
        <v>1.1869999999998981</v>
      </c>
      <c r="I186">
        <v>0.1</v>
      </c>
      <c r="J186">
        <f t="shared" si="10"/>
        <v>0.11869999999998981</v>
      </c>
      <c r="K186">
        <v>0.35</v>
      </c>
      <c r="L186">
        <f t="shared" si="11"/>
        <v>0.41544999999996435</v>
      </c>
    </row>
    <row r="187" spans="1:12" x14ac:dyDescent="0.3">
      <c r="A187" s="1" t="s">
        <v>185</v>
      </c>
      <c r="B187" s="5">
        <v>2467.078</v>
      </c>
      <c r="C187" s="2">
        <v>-7.1000000000000004E-3</v>
      </c>
      <c r="D187" s="1"/>
      <c r="E187" s="1" t="s">
        <v>867</v>
      </c>
      <c r="F187" s="4">
        <v>2468194</v>
      </c>
      <c r="G187">
        <f t="shared" si="8"/>
        <v>2468.194</v>
      </c>
      <c r="H187" s="6">
        <f t="shared" si="9"/>
        <v>1.1159999999999854</v>
      </c>
      <c r="I187">
        <v>0.1</v>
      </c>
      <c r="J187">
        <f t="shared" si="10"/>
        <v>0.11159999999999855</v>
      </c>
      <c r="K187">
        <v>0.35</v>
      </c>
      <c r="L187">
        <f t="shared" si="11"/>
        <v>0.3905999999999949</v>
      </c>
    </row>
    <row r="188" spans="1:12" x14ac:dyDescent="0.3">
      <c r="A188" s="1" t="s">
        <v>186</v>
      </c>
      <c r="B188" s="5">
        <v>2467.0709999999999</v>
      </c>
      <c r="C188" s="2">
        <v>-7.1000000000000004E-3</v>
      </c>
      <c r="D188" s="1"/>
      <c r="E188" s="1" t="s">
        <v>868</v>
      </c>
      <c r="F188" s="4">
        <v>2468093</v>
      </c>
      <c r="G188">
        <f t="shared" si="8"/>
        <v>2468.0929999999998</v>
      </c>
      <c r="H188" s="6">
        <f t="shared" si="9"/>
        <v>1.0219999999999345</v>
      </c>
      <c r="I188">
        <v>0.1</v>
      </c>
      <c r="J188">
        <f t="shared" si="10"/>
        <v>0.10219999999999346</v>
      </c>
      <c r="K188">
        <v>0.35</v>
      </c>
      <c r="L188">
        <f t="shared" si="11"/>
        <v>0.35769999999997704</v>
      </c>
    </row>
    <row r="189" spans="1:12" x14ac:dyDescent="0.3">
      <c r="A189" s="1" t="s">
        <v>187</v>
      </c>
      <c r="B189" s="5">
        <v>2467.0639999999999</v>
      </c>
      <c r="C189" s="2">
        <v>-7.1000000000000004E-3</v>
      </c>
      <c r="D189" s="1"/>
      <c r="E189" s="1" t="s">
        <v>869</v>
      </c>
      <c r="F189" s="4">
        <v>2467991</v>
      </c>
      <c r="G189">
        <f t="shared" si="8"/>
        <v>2467.991</v>
      </c>
      <c r="H189" s="6">
        <f t="shared" si="9"/>
        <v>0.92700000000013461</v>
      </c>
      <c r="I189">
        <v>0.1</v>
      </c>
      <c r="J189">
        <f t="shared" si="10"/>
        <v>9.2700000000013466E-2</v>
      </c>
      <c r="K189">
        <v>0.35</v>
      </c>
      <c r="L189">
        <f t="shared" si="11"/>
        <v>0.32445000000004709</v>
      </c>
    </row>
    <row r="190" spans="1:12" x14ac:dyDescent="0.3">
      <c r="A190" s="1" t="s">
        <v>188</v>
      </c>
      <c r="B190" s="5">
        <v>2467.0590000000002</v>
      </c>
      <c r="C190" s="2">
        <v>-7.1000000000000004E-3</v>
      </c>
      <c r="D190" s="1" t="s">
        <v>2</v>
      </c>
      <c r="E190" s="1"/>
      <c r="F190" s="1"/>
      <c r="G190">
        <f t="shared" si="8"/>
        <v>0</v>
      </c>
      <c r="H190" s="6">
        <f t="shared" si="9"/>
        <v>0</v>
      </c>
      <c r="I190">
        <v>0.1</v>
      </c>
      <c r="J190">
        <f t="shared" si="10"/>
        <v>0</v>
      </c>
      <c r="K190">
        <v>0.35</v>
      </c>
      <c r="L190">
        <f t="shared" si="11"/>
        <v>0</v>
      </c>
    </row>
    <row r="191" spans="1:12" x14ac:dyDescent="0.3">
      <c r="A191" s="1" t="s">
        <v>189</v>
      </c>
      <c r="B191" s="5">
        <v>2467.04</v>
      </c>
      <c r="C191" s="2">
        <v>-7.2599999999999998E-2</v>
      </c>
      <c r="D191" s="1"/>
      <c r="E191" s="1" t="s">
        <v>870</v>
      </c>
      <c r="F191" s="4">
        <v>2467899</v>
      </c>
      <c r="G191">
        <f t="shared" si="8"/>
        <v>2467.8989999999999</v>
      </c>
      <c r="H191" s="6">
        <f t="shared" si="9"/>
        <v>0.8589999999999236</v>
      </c>
      <c r="I191">
        <v>0.1</v>
      </c>
      <c r="J191">
        <f t="shared" si="10"/>
        <v>8.5899999999992371E-2</v>
      </c>
      <c r="K191">
        <v>0.35</v>
      </c>
      <c r="L191">
        <f t="shared" si="11"/>
        <v>0.30064999999997322</v>
      </c>
    </row>
    <row r="192" spans="1:12" x14ac:dyDescent="0.3">
      <c r="A192" s="1" t="s">
        <v>190</v>
      </c>
      <c r="B192" s="5">
        <v>2466.9670000000001</v>
      </c>
      <c r="C192" s="2">
        <v>-7.2599999999999998E-2</v>
      </c>
      <c r="D192" s="1"/>
      <c r="E192" s="1" t="s">
        <v>871</v>
      </c>
      <c r="F192" s="4">
        <v>2467815</v>
      </c>
      <c r="G192">
        <f t="shared" si="8"/>
        <v>2467.8150000000001</v>
      </c>
      <c r="H192" s="6">
        <f t="shared" si="9"/>
        <v>0.84799999999995634</v>
      </c>
      <c r="I192">
        <v>0.1</v>
      </c>
      <c r="J192">
        <f t="shared" si="10"/>
        <v>8.4799999999995643E-2</v>
      </c>
      <c r="K192">
        <v>0.35</v>
      </c>
      <c r="L192">
        <f t="shared" si="11"/>
        <v>0.29679999999998469</v>
      </c>
    </row>
    <row r="193" spans="1:12" x14ac:dyDescent="0.3">
      <c r="A193" s="1" t="s">
        <v>191</v>
      </c>
      <c r="B193" s="5">
        <v>2466.895</v>
      </c>
      <c r="C193" s="2">
        <v>-7.2599999999999998E-2</v>
      </c>
      <c r="D193" s="1"/>
      <c r="E193" s="1" t="s">
        <v>872</v>
      </c>
      <c r="F193" s="4">
        <v>2467741</v>
      </c>
      <c r="G193">
        <f t="shared" si="8"/>
        <v>2467.741</v>
      </c>
      <c r="H193" s="6">
        <f t="shared" si="9"/>
        <v>0.84600000000000364</v>
      </c>
      <c r="I193">
        <v>0.1</v>
      </c>
      <c r="J193">
        <f t="shared" si="10"/>
        <v>8.4600000000000369E-2</v>
      </c>
      <c r="K193">
        <v>0.35</v>
      </c>
      <c r="L193">
        <f t="shared" si="11"/>
        <v>0.29610000000000125</v>
      </c>
    </row>
    <row r="194" spans="1:12" x14ac:dyDescent="0.3">
      <c r="A194" s="1" t="s">
        <v>192</v>
      </c>
      <c r="B194" s="5">
        <v>2466.8220000000001</v>
      </c>
      <c r="C194" s="2">
        <v>-7.2599999999999998E-2</v>
      </c>
      <c r="D194" s="1"/>
      <c r="E194" s="1" t="s">
        <v>873</v>
      </c>
      <c r="F194" s="4">
        <v>2467621</v>
      </c>
      <c r="G194">
        <f t="shared" si="8"/>
        <v>2467.6210000000001</v>
      </c>
      <c r="H194" s="6">
        <f t="shared" si="9"/>
        <v>0.79899999999997817</v>
      </c>
      <c r="I194">
        <v>0.1</v>
      </c>
      <c r="J194">
        <f t="shared" si="10"/>
        <v>7.989999999999782E-2</v>
      </c>
      <c r="K194">
        <v>0.35</v>
      </c>
      <c r="L194">
        <f t="shared" si="11"/>
        <v>0.27964999999999235</v>
      </c>
    </row>
    <row r="195" spans="1:12" x14ac:dyDescent="0.3">
      <c r="A195" s="1" t="s">
        <v>193</v>
      </c>
      <c r="B195" s="5">
        <v>2466.7489999999998</v>
      </c>
      <c r="C195" s="2">
        <v>-7.2599999999999998E-2</v>
      </c>
      <c r="D195" s="1"/>
      <c r="E195" s="1" t="s">
        <v>874</v>
      </c>
      <c r="F195" s="4">
        <v>2467495</v>
      </c>
      <c r="G195">
        <f t="shared" si="8"/>
        <v>2467.4949999999999</v>
      </c>
      <c r="H195" s="6">
        <f t="shared" si="9"/>
        <v>0.74600000000009459</v>
      </c>
      <c r="I195">
        <v>0.1</v>
      </c>
      <c r="J195">
        <f t="shared" si="10"/>
        <v>7.4600000000009464E-2</v>
      </c>
      <c r="K195">
        <v>0.35</v>
      </c>
      <c r="L195">
        <f t="shared" si="11"/>
        <v>0.26110000000003308</v>
      </c>
    </row>
    <row r="196" spans="1:12" x14ac:dyDescent="0.3">
      <c r="A196" s="1" t="s">
        <v>194</v>
      </c>
      <c r="B196" s="5">
        <v>2466.6770000000001</v>
      </c>
      <c r="C196" s="2">
        <v>-7.2599999999999998E-2</v>
      </c>
      <c r="D196" s="1"/>
      <c r="E196" s="1" t="s">
        <v>875</v>
      </c>
      <c r="F196" s="4">
        <v>2467381</v>
      </c>
      <c r="G196">
        <f t="shared" ref="G196:G259" si="12">+F196/1000</f>
        <v>2467.3809999999999</v>
      </c>
      <c r="H196" s="6">
        <f t="shared" ref="H196:H259" si="13">IF(G196=0,0,G196-B196)</f>
        <v>0.70399999999972351</v>
      </c>
      <c r="I196">
        <v>0.1</v>
      </c>
      <c r="J196">
        <f t="shared" ref="J196:J259" si="14">+I196*H196</f>
        <v>7.039999999997236E-2</v>
      </c>
      <c r="K196">
        <v>0.35</v>
      </c>
      <c r="L196">
        <f t="shared" ref="L196:L259" si="15">+K196*H196</f>
        <v>0.24639999999990322</v>
      </c>
    </row>
    <row r="197" spans="1:12" x14ac:dyDescent="0.3">
      <c r="A197" s="1" t="s">
        <v>195</v>
      </c>
      <c r="B197" s="5">
        <v>2466.6039999999998</v>
      </c>
      <c r="C197" s="2">
        <v>-7.2599999999999998E-2</v>
      </c>
      <c r="D197" s="1"/>
      <c r="E197" s="1" t="s">
        <v>876</v>
      </c>
      <c r="F197" s="4">
        <v>2467240</v>
      </c>
      <c r="G197">
        <f t="shared" si="12"/>
        <v>2467.2399999999998</v>
      </c>
      <c r="H197" s="6">
        <f t="shared" si="13"/>
        <v>0.63599999999996726</v>
      </c>
      <c r="I197">
        <v>0.1</v>
      </c>
      <c r="J197">
        <f t="shared" si="14"/>
        <v>6.3599999999996729E-2</v>
      </c>
      <c r="K197">
        <v>0.35</v>
      </c>
      <c r="L197">
        <f t="shared" si="15"/>
        <v>0.22259999999998853</v>
      </c>
    </row>
    <row r="198" spans="1:12" x14ac:dyDescent="0.3">
      <c r="A198" s="1" t="s">
        <v>196</v>
      </c>
      <c r="B198" s="5">
        <v>2466.5309999999999</v>
      </c>
      <c r="C198" s="2">
        <v>-7.2599999999999998E-2</v>
      </c>
      <c r="D198" s="1"/>
      <c r="E198" s="1" t="s">
        <v>877</v>
      </c>
      <c r="F198" s="4">
        <v>2467098</v>
      </c>
      <c r="G198">
        <f t="shared" si="12"/>
        <v>2467.098</v>
      </c>
      <c r="H198" s="6">
        <f t="shared" si="13"/>
        <v>0.56700000000000728</v>
      </c>
      <c r="I198">
        <v>0.1</v>
      </c>
      <c r="J198">
        <f t="shared" si="14"/>
        <v>5.6700000000000729E-2</v>
      </c>
      <c r="K198">
        <v>0.35</v>
      </c>
      <c r="L198">
        <f t="shared" si="15"/>
        <v>0.19845000000000254</v>
      </c>
    </row>
    <row r="199" spans="1:12" x14ac:dyDescent="0.3">
      <c r="A199" s="1" t="s">
        <v>197</v>
      </c>
      <c r="B199" s="5">
        <v>2466.4589999999998</v>
      </c>
      <c r="C199" s="2">
        <v>-7.2599999999999998E-2</v>
      </c>
      <c r="D199" s="1"/>
      <c r="E199" s="1" t="s">
        <v>878</v>
      </c>
      <c r="F199" s="4">
        <v>2466973</v>
      </c>
      <c r="G199">
        <f t="shared" si="12"/>
        <v>2466.973</v>
      </c>
      <c r="H199" s="6">
        <f t="shared" si="13"/>
        <v>0.51400000000012369</v>
      </c>
      <c r="I199">
        <v>0.1</v>
      </c>
      <c r="J199">
        <f t="shared" si="14"/>
        <v>5.1400000000012373E-2</v>
      </c>
      <c r="K199">
        <v>0.35</v>
      </c>
      <c r="L199">
        <f t="shared" si="15"/>
        <v>0.17990000000004328</v>
      </c>
    </row>
    <row r="200" spans="1:12" x14ac:dyDescent="0.3">
      <c r="A200" s="1" t="s">
        <v>198</v>
      </c>
      <c r="B200" s="5">
        <v>2466.386</v>
      </c>
      <c r="C200" s="2">
        <v>-7.2599999999999998E-2</v>
      </c>
      <c r="D200" s="1"/>
      <c r="E200" s="1" t="s">
        <v>879</v>
      </c>
      <c r="F200" s="4">
        <v>2466923</v>
      </c>
      <c r="G200">
        <f t="shared" si="12"/>
        <v>2466.9229999999998</v>
      </c>
      <c r="H200" s="6">
        <f t="shared" si="13"/>
        <v>0.53699999999980719</v>
      </c>
      <c r="I200">
        <v>0.1</v>
      </c>
      <c r="J200">
        <f t="shared" si="14"/>
        <v>5.3699999999980721E-2</v>
      </c>
      <c r="K200">
        <v>0.35</v>
      </c>
      <c r="L200">
        <f t="shared" si="15"/>
        <v>0.1879499999999325</v>
      </c>
    </row>
    <row r="201" spans="1:12" x14ac:dyDescent="0.3">
      <c r="A201" s="1" t="s">
        <v>199</v>
      </c>
      <c r="B201" s="5">
        <v>2466.3139999999999</v>
      </c>
      <c r="C201" s="2">
        <v>-7.2599999999999998E-2</v>
      </c>
      <c r="D201" s="1"/>
      <c r="E201" s="1" t="s">
        <v>880</v>
      </c>
      <c r="F201" s="4">
        <v>2466876</v>
      </c>
      <c r="G201">
        <f t="shared" si="12"/>
        <v>2466.8760000000002</v>
      </c>
      <c r="H201" s="6">
        <f t="shared" si="13"/>
        <v>0.56200000000035288</v>
      </c>
      <c r="I201">
        <v>0.1</v>
      </c>
      <c r="J201">
        <f t="shared" si="14"/>
        <v>5.6200000000035291E-2</v>
      </c>
      <c r="K201">
        <v>0.35</v>
      </c>
      <c r="L201">
        <f t="shared" si="15"/>
        <v>0.1967000000001235</v>
      </c>
    </row>
    <row r="202" spans="1:12" x14ac:dyDescent="0.3">
      <c r="A202" s="1" t="s">
        <v>200</v>
      </c>
      <c r="B202" s="5">
        <v>2466.241</v>
      </c>
      <c r="C202" s="2">
        <v>-7.2599999999999998E-2</v>
      </c>
      <c r="D202" s="1"/>
      <c r="E202" s="1" t="s">
        <v>881</v>
      </c>
      <c r="F202" s="4">
        <v>2466828</v>
      </c>
      <c r="G202">
        <f t="shared" si="12"/>
        <v>2466.828</v>
      </c>
      <c r="H202" s="6">
        <f t="shared" si="13"/>
        <v>0.58699999999998909</v>
      </c>
      <c r="I202">
        <v>0.1</v>
      </c>
      <c r="J202">
        <f t="shared" si="14"/>
        <v>5.8699999999998913E-2</v>
      </c>
      <c r="K202">
        <v>0.35</v>
      </c>
      <c r="L202">
        <f t="shared" si="15"/>
        <v>0.20544999999999616</v>
      </c>
    </row>
    <row r="203" spans="1:12" x14ac:dyDescent="0.3">
      <c r="A203" s="1" t="s">
        <v>201</v>
      </c>
      <c r="B203" s="5">
        <v>2466.1680000000001</v>
      </c>
      <c r="C203" s="2">
        <v>-7.2599999999999998E-2</v>
      </c>
      <c r="D203" s="1"/>
      <c r="E203" s="1" t="s">
        <v>882</v>
      </c>
      <c r="F203" s="4">
        <v>2466781</v>
      </c>
      <c r="G203">
        <f t="shared" si="12"/>
        <v>2466.7809999999999</v>
      </c>
      <c r="H203" s="6">
        <f t="shared" si="13"/>
        <v>0.61299999999982901</v>
      </c>
      <c r="I203">
        <v>0.1</v>
      </c>
      <c r="J203">
        <f t="shared" si="14"/>
        <v>6.1299999999982903E-2</v>
      </c>
      <c r="K203">
        <v>0.35</v>
      </c>
      <c r="L203">
        <f t="shared" si="15"/>
        <v>0.21454999999994015</v>
      </c>
    </row>
    <row r="204" spans="1:12" x14ac:dyDescent="0.3">
      <c r="A204" s="1" t="s">
        <v>202</v>
      </c>
      <c r="B204" s="5">
        <v>2466.096</v>
      </c>
      <c r="C204" s="2">
        <v>-7.2599999999999998E-2</v>
      </c>
      <c r="D204" s="1"/>
      <c r="E204" s="1" t="s">
        <v>883</v>
      </c>
      <c r="F204" s="4">
        <v>2466728</v>
      </c>
      <c r="G204">
        <f t="shared" si="12"/>
        <v>2466.7280000000001</v>
      </c>
      <c r="H204" s="6">
        <f t="shared" si="13"/>
        <v>0.63200000000006185</v>
      </c>
      <c r="I204">
        <v>0.1</v>
      </c>
      <c r="J204">
        <f t="shared" si="14"/>
        <v>6.3200000000006182E-2</v>
      </c>
      <c r="K204">
        <v>0.35</v>
      </c>
      <c r="L204">
        <f t="shared" si="15"/>
        <v>0.22120000000002163</v>
      </c>
    </row>
    <row r="205" spans="1:12" x14ac:dyDescent="0.3">
      <c r="A205" s="1" t="s">
        <v>203</v>
      </c>
      <c r="B205" s="5">
        <v>2466.0230000000001</v>
      </c>
      <c r="C205" s="2">
        <v>-7.2599999999999998E-2</v>
      </c>
      <c r="D205" s="1"/>
      <c r="E205" s="1" t="s">
        <v>884</v>
      </c>
      <c r="F205" s="4">
        <v>2466661</v>
      </c>
      <c r="G205">
        <f t="shared" si="12"/>
        <v>2466.6610000000001</v>
      </c>
      <c r="H205" s="6">
        <f t="shared" si="13"/>
        <v>0.63799999999991996</v>
      </c>
      <c r="I205">
        <v>0.1</v>
      </c>
      <c r="J205">
        <f t="shared" si="14"/>
        <v>6.3799999999992002E-2</v>
      </c>
      <c r="K205">
        <v>0.35</v>
      </c>
      <c r="L205">
        <f t="shared" si="15"/>
        <v>0.22329999999997197</v>
      </c>
    </row>
    <row r="206" spans="1:12" x14ac:dyDescent="0.3">
      <c r="A206" s="1" t="s">
        <v>204</v>
      </c>
      <c r="B206" s="5">
        <v>2465.951</v>
      </c>
      <c r="C206" s="2">
        <v>-7.2599999999999998E-2</v>
      </c>
      <c r="D206" s="1"/>
      <c r="E206" s="1" t="s">
        <v>885</v>
      </c>
      <c r="F206" s="4">
        <v>2466584</v>
      </c>
      <c r="G206">
        <f t="shared" si="12"/>
        <v>2466.5839999999998</v>
      </c>
      <c r="H206" s="6">
        <f t="shared" si="13"/>
        <v>0.63299999999981083</v>
      </c>
      <c r="I206">
        <v>0.1</v>
      </c>
      <c r="J206">
        <f t="shared" si="14"/>
        <v>6.329999999998108E-2</v>
      </c>
      <c r="K206">
        <v>0.35</v>
      </c>
      <c r="L206">
        <f t="shared" si="15"/>
        <v>0.22154999999993377</v>
      </c>
    </row>
    <row r="207" spans="1:12" x14ac:dyDescent="0.3">
      <c r="A207" s="1" t="s">
        <v>205</v>
      </c>
      <c r="B207" s="5">
        <v>2465.8780000000002</v>
      </c>
      <c r="C207" s="2">
        <v>-7.2599999999999998E-2</v>
      </c>
      <c r="D207" s="1"/>
      <c r="E207" s="1" t="s">
        <v>886</v>
      </c>
      <c r="F207" s="4">
        <v>2466488</v>
      </c>
      <c r="G207">
        <f t="shared" si="12"/>
        <v>2466.4879999999998</v>
      </c>
      <c r="H207" s="6">
        <f t="shared" si="13"/>
        <v>0.60999999999967258</v>
      </c>
      <c r="I207">
        <v>0.1</v>
      </c>
      <c r="J207">
        <f t="shared" si="14"/>
        <v>6.0999999999967261E-2</v>
      </c>
      <c r="K207">
        <v>0.35</v>
      </c>
      <c r="L207">
        <f t="shared" si="15"/>
        <v>0.21349999999988539</v>
      </c>
    </row>
    <row r="208" spans="1:12" x14ac:dyDescent="0.3">
      <c r="A208" s="1" t="s">
        <v>206</v>
      </c>
      <c r="B208" s="5">
        <v>2465.8049999999998</v>
      </c>
      <c r="C208" s="2">
        <v>-7.2599999999999998E-2</v>
      </c>
      <c r="D208" s="1"/>
      <c r="E208" s="1" t="s">
        <v>887</v>
      </c>
      <c r="F208" s="4">
        <v>2466428</v>
      </c>
      <c r="G208">
        <f t="shared" si="12"/>
        <v>2466.4279999999999</v>
      </c>
      <c r="H208" s="6">
        <f t="shared" si="13"/>
        <v>0.62300000000004729</v>
      </c>
      <c r="I208">
        <v>0.1</v>
      </c>
      <c r="J208">
        <f t="shared" si="14"/>
        <v>6.2300000000004734E-2</v>
      </c>
      <c r="K208">
        <v>0.35</v>
      </c>
      <c r="L208">
        <f t="shared" si="15"/>
        <v>0.21805000000001654</v>
      </c>
    </row>
    <row r="209" spans="1:12" x14ac:dyDescent="0.3">
      <c r="A209" s="1" t="s">
        <v>207</v>
      </c>
      <c r="B209" s="5">
        <v>2465.7330000000002</v>
      </c>
      <c r="C209" s="2">
        <v>-7.2599999999999998E-2</v>
      </c>
      <c r="D209" s="1"/>
      <c r="E209" s="1" t="s">
        <v>888</v>
      </c>
      <c r="F209" s="4">
        <v>2466369</v>
      </c>
      <c r="G209">
        <f t="shared" si="12"/>
        <v>2466.3690000000001</v>
      </c>
      <c r="H209" s="6">
        <f t="shared" si="13"/>
        <v>0.63599999999996726</v>
      </c>
      <c r="I209">
        <v>0.1</v>
      </c>
      <c r="J209">
        <f t="shared" si="14"/>
        <v>6.3599999999996729E-2</v>
      </c>
      <c r="K209">
        <v>0.35</v>
      </c>
      <c r="L209">
        <f t="shared" si="15"/>
        <v>0.22259999999998853</v>
      </c>
    </row>
    <row r="210" spans="1:12" x14ac:dyDescent="0.3">
      <c r="A210" s="1" t="s">
        <v>208</v>
      </c>
      <c r="B210" s="5">
        <v>2465.66</v>
      </c>
      <c r="C210" s="2">
        <v>-7.2599999999999998E-2</v>
      </c>
      <c r="D210" s="1"/>
      <c r="E210" s="1" t="s">
        <v>889</v>
      </c>
      <c r="F210" s="4">
        <v>2466307</v>
      </c>
      <c r="G210">
        <f t="shared" si="12"/>
        <v>2466.3069999999998</v>
      </c>
      <c r="H210" s="6">
        <f t="shared" si="13"/>
        <v>0.64699999999993452</v>
      </c>
      <c r="I210">
        <v>0.1</v>
      </c>
      <c r="J210">
        <f t="shared" si="14"/>
        <v>6.4699999999993457E-2</v>
      </c>
      <c r="K210">
        <v>0.35</v>
      </c>
      <c r="L210">
        <f t="shared" si="15"/>
        <v>0.22644999999997706</v>
      </c>
    </row>
    <row r="211" spans="1:12" x14ac:dyDescent="0.3">
      <c r="A211" s="1" t="s">
        <v>209</v>
      </c>
      <c r="B211" s="5">
        <v>2465.5880000000002</v>
      </c>
      <c r="C211" s="2">
        <v>-7.2599999999999998E-2</v>
      </c>
      <c r="D211" s="1"/>
      <c r="E211" s="1" t="s">
        <v>890</v>
      </c>
      <c r="F211" s="4">
        <v>2466243</v>
      </c>
      <c r="G211">
        <f t="shared" si="12"/>
        <v>2466.2429999999999</v>
      </c>
      <c r="H211" s="6">
        <f t="shared" si="13"/>
        <v>0.65499999999974534</v>
      </c>
      <c r="I211">
        <v>0.1</v>
      </c>
      <c r="J211">
        <f t="shared" si="14"/>
        <v>6.5499999999974537E-2</v>
      </c>
      <c r="K211">
        <v>0.35</v>
      </c>
      <c r="L211">
        <f t="shared" si="15"/>
        <v>0.22924999999991086</v>
      </c>
    </row>
    <row r="212" spans="1:12" x14ac:dyDescent="0.3">
      <c r="A212" s="1" t="s">
        <v>210</v>
      </c>
      <c r="B212" s="5">
        <v>2465.5149999999999</v>
      </c>
      <c r="C212" s="2">
        <v>-7.2599999999999998E-2</v>
      </c>
      <c r="D212" s="1"/>
      <c r="E212" s="1" t="s">
        <v>891</v>
      </c>
      <c r="F212" s="4">
        <v>2466179</v>
      </c>
      <c r="G212">
        <f t="shared" si="12"/>
        <v>2466.1790000000001</v>
      </c>
      <c r="H212" s="6">
        <f t="shared" si="13"/>
        <v>0.66400000000021464</v>
      </c>
      <c r="I212">
        <v>0.1</v>
      </c>
      <c r="J212">
        <f t="shared" si="14"/>
        <v>6.640000000002147E-2</v>
      </c>
      <c r="K212">
        <v>0.35</v>
      </c>
      <c r="L212">
        <f t="shared" si="15"/>
        <v>0.2324000000000751</v>
      </c>
    </row>
    <row r="213" spans="1:12" x14ac:dyDescent="0.3">
      <c r="A213" s="1" t="s">
        <v>211</v>
      </c>
      <c r="B213" s="5">
        <v>2465.442</v>
      </c>
      <c r="C213" s="2">
        <v>-7.2599999999999998E-2</v>
      </c>
      <c r="D213" s="1"/>
      <c r="E213" s="1" t="s">
        <v>892</v>
      </c>
      <c r="F213" s="4">
        <v>2466114</v>
      </c>
      <c r="G213">
        <f t="shared" si="12"/>
        <v>2466.114</v>
      </c>
      <c r="H213" s="6">
        <f t="shared" si="13"/>
        <v>0.67200000000002547</v>
      </c>
      <c r="I213">
        <v>0.1</v>
      </c>
      <c r="J213">
        <f t="shared" si="14"/>
        <v>6.7200000000002549E-2</v>
      </c>
      <c r="K213">
        <v>0.35</v>
      </c>
      <c r="L213">
        <f t="shared" si="15"/>
        <v>0.2352000000000089</v>
      </c>
    </row>
    <row r="214" spans="1:12" x14ac:dyDescent="0.3">
      <c r="A214" s="1" t="s">
        <v>212</v>
      </c>
      <c r="B214" s="5">
        <v>2465.37</v>
      </c>
      <c r="C214" s="2">
        <v>-7.2599999999999998E-2</v>
      </c>
      <c r="D214" s="1"/>
      <c r="E214" s="1" t="s">
        <v>893</v>
      </c>
      <c r="F214" s="4">
        <v>2466049</v>
      </c>
      <c r="G214">
        <f t="shared" si="12"/>
        <v>2466.049</v>
      </c>
      <c r="H214" s="6">
        <f t="shared" si="13"/>
        <v>0.67900000000008731</v>
      </c>
      <c r="I214">
        <v>0.1</v>
      </c>
      <c r="J214">
        <f t="shared" si="14"/>
        <v>6.7900000000008731E-2</v>
      </c>
      <c r="K214">
        <v>0.35</v>
      </c>
      <c r="L214">
        <f t="shared" si="15"/>
        <v>0.23765000000003053</v>
      </c>
    </row>
    <row r="215" spans="1:12" x14ac:dyDescent="0.3">
      <c r="A215" s="1" t="s">
        <v>213</v>
      </c>
      <c r="B215" s="5">
        <v>2465.297</v>
      </c>
      <c r="C215" s="2">
        <v>-7.2599999999999998E-2</v>
      </c>
      <c r="D215" s="1"/>
      <c r="E215" s="1" t="s">
        <v>894</v>
      </c>
      <c r="F215" s="4">
        <v>2465985</v>
      </c>
      <c r="G215">
        <f t="shared" si="12"/>
        <v>2465.9850000000001</v>
      </c>
      <c r="H215" s="6">
        <f t="shared" si="13"/>
        <v>0.68800000000010186</v>
      </c>
      <c r="I215">
        <v>0.1</v>
      </c>
      <c r="J215">
        <f t="shared" si="14"/>
        <v>6.8800000000010186E-2</v>
      </c>
      <c r="K215">
        <v>0.35</v>
      </c>
      <c r="L215">
        <f t="shared" si="15"/>
        <v>0.24080000000003562</v>
      </c>
    </row>
    <row r="216" spans="1:12" x14ac:dyDescent="0.3">
      <c r="A216" s="1" t="s">
        <v>214</v>
      </c>
      <c r="B216" s="5">
        <v>2465.2249999999999</v>
      </c>
      <c r="C216" s="2">
        <v>-7.2599999999999998E-2</v>
      </c>
      <c r="D216" s="1"/>
      <c r="E216" s="1" t="s">
        <v>895</v>
      </c>
      <c r="F216" s="4">
        <v>2465925</v>
      </c>
      <c r="G216">
        <f t="shared" si="12"/>
        <v>2465.9250000000002</v>
      </c>
      <c r="H216" s="6">
        <f t="shared" si="13"/>
        <v>0.70000000000027285</v>
      </c>
      <c r="I216">
        <v>0.1</v>
      </c>
      <c r="J216">
        <f t="shared" si="14"/>
        <v>7.000000000002729E-2</v>
      </c>
      <c r="K216">
        <v>0.35</v>
      </c>
      <c r="L216">
        <f t="shared" si="15"/>
        <v>0.24500000000009547</v>
      </c>
    </row>
    <row r="217" spans="1:12" x14ac:dyDescent="0.3">
      <c r="A217" s="1" t="s">
        <v>215</v>
      </c>
      <c r="B217" s="5">
        <v>2465.152</v>
      </c>
      <c r="C217" s="2">
        <v>-7.2599999999999998E-2</v>
      </c>
      <c r="D217" s="1"/>
      <c r="E217" s="1" t="s">
        <v>896</v>
      </c>
      <c r="F217" s="4">
        <v>2465864</v>
      </c>
      <c r="G217">
        <f t="shared" si="12"/>
        <v>2465.864</v>
      </c>
      <c r="H217" s="6">
        <f t="shared" si="13"/>
        <v>0.71199999999998909</v>
      </c>
      <c r="I217">
        <v>0.1</v>
      </c>
      <c r="J217">
        <f t="shared" si="14"/>
        <v>7.1199999999998917E-2</v>
      </c>
      <c r="K217">
        <v>0.35</v>
      </c>
      <c r="L217">
        <f t="shared" si="15"/>
        <v>0.24919999999999617</v>
      </c>
    </row>
    <row r="218" spans="1:12" x14ac:dyDescent="0.3">
      <c r="A218" s="1" t="s">
        <v>216</v>
      </c>
      <c r="B218" s="5">
        <v>2465.0790000000002</v>
      </c>
      <c r="C218" s="2">
        <v>-7.2599999999999998E-2</v>
      </c>
      <c r="D218" s="1"/>
      <c r="E218" s="1" t="s">
        <v>897</v>
      </c>
      <c r="F218" s="4">
        <v>2465804</v>
      </c>
      <c r="G218">
        <f t="shared" si="12"/>
        <v>2465.8040000000001</v>
      </c>
      <c r="H218" s="6">
        <f t="shared" si="13"/>
        <v>0.72499999999990905</v>
      </c>
      <c r="I218">
        <v>0.1</v>
      </c>
      <c r="J218">
        <f t="shared" si="14"/>
        <v>7.2499999999990905E-2</v>
      </c>
      <c r="K218">
        <v>0.35</v>
      </c>
      <c r="L218">
        <f t="shared" si="15"/>
        <v>0.25374999999996817</v>
      </c>
    </row>
    <row r="219" spans="1:12" x14ac:dyDescent="0.3">
      <c r="A219" s="1" t="s">
        <v>217</v>
      </c>
      <c r="B219" s="5">
        <v>2465.0070000000001</v>
      </c>
      <c r="C219" s="2">
        <v>-7.2599999999999998E-2</v>
      </c>
      <c r="D219" s="1"/>
      <c r="E219" s="1" t="s">
        <v>898</v>
      </c>
      <c r="F219" s="4">
        <v>2465742</v>
      </c>
      <c r="G219">
        <f t="shared" si="12"/>
        <v>2465.7420000000002</v>
      </c>
      <c r="H219" s="6">
        <f t="shared" si="13"/>
        <v>0.73500000000012733</v>
      </c>
      <c r="I219">
        <v>0.1</v>
      </c>
      <c r="J219">
        <f t="shared" si="14"/>
        <v>7.3500000000012736E-2</v>
      </c>
      <c r="K219">
        <v>0.35</v>
      </c>
      <c r="L219">
        <f t="shared" si="15"/>
        <v>0.25725000000004455</v>
      </c>
    </row>
    <row r="220" spans="1:12" x14ac:dyDescent="0.3">
      <c r="A220" s="1" t="s">
        <v>218</v>
      </c>
      <c r="B220" s="5">
        <v>2464.9340000000002</v>
      </c>
      <c r="C220" s="2">
        <v>-7.2599999999999998E-2</v>
      </c>
      <c r="D220" s="1"/>
      <c r="E220" s="1" t="s">
        <v>899</v>
      </c>
      <c r="F220" s="4">
        <v>2465681</v>
      </c>
      <c r="G220">
        <f t="shared" si="12"/>
        <v>2465.681</v>
      </c>
      <c r="H220" s="6">
        <f t="shared" si="13"/>
        <v>0.74699999999984357</v>
      </c>
      <c r="I220">
        <v>0.1</v>
      </c>
      <c r="J220">
        <f t="shared" si="14"/>
        <v>7.4699999999984362E-2</v>
      </c>
      <c r="K220">
        <v>0.35</v>
      </c>
      <c r="L220">
        <f t="shared" si="15"/>
        <v>0.26144999999994523</v>
      </c>
    </row>
    <row r="221" spans="1:12" x14ac:dyDescent="0.3">
      <c r="A221" s="1" t="s">
        <v>219</v>
      </c>
      <c r="B221" s="5">
        <v>2464.8620000000001</v>
      </c>
      <c r="C221" s="2">
        <v>-7.2599999999999998E-2</v>
      </c>
      <c r="D221" s="1"/>
      <c r="E221" s="1" t="s">
        <v>900</v>
      </c>
      <c r="F221" s="4">
        <v>2465619</v>
      </c>
      <c r="G221">
        <f t="shared" si="12"/>
        <v>2465.6190000000001</v>
      </c>
      <c r="H221" s="6">
        <f t="shared" si="13"/>
        <v>0.75700000000006185</v>
      </c>
      <c r="I221">
        <v>0.1</v>
      </c>
      <c r="J221">
        <f t="shared" si="14"/>
        <v>7.5700000000006193E-2</v>
      </c>
      <c r="K221">
        <v>0.35</v>
      </c>
      <c r="L221">
        <f t="shared" si="15"/>
        <v>0.26495000000002161</v>
      </c>
    </row>
    <row r="222" spans="1:12" x14ac:dyDescent="0.3">
      <c r="A222" s="1" t="s">
        <v>220</v>
      </c>
      <c r="B222" s="5">
        <v>2464.7890000000002</v>
      </c>
      <c r="C222" s="2">
        <v>-7.2599999999999998E-2</v>
      </c>
      <c r="D222" s="1"/>
      <c r="E222" s="1" t="s">
        <v>901</v>
      </c>
      <c r="F222" s="4">
        <v>2465557</v>
      </c>
      <c r="G222">
        <f t="shared" si="12"/>
        <v>2465.5569999999998</v>
      </c>
      <c r="H222" s="6">
        <f t="shared" si="13"/>
        <v>0.76799999999957436</v>
      </c>
      <c r="I222">
        <v>0.1</v>
      </c>
      <c r="J222">
        <f t="shared" si="14"/>
        <v>7.6799999999957444E-2</v>
      </c>
      <c r="K222">
        <v>0.35</v>
      </c>
      <c r="L222">
        <f t="shared" si="15"/>
        <v>0.26879999999985099</v>
      </c>
    </row>
    <row r="223" spans="1:12" x14ac:dyDescent="0.3">
      <c r="A223" s="1" t="s">
        <v>221</v>
      </c>
      <c r="B223" s="5">
        <v>2464.7159999999999</v>
      </c>
      <c r="C223" s="2">
        <v>-7.2599999999999998E-2</v>
      </c>
      <c r="D223" s="1"/>
      <c r="E223" s="1" t="s">
        <v>902</v>
      </c>
      <c r="F223" s="4">
        <v>2465478</v>
      </c>
      <c r="G223">
        <f t="shared" si="12"/>
        <v>2465.4780000000001</v>
      </c>
      <c r="H223" s="6">
        <f t="shared" si="13"/>
        <v>0.76200000000017099</v>
      </c>
      <c r="I223">
        <v>0.1</v>
      </c>
      <c r="J223">
        <f t="shared" si="14"/>
        <v>7.6200000000017101E-2</v>
      </c>
      <c r="K223">
        <v>0.35</v>
      </c>
      <c r="L223">
        <f t="shared" si="15"/>
        <v>0.26670000000005983</v>
      </c>
    </row>
    <row r="224" spans="1:12" x14ac:dyDescent="0.3">
      <c r="A224" s="1" t="s">
        <v>222</v>
      </c>
      <c r="B224" s="5">
        <v>2464.6439999999998</v>
      </c>
      <c r="C224" s="2">
        <v>-7.2599999999999998E-2</v>
      </c>
      <c r="D224" s="1"/>
      <c r="E224" s="1" t="s">
        <v>903</v>
      </c>
      <c r="F224" s="4">
        <v>2465391</v>
      </c>
      <c r="G224">
        <f t="shared" si="12"/>
        <v>2465.3910000000001</v>
      </c>
      <c r="H224" s="6">
        <f t="shared" si="13"/>
        <v>0.74700000000029831</v>
      </c>
      <c r="I224">
        <v>0.1</v>
      </c>
      <c r="J224">
        <f t="shared" si="14"/>
        <v>7.470000000002984E-2</v>
      </c>
      <c r="K224">
        <v>0.35</v>
      </c>
      <c r="L224">
        <f t="shared" si="15"/>
        <v>0.26145000000010438</v>
      </c>
    </row>
    <row r="225" spans="1:12" x14ac:dyDescent="0.3">
      <c r="A225" s="1" t="s">
        <v>223</v>
      </c>
      <c r="B225" s="5">
        <v>2464.5709999999999</v>
      </c>
      <c r="C225" s="2">
        <v>-7.2599999999999998E-2</v>
      </c>
      <c r="D225" s="1"/>
      <c r="E225" s="1" t="s">
        <v>904</v>
      </c>
      <c r="F225" s="4">
        <v>2465306</v>
      </c>
      <c r="G225">
        <f t="shared" si="12"/>
        <v>2465.306</v>
      </c>
      <c r="H225" s="6">
        <f t="shared" si="13"/>
        <v>0.73500000000012733</v>
      </c>
      <c r="I225">
        <v>0.1</v>
      </c>
      <c r="J225">
        <f t="shared" si="14"/>
        <v>7.3500000000012736E-2</v>
      </c>
      <c r="K225">
        <v>0.35</v>
      </c>
      <c r="L225">
        <f t="shared" si="15"/>
        <v>0.25725000000004455</v>
      </c>
    </row>
    <row r="226" spans="1:12" x14ac:dyDescent="0.3">
      <c r="A226" s="1" t="s">
        <v>224</v>
      </c>
      <c r="B226" s="5">
        <v>2464.4989999999998</v>
      </c>
      <c r="C226" s="2">
        <v>-7.2599999999999998E-2</v>
      </c>
      <c r="D226" s="1"/>
      <c r="E226" s="1" t="s">
        <v>905</v>
      </c>
      <c r="F226" s="4">
        <v>2465221</v>
      </c>
      <c r="G226">
        <f t="shared" si="12"/>
        <v>2465.221</v>
      </c>
      <c r="H226" s="6">
        <f t="shared" si="13"/>
        <v>0.72200000000020736</v>
      </c>
      <c r="I226">
        <v>0.1</v>
      </c>
      <c r="J226">
        <f t="shared" si="14"/>
        <v>7.2200000000020734E-2</v>
      </c>
      <c r="K226">
        <v>0.35</v>
      </c>
      <c r="L226">
        <f t="shared" si="15"/>
        <v>0.25270000000007259</v>
      </c>
    </row>
    <row r="227" spans="1:12" x14ac:dyDescent="0.3">
      <c r="A227" s="1" t="s">
        <v>225</v>
      </c>
      <c r="B227" s="5">
        <v>2464.4259999999999</v>
      </c>
      <c r="C227" s="2">
        <v>-7.2599999999999998E-2</v>
      </c>
      <c r="D227" s="1"/>
      <c r="E227" s="1" t="s">
        <v>906</v>
      </c>
      <c r="F227" s="4">
        <v>2465141</v>
      </c>
      <c r="G227">
        <f t="shared" si="12"/>
        <v>2465.1410000000001</v>
      </c>
      <c r="H227" s="6">
        <f t="shared" si="13"/>
        <v>0.71500000000014552</v>
      </c>
      <c r="I227">
        <v>0.1</v>
      </c>
      <c r="J227">
        <f t="shared" si="14"/>
        <v>7.1500000000014552E-2</v>
      </c>
      <c r="K227">
        <v>0.35</v>
      </c>
      <c r="L227">
        <f t="shared" si="15"/>
        <v>0.25025000000005093</v>
      </c>
    </row>
    <row r="228" spans="1:12" x14ac:dyDescent="0.3">
      <c r="A228" s="1" t="s">
        <v>226</v>
      </c>
      <c r="B228" s="5">
        <v>2464.3530000000001</v>
      </c>
      <c r="C228" s="2">
        <v>-7.2599999999999998E-2</v>
      </c>
      <c r="D228" s="1"/>
      <c r="E228" s="1" t="s">
        <v>907</v>
      </c>
      <c r="F228" s="4">
        <v>2465062</v>
      </c>
      <c r="G228">
        <f t="shared" si="12"/>
        <v>2465.0619999999999</v>
      </c>
      <c r="H228" s="6">
        <f t="shared" si="13"/>
        <v>0.70899999999983265</v>
      </c>
      <c r="I228">
        <v>0.1</v>
      </c>
      <c r="J228">
        <f t="shared" si="14"/>
        <v>7.0899999999983268E-2</v>
      </c>
      <c r="K228">
        <v>0.35</v>
      </c>
      <c r="L228">
        <f t="shared" si="15"/>
        <v>0.24814999999994142</v>
      </c>
    </row>
    <row r="229" spans="1:12" x14ac:dyDescent="0.3">
      <c r="A229" s="1" t="s">
        <v>227</v>
      </c>
      <c r="B229" s="5">
        <v>2464.2809999999999</v>
      </c>
      <c r="C229" s="2">
        <v>-7.2599999999999998E-2</v>
      </c>
      <c r="D229" s="1"/>
      <c r="E229" s="1" t="s">
        <v>908</v>
      </c>
      <c r="F229" s="4">
        <v>2464987</v>
      </c>
      <c r="G229">
        <f t="shared" si="12"/>
        <v>2464.9870000000001</v>
      </c>
      <c r="H229" s="6">
        <f t="shared" si="13"/>
        <v>0.70600000000013097</v>
      </c>
      <c r="I229">
        <v>0.1</v>
      </c>
      <c r="J229">
        <f t="shared" si="14"/>
        <v>7.0600000000013097E-2</v>
      </c>
      <c r="K229">
        <v>0.35</v>
      </c>
      <c r="L229">
        <f t="shared" si="15"/>
        <v>0.24710000000004581</v>
      </c>
    </row>
    <row r="230" spans="1:12" x14ac:dyDescent="0.3">
      <c r="A230" s="1" t="s">
        <v>228</v>
      </c>
      <c r="B230" s="5">
        <v>2464.2080000000001</v>
      </c>
      <c r="C230" s="2">
        <v>-7.2599999999999998E-2</v>
      </c>
      <c r="D230" s="1"/>
      <c r="E230" s="1" t="s">
        <v>909</v>
      </c>
      <c r="F230" s="4">
        <v>2464920</v>
      </c>
      <c r="G230">
        <f t="shared" si="12"/>
        <v>2464.92</v>
      </c>
      <c r="H230" s="6">
        <f t="shared" si="13"/>
        <v>0.71199999999998909</v>
      </c>
      <c r="I230">
        <v>0.1</v>
      </c>
      <c r="J230">
        <f t="shared" si="14"/>
        <v>7.1199999999998917E-2</v>
      </c>
      <c r="K230">
        <v>0.35</v>
      </c>
      <c r="L230">
        <f t="shared" si="15"/>
        <v>0.24919999999999617</v>
      </c>
    </row>
    <row r="231" spans="1:12" x14ac:dyDescent="0.3">
      <c r="A231" s="1" t="s">
        <v>229</v>
      </c>
      <c r="B231" s="5">
        <v>2464.1350000000002</v>
      </c>
      <c r="C231" s="2">
        <v>-7.2599999999999998E-2</v>
      </c>
      <c r="D231" s="1"/>
      <c r="E231" s="1" t="s">
        <v>910</v>
      </c>
      <c r="F231" s="4">
        <v>2464850</v>
      </c>
      <c r="G231">
        <f t="shared" si="12"/>
        <v>2464.85</v>
      </c>
      <c r="H231" s="6">
        <f t="shared" si="13"/>
        <v>0.71499999999969077</v>
      </c>
      <c r="I231">
        <v>0.1</v>
      </c>
      <c r="J231">
        <f t="shared" si="14"/>
        <v>7.1499999999969074E-2</v>
      </c>
      <c r="K231">
        <v>0.35</v>
      </c>
      <c r="L231">
        <f t="shared" si="15"/>
        <v>0.25024999999989178</v>
      </c>
    </row>
    <row r="232" spans="1:12" x14ac:dyDescent="0.3">
      <c r="A232" s="1" t="s">
        <v>230</v>
      </c>
      <c r="B232" s="5">
        <v>2464.0630000000001</v>
      </c>
      <c r="C232" s="2">
        <v>-7.2599999999999998E-2</v>
      </c>
      <c r="D232" s="1"/>
      <c r="E232" s="1" t="s">
        <v>911</v>
      </c>
      <c r="F232" s="4">
        <v>2464779</v>
      </c>
      <c r="G232">
        <f t="shared" si="12"/>
        <v>2464.779</v>
      </c>
      <c r="H232" s="6">
        <f t="shared" si="13"/>
        <v>0.7159999999998945</v>
      </c>
      <c r="I232">
        <v>0.1</v>
      </c>
      <c r="J232">
        <f t="shared" si="14"/>
        <v>7.159999999998945E-2</v>
      </c>
      <c r="K232">
        <v>0.35</v>
      </c>
      <c r="L232">
        <f t="shared" si="15"/>
        <v>0.25059999999996307</v>
      </c>
    </row>
    <row r="233" spans="1:12" x14ac:dyDescent="0.3">
      <c r="A233" s="1" t="s">
        <v>231</v>
      </c>
      <c r="B233" s="5">
        <v>2463.9899999999998</v>
      </c>
      <c r="C233" s="2">
        <v>-7.2599999999999998E-2</v>
      </c>
      <c r="D233" s="1"/>
      <c r="E233" s="1" t="s">
        <v>912</v>
      </c>
      <c r="F233" s="4">
        <v>2464707</v>
      </c>
      <c r="G233">
        <f t="shared" si="12"/>
        <v>2464.7069999999999</v>
      </c>
      <c r="H233" s="6">
        <f t="shared" si="13"/>
        <v>0.71700000000009823</v>
      </c>
      <c r="I233">
        <v>0.1</v>
      </c>
      <c r="J233">
        <f t="shared" si="14"/>
        <v>7.1700000000009825E-2</v>
      </c>
      <c r="K233">
        <v>0.35</v>
      </c>
      <c r="L233">
        <f t="shared" si="15"/>
        <v>0.25095000000003437</v>
      </c>
    </row>
    <row r="234" spans="1:12" x14ac:dyDescent="0.3">
      <c r="A234" s="1" t="s">
        <v>232</v>
      </c>
      <c r="B234" s="5">
        <v>2463.9180000000001</v>
      </c>
      <c r="C234" s="2">
        <v>-7.2599999999999998E-2</v>
      </c>
      <c r="D234" s="1"/>
      <c r="E234" s="1" t="s">
        <v>913</v>
      </c>
      <c r="F234" s="4">
        <v>2464636</v>
      </c>
      <c r="G234">
        <f t="shared" si="12"/>
        <v>2464.636</v>
      </c>
      <c r="H234" s="6">
        <f t="shared" si="13"/>
        <v>0.7179999999998472</v>
      </c>
      <c r="I234">
        <v>0.1</v>
      </c>
      <c r="J234">
        <f t="shared" si="14"/>
        <v>7.1799999999984723E-2</v>
      </c>
      <c r="K234">
        <v>0.35</v>
      </c>
      <c r="L234">
        <f t="shared" si="15"/>
        <v>0.25129999999994651</v>
      </c>
    </row>
    <row r="235" spans="1:12" x14ac:dyDescent="0.3">
      <c r="A235" s="1" t="s">
        <v>233</v>
      </c>
      <c r="B235" s="5">
        <v>2463.8879999999999</v>
      </c>
      <c r="C235" s="2">
        <v>-7.2599999999999998E-2</v>
      </c>
      <c r="D235" s="1" t="s">
        <v>2</v>
      </c>
      <c r="E235" s="1"/>
      <c r="F235" s="1"/>
      <c r="G235">
        <f t="shared" si="12"/>
        <v>0</v>
      </c>
      <c r="H235" s="6">
        <f t="shared" si="13"/>
        <v>0</v>
      </c>
      <c r="I235">
        <v>0.1</v>
      </c>
      <c r="J235">
        <f t="shared" si="14"/>
        <v>0</v>
      </c>
      <c r="K235">
        <v>0.35</v>
      </c>
      <c r="L235">
        <f t="shared" si="15"/>
        <v>0</v>
      </c>
    </row>
    <row r="236" spans="1:12" x14ac:dyDescent="0.3">
      <c r="A236" s="1" t="s">
        <v>234</v>
      </c>
      <c r="B236" s="5">
        <v>2463.8130000000001</v>
      </c>
      <c r="C236" s="2">
        <v>-0.12790000000000001</v>
      </c>
      <c r="D236" s="1"/>
      <c r="E236" s="1" t="s">
        <v>914</v>
      </c>
      <c r="F236" s="4">
        <v>2464561</v>
      </c>
      <c r="G236">
        <f t="shared" si="12"/>
        <v>2464.5610000000001</v>
      </c>
      <c r="H236" s="6">
        <f t="shared" si="13"/>
        <v>0.74800000000004729</v>
      </c>
      <c r="I236">
        <v>0.1</v>
      </c>
      <c r="J236">
        <f t="shared" si="14"/>
        <v>7.4800000000004738E-2</v>
      </c>
      <c r="K236">
        <v>0.35</v>
      </c>
      <c r="L236">
        <f t="shared" si="15"/>
        <v>0.26180000000001652</v>
      </c>
    </row>
    <row r="237" spans="1:12" x14ac:dyDescent="0.3">
      <c r="A237" s="1" t="s">
        <v>235</v>
      </c>
      <c r="B237" s="5">
        <v>2463.6849999999999</v>
      </c>
      <c r="C237" s="2">
        <v>-0.12790000000000001</v>
      </c>
      <c r="D237" s="1"/>
      <c r="E237" s="1" t="s">
        <v>915</v>
      </c>
      <c r="F237" s="4">
        <v>2464478</v>
      </c>
      <c r="G237">
        <f t="shared" si="12"/>
        <v>2464.4780000000001</v>
      </c>
      <c r="H237" s="6">
        <f t="shared" si="13"/>
        <v>0.79300000000012005</v>
      </c>
      <c r="I237">
        <v>0.1</v>
      </c>
      <c r="J237">
        <f t="shared" si="14"/>
        <v>7.9300000000012014E-2</v>
      </c>
      <c r="K237">
        <v>0.35</v>
      </c>
      <c r="L237">
        <f t="shared" si="15"/>
        <v>0.27755000000004199</v>
      </c>
    </row>
    <row r="238" spans="1:12" x14ac:dyDescent="0.3">
      <c r="A238" s="1" t="s">
        <v>236</v>
      </c>
      <c r="B238" s="5">
        <v>2463.5569999999998</v>
      </c>
      <c r="C238" s="2">
        <v>-0.12790000000000001</v>
      </c>
      <c r="D238" s="1"/>
      <c r="E238" s="1" t="s">
        <v>916</v>
      </c>
      <c r="F238" s="4">
        <v>2464398</v>
      </c>
      <c r="G238">
        <f t="shared" si="12"/>
        <v>2464.3980000000001</v>
      </c>
      <c r="H238" s="6">
        <f t="shared" si="13"/>
        <v>0.84100000000034925</v>
      </c>
      <c r="I238">
        <v>0.1</v>
      </c>
      <c r="J238">
        <f t="shared" si="14"/>
        <v>8.4100000000034925E-2</v>
      </c>
      <c r="K238">
        <v>0.35</v>
      </c>
      <c r="L238">
        <f t="shared" si="15"/>
        <v>0.29435000000012224</v>
      </c>
    </row>
    <row r="239" spans="1:12" x14ac:dyDescent="0.3">
      <c r="A239" s="1" t="s">
        <v>237</v>
      </c>
      <c r="B239" s="5">
        <v>2463.4290000000001</v>
      </c>
      <c r="C239" s="2">
        <v>-0.12790000000000001</v>
      </c>
      <c r="D239" s="1"/>
      <c r="E239" s="1" t="s">
        <v>917</v>
      </c>
      <c r="F239" s="4">
        <v>2464310</v>
      </c>
      <c r="G239">
        <f t="shared" si="12"/>
        <v>2464.31</v>
      </c>
      <c r="H239" s="6">
        <f t="shared" si="13"/>
        <v>0.88099999999985812</v>
      </c>
      <c r="I239">
        <v>0.1</v>
      </c>
      <c r="J239">
        <f t="shared" si="14"/>
        <v>8.8099999999985815E-2</v>
      </c>
      <c r="K239">
        <v>0.35</v>
      </c>
      <c r="L239">
        <f t="shared" si="15"/>
        <v>0.30834999999995033</v>
      </c>
    </row>
    <row r="240" spans="1:12" x14ac:dyDescent="0.3">
      <c r="A240" s="1" t="s">
        <v>238</v>
      </c>
      <c r="B240" s="5">
        <v>2463.3009999999999</v>
      </c>
      <c r="C240" s="2">
        <v>-0.12790000000000001</v>
      </c>
      <c r="D240" s="1"/>
      <c r="E240" s="1" t="s">
        <v>918</v>
      </c>
      <c r="F240" s="4">
        <v>2464218</v>
      </c>
      <c r="G240">
        <f t="shared" si="12"/>
        <v>2464.2179999999998</v>
      </c>
      <c r="H240" s="6">
        <f t="shared" si="13"/>
        <v>0.91699999999991633</v>
      </c>
      <c r="I240">
        <v>0.1</v>
      </c>
      <c r="J240">
        <f t="shared" si="14"/>
        <v>9.1699999999991635E-2</v>
      </c>
      <c r="K240">
        <v>0.35</v>
      </c>
      <c r="L240">
        <f t="shared" si="15"/>
        <v>0.3209499999999707</v>
      </c>
    </row>
    <row r="241" spans="1:12" x14ac:dyDescent="0.3">
      <c r="A241" s="1" t="s">
        <v>239</v>
      </c>
      <c r="B241" s="5">
        <v>2463.1729999999998</v>
      </c>
      <c r="C241" s="2">
        <v>-0.12790000000000001</v>
      </c>
      <c r="D241" s="1"/>
      <c r="E241" s="1" t="s">
        <v>919</v>
      </c>
      <c r="F241" s="4">
        <v>2464136</v>
      </c>
      <c r="G241">
        <f t="shared" si="12"/>
        <v>2464.136</v>
      </c>
      <c r="H241" s="6">
        <f t="shared" si="13"/>
        <v>0.96300000000019281</v>
      </c>
      <c r="I241">
        <v>0.1</v>
      </c>
      <c r="J241">
        <f t="shared" si="14"/>
        <v>9.6300000000019287E-2</v>
      </c>
      <c r="K241">
        <v>0.35</v>
      </c>
      <c r="L241">
        <f t="shared" si="15"/>
        <v>0.33705000000006746</v>
      </c>
    </row>
    <row r="242" spans="1:12" x14ac:dyDescent="0.3">
      <c r="A242" s="1" t="s">
        <v>240</v>
      </c>
      <c r="B242" s="5">
        <v>2463.0450000000001</v>
      </c>
      <c r="C242" s="2">
        <v>-0.12790000000000001</v>
      </c>
      <c r="D242" s="1"/>
      <c r="E242" s="1" t="s">
        <v>920</v>
      </c>
      <c r="F242" s="4">
        <v>2464053</v>
      </c>
      <c r="G242">
        <f t="shared" si="12"/>
        <v>2464.0529999999999</v>
      </c>
      <c r="H242" s="6">
        <f t="shared" si="13"/>
        <v>1.0079999999998108</v>
      </c>
      <c r="I242">
        <v>0.1</v>
      </c>
      <c r="J242">
        <f t="shared" si="14"/>
        <v>0.10079999999998109</v>
      </c>
      <c r="K242">
        <v>0.35</v>
      </c>
      <c r="L242">
        <f t="shared" si="15"/>
        <v>0.35279999999993378</v>
      </c>
    </row>
    <row r="243" spans="1:12" x14ac:dyDescent="0.3">
      <c r="A243" s="1" t="s">
        <v>241</v>
      </c>
      <c r="B243" s="5">
        <v>2462.9169999999999</v>
      </c>
      <c r="C243" s="2">
        <v>-0.12790000000000001</v>
      </c>
      <c r="D243" s="1"/>
      <c r="E243" s="1" t="s">
        <v>921</v>
      </c>
      <c r="F243" s="4">
        <v>2463969</v>
      </c>
      <c r="G243">
        <f t="shared" si="12"/>
        <v>2463.9690000000001</v>
      </c>
      <c r="H243" s="6">
        <f t="shared" si="13"/>
        <v>1.0520000000001346</v>
      </c>
      <c r="I243">
        <v>0.1</v>
      </c>
      <c r="J243">
        <f t="shared" si="14"/>
        <v>0.10520000000001346</v>
      </c>
      <c r="K243">
        <v>0.35</v>
      </c>
      <c r="L243">
        <f t="shared" si="15"/>
        <v>0.3682000000000471</v>
      </c>
    </row>
    <row r="244" spans="1:12" x14ac:dyDescent="0.3">
      <c r="A244" s="1" t="s">
        <v>242</v>
      </c>
      <c r="B244" s="5">
        <v>2462.7890000000002</v>
      </c>
      <c r="C244" s="2">
        <v>-0.12790000000000001</v>
      </c>
      <c r="D244" s="1"/>
      <c r="E244" s="1" t="s">
        <v>922</v>
      </c>
      <c r="F244" s="4">
        <v>2463877</v>
      </c>
      <c r="G244">
        <f t="shared" si="12"/>
        <v>2463.877</v>
      </c>
      <c r="H244" s="6">
        <f t="shared" si="13"/>
        <v>1.0879999999997381</v>
      </c>
      <c r="I244">
        <v>0.1</v>
      </c>
      <c r="J244">
        <f t="shared" si="14"/>
        <v>0.10879999999997381</v>
      </c>
      <c r="K244">
        <v>0.35</v>
      </c>
      <c r="L244">
        <f t="shared" si="15"/>
        <v>0.38079999999990832</v>
      </c>
    </row>
    <row r="245" spans="1:12" x14ac:dyDescent="0.3">
      <c r="A245" s="1" t="s">
        <v>243</v>
      </c>
      <c r="B245" s="5">
        <v>2462.6610000000001</v>
      </c>
      <c r="C245" s="2">
        <v>-0.12790000000000001</v>
      </c>
      <c r="D245" s="1"/>
      <c r="E245" s="1" t="s">
        <v>923</v>
      </c>
      <c r="F245" s="4">
        <v>2463775</v>
      </c>
      <c r="G245">
        <f t="shared" si="12"/>
        <v>2463.7750000000001</v>
      </c>
      <c r="H245" s="6">
        <f t="shared" si="13"/>
        <v>1.1140000000000327</v>
      </c>
      <c r="I245">
        <v>0.1</v>
      </c>
      <c r="J245">
        <f t="shared" si="14"/>
        <v>0.11140000000000327</v>
      </c>
      <c r="K245">
        <v>0.35</v>
      </c>
      <c r="L245">
        <f t="shared" si="15"/>
        <v>0.38990000000001146</v>
      </c>
    </row>
    <row r="246" spans="1:12" x14ac:dyDescent="0.3">
      <c r="A246" s="1" t="s">
        <v>244</v>
      </c>
      <c r="B246" s="5">
        <v>2462.5329999999999</v>
      </c>
      <c r="C246" s="2">
        <v>-0.12790000000000001</v>
      </c>
      <c r="D246" s="1"/>
      <c r="E246" s="1" t="s">
        <v>924</v>
      </c>
      <c r="F246" s="4">
        <v>2463635</v>
      </c>
      <c r="G246">
        <f t="shared" si="12"/>
        <v>2463.6350000000002</v>
      </c>
      <c r="H246" s="6">
        <f t="shared" si="13"/>
        <v>1.1020000000003165</v>
      </c>
      <c r="I246">
        <v>0.1</v>
      </c>
      <c r="J246">
        <f t="shared" si="14"/>
        <v>0.11020000000003166</v>
      </c>
      <c r="K246">
        <v>0.35</v>
      </c>
      <c r="L246">
        <f t="shared" si="15"/>
        <v>0.38570000000011073</v>
      </c>
    </row>
    <row r="247" spans="1:12" x14ac:dyDescent="0.3">
      <c r="A247" s="1" t="s">
        <v>245</v>
      </c>
      <c r="B247" s="5">
        <v>2462.4050000000002</v>
      </c>
      <c r="C247" s="2">
        <v>-0.12790000000000001</v>
      </c>
      <c r="D247" s="1"/>
      <c r="E247" s="1" t="s">
        <v>925</v>
      </c>
      <c r="F247" s="4">
        <v>2463460</v>
      </c>
      <c r="G247">
        <f t="shared" si="12"/>
        <v>2463.46</v>
      </c>
      <c r="H247" s="6">
        <f t="shared" si="13"/>
        <v>1.0549999999998363</v>
      </c>
      <c r="I247">
        <v>0.1</v>
      </c>
      <c r="J247">
        <f t="shared" si="14"/>
        <v>0.10549999999998363</v>
      </c>
      <c r="K247">
        <v>0.35</v>
      </c>
      <c r="L247">
        <f t="shared" si="15"/>
        <v>0.36924999999994268</v>
      </c>
    </row>
    <row r="248" spans="1:12" x14ac:dyDescent="0.3">
      <c r="A248" s="1" t="s">
        <v>246</v>
      </c>
      <c r="B248" s="5">
        <v>2462.277</v>
      </c>
      <c r="C248" s="2">
        <v>-0.12790000000000001</v>
      </c>
      <c r="D248" s="1"/>
      <c r="E248" s="1" t="s">
        <v>926</v>
      </c>
      <c r="F248" s="4">
        <v>2463293</v>
      </c>
      <c r="G248">
        <f t="shared" si="12"/>
        <v>2463.2930000000001</v>
      </c>
      <c r="H248" s="6">
        <f t="shared" si="13"/>
        <v>1.0160000000000764</v>
      </c>
      <c r="I248">
        <v>0.1</v>
      </c>
      <c r="J248">
        <f t="shared" si="14"/>
        <v>0.10160000000000764</v>
      </c>
      <c r="K248">
        <v>0.35</v>
      </c>
      <c r="L248">
        <f t="shared" si="15"/>
        <v>0.35560000000002673</v>
      </c>
    </row>
    <row r="249" spans="1:12" x14ac:dyDescent="0.3">
      <c r="A249" s="1" t="s">
        <v>247</v>
      </c>
      <c r="B249" s="5">
        <v>2462.15</v>
      </c>
      <c r="C249" s="2">
        <v>-0.12790000000000001</v>
      </c>
      <c r="D249" s="1"/>
      <c r="E249" s="1" t="s">
        <v>927</v>
      </c>
      <c r="F249" s="4">
        <v>2463132</v>
      </c>
      <c r="G249">
        <f t="shared" si="12"/>
        <v>2463.1320000000001</v>
      </c>
      <c r="H249" s="6">
        <f t="shared" si="13"/>
        <v>0.9819999999999709</v>
      </c>
      <c r="I249">
        <v>0.1</v>
      </c>
      <c r="J249">
        <f t="shared" si="14"/>
        <v>9.8199999999997095E-2</v>
      </c>
      <c r="K249">
        <v>0.35</v>
      </c>
      <c r="L249">
        <f t="shared" si="15"/>
        <v>0.34369999999998979</v>
      </c>
    </row>
    <row r="250" spans="1:12" x14ac:dyDescent="0.3">
      <c r="A250" s="1" t="s">
        <v>248</v>
      </c>
      <c r="B250" s="5">
        <v>2462.0219999999999</v>
      </c>
      <c r="C250" s="2">
        <v>-0.12790000000000001</v>
      </c>
      <c r="D250" s="1"/>
      <c r="E250" s="1" t="s">
        <v>928</v>
      </c>
      <c r="F250" s="4">
        <v>2462979</v>
      </c>
      <c r="G250">
        <f t="shared" si="12"/>
        <v>2462.9789999999998</v>
      </c>
      <c r="H250" s="6">
        <f t="shared" si="13"/>
        <v>0.95699999999987995</v>
      </c>
      <c r="I250">
        <v>0.1</v>
      </c>
      <c r="J250">
        <f t="shared" si="14"/>
        <v>9.5699999999988003E-2</v>
      </c>
      <c r="K250">
        <v>0.35</v>
      </c>
      <c r="L250">
        <f t="shared" si="15"/>
        <v>0.33494999999995795</v>
      </c>
    </row>
    <row r="251" spans="1:12" x14ac:dyDescent="0.3">
      <c r="A251" s="1" t="s">
        <v>249</v>
      </c>
      <c r="B251" s="5">
        <v>2461.8939999999998</v>
      </c>
      <c r="C251" s="2">
        <v>-0.12790000000000001</v>
      </c>
      <c r="D251" s="1"/>
      <c r="E251" s="1" t="s">
        <v>929</v>
      </c>
      <c r="F251" s="4">
        <v>2462867</v>
      </c>
      <c r="G251">
        <f t="shared" si="12"/>
        <v>2462.8670000000002</v>
      </c>
      <c r="H251" s="6">
        <f t="shared" si="13"/>
        <v>0.97300000000041109</v>
      </c>
      <c r="I251">
        <v>0.1</v>
      </c>
      <c r="J251">
        <f t="shared" si="14"/>
        <v>9.7300000000041117E-2</v>
      </c>
      <c r="K251">
        <v>0.35</v>
      </c>
      <c r="L251">
        <f t="shared" si="15"/>
        <v>0.34055000000014385</v>
      </c>
    </row>
    <row r="252" spans="1:12" x14ac:dyDescent="0.3">
      <c r="A252" s="1" t="s">
        <v>250</v>
      </c>
      <c r="B252" s="5">
        <v>2461.7660000000001</v>
      </c>
      <c r="C252" s="2">
        <v>-0.12790000000000001</v>
      </c>
      <c r="D252" s="1"/>
      <c r="E252" s="1" t="s">
        <v>930</v>
      </c>
      <c r="F252" s="4">
        <v>2462710</v>
      </c>
      <c r="G252">
        <f t="shared" si="12"/>
        <v>2462.71</v>
      </c>
      <c r="H252" s="6">
        <f t="shared" si="13"/>
        <v>0.94399999999995998</v>
      </c>
      <c r="I252">
        <v>0.1</v>
      </c>
      <c r="J252">
        <f t="shared" si="14"/>
        <v>9.4399999999996001E-2</v>
      </c>
      <c r="K252">
        <v>0.35</v>
      </c>
      <c r="L252">
        <f t="shared" si="15"/>
        <v>0.33039999999998598</v>
      </c>
    </row>
    <row r="253" spans="1:12" x14ac:dyDescent="0.3">
      <c r="A253" s="1" t="s">
        <v>251</v>
      </c>
      <c r="B253" s="5">
        <v>2461.6379999999999</v>
      </c>
      <c r="C253" s="2">
        <v>-0.12790000000000001</v>
      </c>
      <c r="D253" s="1"/>
      <c r="E253" s="1" t="s">
        <v>931</v>
      </c>
      <c r="F253" s="4">
        <v>2462509</v>
      </c>
      <c r="G253">
        <f t="shared" si="12"/>
        <v>2462.509</v>
      </c>
      <c r="H253" s="6">
        <f t="shared" si="13"/>
        <v>0.87100000000009459</v>
      </c>
      <c r="I253">
        <v>0.1</v>
      </c>
      <c r="J253">
        <f t="shared" si="14"/>
        <v>8.7100000000009462E-2</v>
      </c>
      <c r="K253">
        <v>0.35</v>
      </c>
      <c r="L253">
        <f t="shared" si="15"/>
        <v>0.30485000000003309</v>
      </c>
    </row>
    <row r="254" spans="1:12" x14ac:dyDescent="0.3">
      <c r="A254" s="1" t="s">
        <v>252</v>
      </c>
      <c r="B254" s="5">
        <v>2461.5100000000002</v>
      </c>
      <c r="C254" s="2">
        <v>-0.12790000000000001</v>
      </c>
      <c r="D254" s="1"/>
      <c r="E254" s="1" t="s">
        <v>932</v>
      </c>
      <c r="F254" s="4">
        <v>2462309</v>
      </c>
      <c r="G254">
        <f t="shared" si="12"/>
        <v>2462.3090000000002</v>
      </c>
      <c r="H254" s="6">
        <f t="shared" si="13"/>
        <v>0.79899999999997817</v>
      </c>
      <c r="I254">
        <v>0.1</v>
      </c>
      <c r="J254">
        <f t="shared" si="14"/>
        <v>7.989999999999782E-2</v>
      </c>
      <c r="K254">
        <v>0.35</v>
      </c>
      <c r="L254">
        <f t="shared" si="15"/>
        <v>0.27964999999999235</v>
      </c>
    </row>
    <row r="255" spans="1:12" x14ac:dyDescent="0.3">
      <c r="A255" s="1" t="s">
        <v>253</v>
      </c>
      <c r="B255" s="5">
        <v>2461.3820000000001</v>
      </c>
      <c r="C255" s="2">
        <v>-0.12790000000000001</v>
      </c>
      <c r="D255" s="1"/>
      <c r="E255" s="1" t="s">
        <v>933</v>
      </c>
      <c r="F255" s="4">
        <v>2462106</v>
      </c>
      <c r="G255">
        <f t="shared" si="12"/>
        <v>2462.1060000000002</v>
      </c>
      <c r="H255" s="6">
        <f t="shared" si="13"/>
        <v>0.72400000000016007</v>
      </c>
      <c r="I255">
        <v>0.1</v>
      </c>
      <c r="J255">
        <f t="shared" si="14"/>
        <v>7.2400000000016007E-2</v>
      </c>
      <c r="K255">
        <v>0.35</v>
      </c>
      <c r="L255">
        <f t="shared" si="15"/>
        <v>0.25340000000005602</v>
      </c>
    </row>
    <row r="256" spans="1:12" x14ac:dyDescent="0.3">
      <c r="A256" s="1" t="s">
        <v>254</v>
      </c>
      <c r="B256" s="5">
        <v>2461.2539999999999</v>
      </c>
      <c r="C256" s="2">
        <v>-0.12790000000000001</v>
      </c>
      <c r="D256" s="1"/>
      <c r="E256" s="1" t="s">
        <v>934</v>
      </c>
      <c r="F256" s="4">
        <v>2461904</v>
      </c>
      <c r="G256">
        <f t="shared" si="12"/>
        <v>2461.904</v>
      </c>
      <c r="H256" s="6">
        <f t="shared" si="13"/>
        <v>0.65000000000009095</v>
      </c>
      <c r="I256">
        <v>0.1</v>
      </c>
      <c r="J256">
        <f t="shared" si="14"/>
        <v>6.5000000000009092E-2</v>
      </c>
      <c r="K256">
        <v>0.35</v>
      </c>
      <c r="L256">
        <f t="shared" si="15"/>
        <v>0.22750000000003182</v>
      </c>
    </row>
    <row r="257" spans="1:12" x14ac:dyDescent="0.3">
      <c r="A257" s="1" t="s">
        <v>255</v>
      </c>
      <c r="B257" s="5">
        <v>2461.1260000000002</v>
      </c>
      <c r="C257" s="2">
        <v>-0.12790000000000001</v>
      </c>
      <c r="D257" s="1"/>
      <c r="E257" s="1" t="s">
        <v>935</v>
      </c>
      <c r="F257" s="4">
        <v>2461697</v>
      </c>
      <c r="G257">
        <f t="shared" si="12"/>
        <v>2461.6970000000001</v>
      </c>
      <c r="H257" s="6">
        <f t="shared" si="13"/>
        <v>0.57099999999991269</v>
      </c>
      <c r="I257">
        <v>0.1</v>
      </c>
      <c r="J257">
        <f t="shared" si="14"/>
        <v>5.7099999999991269E-2</v>
      </c>
      <c r="K257">
        <v>0.35</v>
      </c>
      <c r="L257">
        <f t="shared" si="15"/>
        <v>0.19984999999996944</v>
      </c>
    </row>
    <row r="258" spans="1:12" x14ac:dyDescent="0.3">
      <c r="A258" s="1" t="s">
        <v>256</v>
      </c>
      <c r="B258" s="5">
        <v>2460.998</v>
      </c>
      <c r="C258" s="2">
        <v>-0.12790000000000001</v>
      </c>
      <c r="D258" s="1"/>
      <c r="E258" s="1" t="s">
        <v>936</v>
      </c>
      <c r="F258" s="4">
        <v>2461491</v>
      </c>
      <c r="G258">
        <f t="shared" si="12"/>
        <v>2461.491</v>
      </c>
      <c r="H258" s="6">
        <f t="shared" si="13"/>
        <v>0.49299999999993815</v>
      </c>
      <c r="I258">
        <v>0.1</v>
      </c>
      <c r="J258">
        <f t="shared" si="14"/>
        <v>4.9299999999993821E-2</v>
      </c>
      <c r="K258">
        <v>0.35</v>
      </c>
      <c r="L258">
        <f t="shared" si="15"/>
        <v>0.17254999999997833</v>
      </c>
    </row>
    <row r="259" spans="1:12" x14ac:dyDescent="0.3">
      <c r="A259" s="1" t="s">
        <v>257</v>
      </c>
      <c r="B259" s="5">
        <v>2460.87</v>
      </c>
      <c r="C259" s="2">
        <v>-0.12790000000000001</v>
      </c>
      <c r="D259" s="1"/>
      <c r="E259" s="1" t="s">
        <v>937</v>
      </c>
      <c r="F259" s="4">
        <v>2461284</v>
      </c>
      <c r="G259">
        <f t="shared" si="12"/>
        <v>2461.2840000000001</v>
      </c>
      <c r="H259" s="6">
        <f t="shared" si="13"/>
        <v>0.41400000000021464</v>
      </c>
      <c r="I259">
        <v>0.1</v>
      </c>
      <c r="J259">
        <f t="shared" si="14"/>
        <v>4.1400000000021468E-2</v>
      </c>
      <c r="K259">
        <v>0.35</v>
      </c>
      <c r="L259">
        <f t="shared" si="15"/>
        <v>0.14490000000007511</v>
      </c>
    </row>
    <row r="260" spans="1:12" x14ac:dyDescent="0.3">
      <c r="A260" s="1" t="s">
        <v>258</v>
      </c>
      <c r="B260" s="5">
        <v>2460.7420000000002</v>
      </c>
      <c r="C260" s="2">
        <v>-0.12790000000000001</v>
      </c>
      <c r="D260" s="1"/>
      <c r="E260" s="1" t="s">
        <v>938</v>
      </c>
      <c r="F260" s="4">
        <v>2461098</v>
      </c>
      <c r="G260">
        <f t="shared" ref="G260:G323" si="16">+F260/1000</f>
        <v>2461.098</v>
      </c>
      <c r="H260" s="6">
        <f t="shared" ref="H260:H323" si="17">IF(G260=0,0,G260-B260)</f>
        <v>0.35599999999976717</v>
      </c>
      <c r="I260">
        <v>0.1</v>
      </c>
      <c r="J260">
        <f t="shared" ref="J260:J323" si="18">+I260*H260</f>
        <v>3.559999999997672E-2</v>
      </c>
      <c r="K260">
        <v>0.35</v>
      </c>
      <c r="L260">
        <f t="shared" ref="L260:L323" si="19">+K260*H260</f>
        <v>0.1245999999999185</v>
      </c>
    </row>
    <row r="261" spans="1:12" x14ac:dyDescent="0.3">
      <c r="A261" s="1" t="s">
        <v>259</v>
      </c>
      <c r="B261" s="5">
        <v>2460.614</v>
      </c>
      <c r="C261" s="2">
        <v>-0.12790000000000001</v>
      </c>
      <c r="D261" s="1"/>
      <c r="E261" s="1" t="s">
        <v>939</v>
      </c>
      <c r="F261" s="4">
        <v>2460963</v>
      </c>
      <c r="G261">
        <f t="shared" si="16"/>
        <v>2460.9630000000002</v>
      </c>
      <c r="H261" s="6">
        <f t="shared" si="17"/>
        <v>0.34900000000016007</v>
      </c>
      <c r="I261">
        <v>0.1</v>
      </c>
      <c r="J261">
        <f t="shared" si="18"/>
        <v>3.4900000000016008E-2</v>
      </c>
      <c r="K261">
        <v>0.35</v>
      </c>
      <c r="L261">
        <f t="shared" si="19"/>
        <v>0.12215000000005602</v>
      </c>
    </row>
    <row r="262" spans="1:12" x14ac:dyDescent="0.3">
      <c r="A262" s="1" t="s">
        <v>260</v>
      </c>
      <c r="B262" s="5">
        <v>2460.4859999999999</v>
      </c>
      <c r="C262" s="2">
        <v>-0.12790000000000001</v>
      </c>
      <c r="D262" s="1"/>
      <c r="E262" s="1" t="s">
        <v>940</v>
      </c>
      <c r="F262" s="4">
        <v>2460826</v>
      </c>
      <c r="G262">
        <f t="shared" si="16"/>
        <v>2460.826</v>
      </c>
      <c r="H262" s="6">
        <f t="shared" si="17"/>
        <v>0.34000000000014552</v>
      </c>
      <c r="I262">
        <v>0.1</v>
      </c>
      <c r="J262">
        <f t="shared" si="18"/>
        <v>3.4000000000014553E-2</v>
      </c>
      <c r="K262">
        <v>0.35</v>
      </c>
      <c r="L262">
        <f t="shared" si="19"/>
        <v>0.11900000000005093</v>
      </c>
    </row>
    <row r="263" spans="1:12" x14ac:dyDescent="0.3">
      <c r="A263" s="1" t="s">
        <v>261</v>
      </c>
      <c r="B263" s="5">
        <v>2460.3580000000002</v>
      </c>
      <c r="C263" s="2">
        <v>-0.12790000000000001</v>
      </c>
      <c r="D263" s="1"/>
      <c r="E263" s="1" t="s">
        <v>941</v>
      </c>
      <c r="F263" s="4">
        <v>2460689</v>
      </c>
      <c r="G263">
        <f t="shared" si="16"/>
        <v>2460.6889999999999</v>
      </c>
      <c r="H263" s="6">
        <f t="shared" si="17"/>
        <v>0.33099999999967622</v>
      </c>
      <c r="I263">
        <v>0.1</v>
      </c>
      <c r="J263">
        <f t="shared" si="18"/>
        <v>3.3099999999967621E-2</v>
      </c>
      <c r="K263">
        <v>0.35</v>
      </c>
      <c r="L263">
        <f t="shared" si="19"/>
        <v>0.11584999999988667</v>
      </c>
    </row>
    <row r="264" spans="1:12" x14ac:dyDescent="0.3">
      <c r="A264" s="1" t="s">
        <v>262</v>
      </c>
      <c r="B264" s="5">
        <v>2460.23</v>
      </c>
      <c r="C264" s="2">
        <v>-0.12790000000000001</v>
      </c>
      <c r="D264" s="1"/>
      <c r="E264" s="1" t="s">
        <v>942</v>
      </c>
      <c r="F264" s="4">
        <v>2460551</v>
      </c>
      <c r="G264">
        <f t="shared" si="16"/>
        <v>2460.5509999999999</v>
      </c>
      <c r="H264" s="6">
        <f t="shared" si="17"/>
        <v>0.32099999999991269</v>
      </c>
      <c r="I264">
        <v>0.1</v>
      </c>
      <c r="J264">
        <f t="shared" si="18"/>
        <v>3.2099999999991267E-2</v>
      </c>
      <c r="K264">
        <v>0.35</v>
      </c>
      <c r="L264">
        <f t="shared" si="19"/>
        <v>0.11234999999996943</v>
      </c>
    </row>
    <row r="265" spans="1:12" x14ac:dyDescent="0.3">
      <c r="A265" s="1" t="s">
        <v>263</v>
      </c>
      <c r="B265" s="5">
        <v>2460.1030000000001</v>
      </c>
      <c r="C265" s="2">
        <v>-0.12790000000000001</v>
      </c>
      <c r="D265" s="1"/>
      <c r="E265" s="1" t="s">
        <v>943</v>
      </c>
      <c r="F265" s="4">
        <v>2460413</v>
      </c>
      <c r="G265">
        <f t="shared" si="16"/>
        <v>2460.413</v>
      </c>
      <c r="H265" s="6">
        <f t="shared" si="17"/>
        <v>0.30999999999994543</v>
      </c>
      <c r="I265">
        <v>0.1</v>
      </c>
      <c r="J265">
        <f t="shared" si="18"/>
        <v>3.0999999999994546E-2</v>
      </c>
      <c r="K265">
        <v>0.35</v>
      </c>
      <c r="L265">
        <f t="shared" si="19"/>
        <v>0.10849999999998089</v>
      </c>
    </row>
    <row r="266" spans="1:12" x14ac:dyDescent="0.3">
      <c r="A266" s="1" t="s">
        <v>264</v>
      </c>
      <c r="B266" s="5">
        <v>2459.9749999999999</v>
      </c>
      <c r="C266" s="2">
        <v>-0.12790000000000001</v>
      </c>
      <c r="D266" s="1"/>
      <c r="E266" s="1" t="s">
        <v>944</v>
      </c>
      <c r="F266" s="4">
        <v>2460274</v>
      </c>
      <c r="G266">
        <f t="shared" si="16"/>
        <v>2460.2739999999999</v>
      </c>
      <c r="H266" s="6">
        <f t="shared" si="17"/>
        <v>0.29899999999997817</v>
      </c>
      <c r="I266">
        <v>0.1</v>
      </c>
      <c r="J266">
        <f t="shared" si="18"/>
        <v>2.9899999999997817E-2</v>
      </c>
      <c r="K266">
        <v>0.35</v>
      </c>
      <c r="L266">
        <f t="shared" si="19"/>
        <v>0.10464999999999236</v>
      </c>
    </row>
    <row r="267" spans="1:12" x14ac:dyDescent="0.3">
      <c r="A267" s="1" t="s">
        <v>265</v>
      </c>
      <c r="B267" s="5">
        <v>2459.8470000000002</v>
      </c>
      <c r="C267" s="2">
        <v>-0.12790000000000001</v>
      </c>
      <c r="D267" s="1"/>
      <c r="E267" s="1" t="s">
        <v>945</v>
      </c>
      <c r="F267" s="4">
        <v>2460134</v>
      </c>
      <c r="G267">
        <f t="shared" si="16"/>
        <v>2460.134</v>
      </c>
      <c r="H267" s="6">
        <f t="shared" si="17"/>
        <v>0.28699999999980719</v>
      </c>
      <c r="I267">
        <v>0.1</v>
      </c>
      <c r="J267">
        <f t="shared" si="18"/>
        <v>2.869999999998072E-2</v>
      </c>
      <c r="K267">
        <v>0.35</v>
      </c>
      <c r="L267">
        <f t="shared" si="19"/>
        <v>0.10044999999993251</v>
      </c>
    </row>
    <row r="268" spans="1:12" x14ac:dyDescent="0.3">
      <c r="A268" s="1" t="s">
        <v>266</v>
      </c>
      <c r="B268" s="5">
        <v>2459.7190000000001</v>
      </c>
      <c r="C268" s="2">
        <v>-0.12790000000000001</v>
      </c>
      <c r="D268" s="1"/>
      <c r="E268" s="1" t="s">
        <v>946</v>
      </c>
      <c r="F268" s="4">
        <v>2459992</v>
      </c>
      <c r="G268">
        <f t="shared" si="16"/>
        <v>2459.9920000000002</v>
      </c>
      <c r="H268" s="6">
        <f t="shared" si="17"/>
        <v>0.27300000000013824</v>
      </c>
      <c r="I268">
        <v>0.1</v>
      </c>
      <c r="J268">
        <f t="shared" si="18"/>
        <v>2.7300000000013827E-2</v>
      </c>
      <c r="K268">
        <v>0.35</v>
      </c>
      <c r="L268">
        <f t="shared" si="19"/>
        <v>9.5550000000048374E-2</v>
      </c>
    </row>
    <row r="269" spans="1:12" x14ac:dyDescent="0.3">
      <c r="A269" s="1" t="s">
        <v>267</v>
      </c>
      <c r="B269" s="5">
        <v>2459.5909999999999</v>
      </c>
      <c r="C269" s="2">
        <v>-0.12790000000000001</v>
      </c>
      <c r="D269" s="1"/>
      <c r="E269" s="1" t="s">
        <v>947</v>
      </c>
      <c r="F269" s="4">
        <v>2459834</v>
      </c>
      <c r="G269">
        <f t="shared" si="16"/>
        <v>2459.8339999999998</v>
      </c>
      <c r="H269" s="6">
        <f t="shared" si="17"/>
        <v>0.24299999999993815</v>
      </c>
      <c r="I269">
        <v>0.1</v>
      </c>
      <c r="J269">
        <f t="shared" si="18"/>
        <v>2.4299999999993816E-2</v>
      </c>
      <c r="K269">
        <v>0.35</v>
      </c>
      <c r="L269">
        <f t="shared" si="19"/>
        <v>8.5049999999978351E-2</v>
      </c>
    </row>
    <row r="270" spans="1:12" x14ac:dyDescent="0.3">
      <c r="A270" s="1" t="s">
        <v>268</v>
      </c>
      <c r="B270" s="5">
        <v>2459.4630000000002</v>
      </c>
      <c r="C270" s="2">
        <v>-0.12790000000000001</v>
      </c>
      <c r="D270" s="1"/>
      <c r="E270" s="1" t="s">
        <v>948</v>
      </c>
      <c r="F270" s="4">
        <v>2459679</v>
      </c>
      <c r="G270">
        <f t="shared" si="16"/>
        <v>2459.6790000000001</v>
      </c>
      <c r="H270" s="6">
        <f t="shared" si="17"/>
        <v>0.2159999999998945</v>
      </c>
      <c r="I270">
        <v>0.1</v>
      </c>
      <c r="J270">
        <f t="shared" si="18"/>
        <v>2.1599999999989451E-2</v>
      </c>
      <c r="K270">
        <v>0.35</v>
      </c>
      <c r="L270">
        <f t="shared" si="19"/>
        <v>7.5599999999963072E-2</v>
      </c>
    </row>
    <row r="271" spans="1:12" x14ac:dyDescent="0.3">
      <c r="A271" s="1" t="s">
        <v>269</v>
      </c>
      <c r="B271" s="5">
        <v>2459.335</v>
      </c>
      <c r="C271" s="2">
        <v>-0.12790000000000001</v>
      </c>
      <c r="D271" s="1"/>
      <c r="E271" s="1" t="s">
        <v>949</v>
      </c>
      <c r="F271" s="4">
        <v>2459523</v>
      </c>
      <c r="G271">
        <f t="shared" si="16"/>
        <v>2459.5230000000001</v>
      </c>
      <c r="H271" s="6">
        <f t="shared" si="17"/>
        <v>0.18800000000010186</v>
      </c>
      <c r="I271">
        <v>0.1</v>
      </c>
      <c r="J271">
        <f t="shared" si="18"/>
        <v>1.8800000000010187E-2</v>
      </c>
      <c r="K271">
        <v>0.35</v>
      </c>
      <c r="L271">
        <f t="shared" si="19"/>
        <v>6.5800000000035649E-2</v>
      </c>
    </row>
    <row r="272" spans="1:12" x14ac:dyDescent="0.3">
      <c r="A272" s="1" t="s">
        <v>270</v>
      </c>
      <c r="B272" s="5">
        <v>2459.2069999999999</v>
      </c>
      <c r="C272" s="2">
        <v>-0.12790000000000001</v>
      </c>
      <c r="D272" s="1"/>
      <c r="E272" s="1" t="s">
        <v>950</v>
      </c>
      <c r="F272" s="4">
        <v>2459387</v>
      </c>
      <c r="G272">
        <f t="shared" si="16"/>
        <v>2459.3870000000002</v>
      </c>
      <c r="H272" s="6">
        <f t="shared" si="17"/>
        <v>0.18000000000029104</v>
      </c>
      <c r="I272">
        <v>0.1</v>
      </c>
      <c r="J272">
        <f t="shared" si="18"/>
        <v>1.8000000000029104E-2</v>
      </c>
      <c r="K272">
        <v>0.35</v>
      </c>
      <c r="L272">
        <f t="shared" si="19"/>
        <v>6.3000000000101863E-2</v>
      </c>
    </row>
    <row r="273" spans="1:12" x14ac:dyDescent="0.3">
      <c r="A273" s="1" t="s">
        <v>271</v>
      </c>
      <c r="B273" s="5">
        <v>2459.0790000000002</v>
      </c>
      <c r="C273" s="2">
        <v>-0.12790000000000001</v>
      </c>
      <c r="D273" s="1"/>
      <c r="E273" s="1" t="s">
        <v>951</v>
      </c>
      <c r="F273" s="4">
        <v>2459256</v>
      </c>
      <c r="G273">
        <f t="shared" si="16"/>
        <v>2459.2559999999999</v>
      </c>
      <c r="H273" s="6">
        <f t="shared" si="17"/>
        <v>0.17699999999967986</v>
      </c>
      <c r="I273">
        <v>0.1</v>
      </c>
      <c r="J273">
        <f t="shared" si="18"/>
        <v>1.7699999999967988E-2</v>
      </c>
      <c r="K273">
        <v>0.35</v>
      </c>
      <c r="L273">
        <f t="shared" si="19"/>
        <v>6.1949999999887949E-2</v>
      </c>
    </row>
    <row r="274" spans="1:12" x14ac:dyDescent="0.3">
      <c r="A274" s="1" t="s">
        <v>272</v>
      </c>
      <c r="B274" s="5">
        <v>2458.951</v>
      </c>
      <c r="C274" s="2">
        <v>-0.12790000000000001</v>
      </c>
      <c r="D274" s="1"/>
      <c r="E274" s="1" t="s">
        <v>952</v>
      </c>
      <c r="F274" s="4">
        <v>2459123</v>
      </c>
      <c r="G274">
        <f t="shared" si="16"/>
        <v>2459.123</v>
      </c>
      <c r="H274" s="6">
        <f t="shared" si="17"/>
        <v>0.17200000000002547</v>
      </c>
      <c r="I274">
        <v>0.1</v>
      </c>
      <c r="J274">
        <f t="shared" si="18"/>
        <v>1.7200000000002547E-2</v>
      </c>
      <c r="K274">
        <v>0.35</v>
      </c>
      <c r="L274">
        <f t="shared" si="19"/>
        <v>6.0200000000008906E-2</v>
      </c>
    </row>
    <row r="275" spans="1:12" x14ac:dyDescent="0.3">
      <c r="A275" s="1" t="s">
        <v>273</v>
      </c>
      <c r="B275" s="5">
        <v>2458.8229999999999</v>
      </c>
      <c r="C275" s="2">
        <v>-0.12790000000000001</v>
      </c>
      <c r="D275" s="1"/>
      <c r="E275" s="1" t="s">
        <v>953</v>
      </c>
      <c r="F275" s="4">
        <v>2458998</v>
      </c>
      <c r="G275">
        <f t="shared" si="16"/>
        <v>2458.998</v>
      </c>
      <c r="H275" s="6">
        <f t="shared" si="17"/>
        <v>0.1750000000001819</v>
      </c>
      <c r="I275">
        <v>0.1</v>
      </c>
      <c r="J275">
        <f t="shared" si="18"/>
        <v>1.7500000000018192E-2</v>
      </c>
      <c r="K275">
        <v>0.35</v>
      </c>
      <c r="L275">
        <f t="shared" si="19"/>
        <v>6.1250000000063663E-2</v>
      </c>
    </row>
    <row r="276" spans="1:12" x14ac:dyDescent="0.3">
      <c r="A276" s="1" t="s">
        <v>274</v>
      </c>
      <c r="B276" s="5">
        <v>2458.6950000000002</v>
      </c>
      <c r="C276" s="2">
        <v>-0.12790000000000001</v>
      </c>
      <c r="D276" s="1"/>
      <c r="E276" s="1" t="s">
        <v>954</v>
      </c>
      <c r="F276" s="4">
        <v>2458869</v>
      </c>
      <c r="G276">
        <f t="shared" si="16"/>
        <v>2458.8690000000001</v>
      </c>
      <c r="H276" s="6">
        <f t="shared" si="17"/>
        <v>0.17399999999997817</v>
      </c>
      <c r="I276">
        <v>0.1</v>
      </c>
      <c r="J276">
        <f t="shared" si="18"/>
        <v>1.7399999999997817E-2</v>
      </c>
      <c r="K276">
        <v>0.35</v>
      </c>
      <c r="L276">
        <f t="shared" si="19"/>
        <v>6.0899999999992356E-2</v>
      </c>
    </row>
    <row r="277" spans="1:12" x14ac:dyDescent="0.3">
      <c r="A277" s="1" t="s">
        <v>275</v>
      </c>
      <c r="B277" s="5">
        <v>2458.567</v>
      </c>
      <c r="C277" s="2">
        <v>-0.12790000000000001</v>
      </c>
      <c r="D277" s="1"/>
      <c r="E277" s="1" t="s">
        <v>955</v>
      </c>
      <c r="F277" s="4">
        <v>2458745</v>
      </c>
      <c r="G277">
        <f t="shared" si="16"/>
        <v>2458.7449999999999</v>
      </c>
      <c r="H277" s="6">
        <f t="shared" si="17"/>
        <v>0.17799999999988358</v>
      </c>
      <c r="I277">
        <v>0.1</v>
      </c>
      <c r="J277">
        <f t="shared" si="18"/>
        <v>1.779999999998836E-2</v>
      </c>
      <c r="K277">
        <v>0.35</v>
      </c>
      <c r="L277">
        <f t="shared" si="19"/>
        <v>6.2299999999959249E-2</v>
      </c>
    </row>
    <row r="278" spans="1:12" x14ac:dyDescent="0.3">
      <c r="A278" s="1" t="s">
        <v>276</v>
      </c>
      <c r="B278" s="5">
        <v>2458.4389999999999</v>
      </c>
      <c r="C278" s="2">
        <v>-0.12790000000000001</v>
      </c>
      <c r="D278" s="1"/>
      <c r="E278" s="1" t="s">
        <v>956</v>
      </c>
      <c r="F278" s="4">
        <v>2458622</v>
      </c>
      <c r="G278">
        <f t="shared" si="16"/>
        <v>2458.6219999999998</v>
      </c>
      <c r="H278" s="6">
        <f t="shared" si="17"/>
        <v>0.18299999999999272</v>
      </c>
      <c r="I278">
        <v>0.1</v>
      </c>
      <c r="J278">
        <f t="shared" si="18"/>
        <v>1.8299999999999272E-2</v>
      </c>
      <c r="K278">
        <v>0.35</v>
      </c>
      <c r="L278">
        <f t="shared" si="19"/>
        <v>6.4049999999997456E-2</v>
      </c>
    </row>
    <row r="279" spans="1:12" x14ac:dyDescent="0.3">
      <c r="A279" s="1" t="s">
        <v>277</v>
      </c>
      <c r="B279" s="5">
        <v>2458.3110000000001</v>
      </c>
      <c r="C279" s="2">
        <v>-0.12790000000000001</v>
      </c>
      <c r="D279" s="1"/>
      <c r="E279" s="1" t="s">
        <v>957</v>
      </c>
      <c r="F279" s="4">
        <v>2458526</v>
      </c>
      <c r="G279">
        <f t="shared" si="16"/>
        <v>2458.5259999999998</v>
      </c>
      <c r="H279" s="6">
        <f t="shared" si="17"/>
        <v>0.21499999999969077</v>
      </c>
      <c r="I279">
        <v>0.1</v>
      </c>
      <c r="J279">
        <f t="shared" si="18"/>
        <v>2.1499999999969079E-2</v>
      </c>
      <c r="K279">
        <v>0.35</v>
      </c>
      <c r="L279">
        <f t="shared" si="19"/>
        <v>7.5249999999891765E-2</v>
      </c>
    </row>
    <row r="280" spans="1:12" x14ac:dyDescent="0.3">
      <c r="A280" s="1" t="s">
        <v>278</v>
      </c>
      <c r="B280" s="5">
        <v>2458.1840000000002</v>
      </c>
      <c r="C280" s="2">
        <v>-0.12790000000000001</v>
      </c>
      <c r="D280" s="1"/>
      <c r="E280" s="1" t="s">
        <v>958</v>
      </c>
      <c r="F280" s="4">
        <v>2458431</v>
      </c>
      <c r="G280">
        <f t="shared" si="16"/>
        <v>2458.431</v>
      </c>
      <c r="H280" s="6">
        <f t="shared" si="17"/>
        <v>0.24699999999984357</v>
      </c>
      <c r="I280">
        <v>0.1</v>
      </c>
      <c r="J280">
        <f t="shared" si="18"/>
        <v>2.4699999999984359E-2</v>
      </c>
      <c r="K280">
        <v>0.35</v>
      </c>
      <c r="L280">
        <f t="shared" si="19"/>
        <v>8.6449999999945237E-2</v>
      </c>
    </row>
    <row r="281" spans="1:12" x14ac:dyDescent="0.3">
      <c r="A281" s="1" t="s">
        <v>279</v>
      </c>
      <c r="B281" s="5">
        <v>2458.056</v>
      </c>
      <c r="C281" s="2">
        <v>-0.12790000000000001</v>
      </c>
      <c r="D281" s="1"/>
      <c r="E281" s="1" t="s">
        <v>959</v>
      </c>
      <c r="F281" s="4">
        <v>2458352</v>
      </c>
      <c r="G281">
        <f t="shared" si="16"/>
        <v>2458.3519999999999</v>
      </c>
      <c r="H281" s="6">
        <f t="shared" si="17"/>
        <v>0.29599999999982174</v>
      </c>
      <c r="I281">
        <v>0.1</v>
      </c>
      <c r="J281">
        <f t="shared" si="18"/>
        <v>2.9599999999982175E-2</v>
      </c>
      <c r="K281">
        <v>0.35</v>
      </c>
      <c r="L281">
        <f t="shared" si="19"/>
        <v>0.1035999999999376</v>
      </c>
    </row>
    <row r="282" spans="1:12" x14ac:dyDescent="0.3">
      <c r="A282" s="1" t="s">
        <v>280</v>
      </c>
      <c r="B282" s="5">
        <v>2457.9279999999999</v>
      </c>
      <c r="C282" s="2">
        <v>-0.12790000000000001</v>
      </c>
      <c r="D282" s="1"/>
      <c r="E282" s="1" t="s">
        <v>960</v>
      </c>
      <c r="F282" s="4">
        <v>2458272</v>
      </c>
      <c r="G282">
        <f t="shared" si="16"/>
        <v>2458.2719999999999</v>
      </c>
      <c r="H282" s="6">
        <f t="shared" si="17"/>
        <v>0.34400000000005093</v>
      </c>
      <c r="I282">
        <v>0.1</v>
      </c>
      <c r="J282">
        <f t="shared" si="18"/>
        <v>3.4400000000005093E-2</v>
      </c>
      <c r="K282">
        <v>0.35</v>
      </c>
      <c r="L282">
        <f t="shared" si="19"/>
        <v>0.12040000000001781</v>
      </c>
    </row>
    <row r="283" spans="1:12" x14ac:dyDescent="0.3">
      <c r="A283" s="1" t="s">
        <v>281</v>
      </c>
      <c r="B283" s="5">
        <v>2457.8000000000002</v>
      </c>
      <c r="C283" s="2">
        <v>-0.12790000000000001</v>
      </c>
      <c r="D283" s="1"/>
      <c r="E283" s="1" t="s">
        <v>961</v>
      </c>
      <c r="F283" s="4">
        <v>2458194</v>
      </c>
      <c r="G283">
        <f t="shared" si="16"/>
        <v>2458.194</v>
      </c>
      <c r="H283" s="6">
        <f t="shared" si="17"/>
        <v>0.39399999999977808</v>
      </c>
      <c r="I283">
        <v>0.1</v>
      </c>
      <c r="J283">
        <f t="shared" si="18"/>
        <v>3.9399999999977814E-2</v>
      </c>
      <c r="K283">
        <v>0.35</v>
      </c>
      <c r="L283">
        <f t="shared" si="19"/>
        <v>0.13789999999992231</v>
      </c>
    </row>
    <row r="284" spans="1:12" x14ac:dyDescent="0.3">
      <c r="A284" s="1" t="s">
        <v>282</v>
      </c>
      <c r="B284" s="5">
        <v>2457.672</v>
      </c>
      <c r="C284" s="2">
        <v>-0.12790000000000001</v>
      </c>
      <c r="D284" s="1"/>
      <c r="E284" s="1" t="s">
        <v>962</v>
      </c>
      <c r="F284" s="4">
        <v>2458120</v>
      </c>
      <c r="G284">
        <f t="shared" si="16"/>
        <v>2458.12</v>
      </c>
      <c r="H284" s="6">
        <f t="shared" si="17"/>
        <v>0.44799999999986539</v>
      </c>
      <c r="I284">
        <v>0.1</v>
      </c>
      <c r="J284">
        <f t="shared" si="18"/>
        <v>4.4799999999986545E-2</v>
      </c>
      <c r="K284">
        <v>0.35</v>
      </c>
      <c r="L284">
        <f t="shared" si="19"/>
        <v>0.15679999999995287</v>
      </c>
    </row>
    <row r="285" spans="1:12" x14ac:dyDescent="0.3">
      <c r="A285" s="1" t="s">
        <v>283</v>
      </c>
      <c r="B285" s="5">
        <v>2457.5439999999999</v>
      </c>
      <c r="C285" s="2">
        <v>-0.12790000000000001</v>
      </c>
      <c r="D285" s="1"/>
      <c r="E285" s="1" t="s">
        <v>963</v>
      </c>
      <c r="F285" s="4">
        <v>2458043</v>
      </c>
      <c r="G285">
        <f t="shared" si="16"/>
        <v>2458.0430000000001</v>
      </c>
      <c r="H285" s="6">
        <f t="shared" si="17"/>
        <v>0.49900000000025102</v>
      </c>
      <c r="I285">
        <v>0.1</v>
      </c>
      <c r="J285">
        <f t="shared" si="18"/>
        <v>4.9900000000025105E-2</v>
      </c>
      <c r="K285">
        <v>0.35</v>
      </c>
      <c r="L285">
        <f t="shared" si="19"/>
        <v>0.17465000000008785</v>
      </c>
    </row>
    <row r="286" spans="1:12" x14ac:dyDescent="0.3">
      <c r="A286" s="1" t="s">
        <v>284</v>
      </c>
      <c r="B286" s="5">
        <v>2457.4160000000002</v>
      </c>
      <c r="C286" s="2">
        <v>-0.12790000000000001</v>
      </c>
      <c r="D286" s="1"/>
      <c r="E286" s="1" t="s">
        <v>964</v>
      </c>
      <c r="F286" s="4">
        <v>2457973</v>
      </c>
      <c r="G286">
        <f t="shared" si="16"/>
        <v>2457.973</v>
      </c>
      <c r="H286" s="6">
        <f t="shared" si="17"/>
        <v>0.556999999999789</v>
      </c>
      <c r="I286">
        <v>0.1</v>
      </c>
      <c r="J286">
        <f t="shared" si="18"/>
        <v>5.5699999999978905E-2</v>
      </c>
      <c r="K286">
        <v>0.35</v>
      </c>
      <c r="L286">
        <f t="shared" si="19"/>
        <v>0.19494999999992613</v>
      </c>
    </row>
    <row r="287" spans="1:12" x14ac:dyDescent="0.3">
      <c r="A287" s="1" t="s">
        <v>285</v>
      </c>
      <c r="B287" s="5">
        <v>2457.288</v>
      </c>
      <c r="C287" s="2">
        <v>-0.12790000000000001</v>
      </c>
      <c r="D287" s="1"/>
      <c r="E287" s="1" t="s">
        <v>965</v>
      </c>
      <c r="F287" s="4">
        <v>2457903</v>
      </c>
      <c r="G287">
        <f t="shared" si="16"/>
        <v>2457.9029999999998</v>
      </c>
      <c r="H287" s="6">
        <f t="shared" si="17"/>
        <v>0.61499999999978172</v>
      </c>
      <c r="I287">
        <v>0.1</v>
      </c>
      <c r="J287">
        <f t="shared" si="18"/>
        <v>6.1499999999978176E-2</v>
      </c>
      <c r="K287">
        <v>0.35</v>
      </c>
      <c r="L287">
        <f t="shared" si="19"/>
        <v>0.21524999999992359</v>
      </c>
    </row>
    <row r="288" spans="1:12" x14ac:dyDescent="0.3">
      <c r="A288" s="1" t="s">
        <v>286</v>
      </c>
      <c r="B288" s="5">
        <v>2457.16</v>
      </c>
      <c r="C288" s="2">
        <v>-0.12790000000000001</v>
      </c>
      <c r="D288" s="1"/>
      <c r="E288" s="1" t="s">
        <v>966</v>
      </c>
      <c r="F288" s="4">
        <v>2457828</v>
      </c>
      <c r="G288">
        <f t="shared" si="16"/>
        <v>2457.828</v>
      </c>
      <c r="H288" s="6">
        <f t="shared" si="17"/>
        <v>0.66800000000012005</v>
      </c>
      <c r="I288">
        <v>0.1</v>
      </c>
      <c r="J288">
        <f t="shared" si="18"/>
        <v>6.6800000000012003E-2</v>
      </c>
      <c r="K288">
        <v>0.35</v>
      </c>
      <c r="L288">
        <f t="shared" si="19"/>
        <v>0.233800000000042</v>
      </c>
    </row>
    <row r="289" spans="1:12" x14ac:dyDescent="0.3">
      <c r="A289" s="1" t="s">
        <v>287</v>
      </c>
      <c r="B289" s="5">
        <v>2457.0320000000002</v>
      </c>
      <c r="C289" s="2">
        <v>-0.12790000000000001</v>
      </c>
      <c r="D289" s="1"/>
      <c r="E289" s="1" t="s">
        <v>967</v>
      </c>
      <c r="F289" s="4">
        <v>2457748</v>
      </c>
      <c r="G289">
        <f t="shared" si="16"/>
        <v>2457.748</v>
      </c>
      <c r="H289" s="6">
        <f t="shared" si="17"/>
        <v>0.7159999999998945</v>
      </c>
      <c r="I289">
        <v>0.1</v>
      </c>
      <c r="J289">
        <f t="shared" si="18"/>
        <v>7.159999999998945E-2</v>
      </c>
      <c r="K289">
        <v>0.35</v>
      </c>
      <c r="L289">
        <f t="shared" si="19"/>
        <v>0.25059999999996307</v>
      </c>
    </row>
    <row r="290" spans="1:12" x14ac:dyDescent="0.3">
      <c r="A290" s="1" t="s">
        <v>288</v>
      </c>
      <c r="B290" s="5">
        <v>2456.904</v>
      </c>
      <c r="C290" s="2">
        <v>-0.12790000000000001</v>
      </c>
      <c r="D290" s="1"/>
      <c r="E290" s="1" t="s">
        <v>968</v>
      </c>
      <c r="F290" s="4">
        <v>2457658</v>
      </c>
      <c r="G290">
        <f t="shared" si="16"/>
        <v>2457.6579999999999</v>
      </c>
      <c r="H290" s="6">
        <f t="shared" si="17"/>
        <v>0.75399999999990541</v>
      </c>
      <c r="I290">
        <v>0.1</v>
      </c>
      <c r="J290">
        <f t="shared" si="18"/>
        <v>7.5399999999990544E-2</v>
      </c>
      <c r="K290">
        <v>0.35</v>
      </c>
      <c r="L290">
        <f t="shared" si="19"/>
        <v>0.26389999999996688</v>
      </c>
    </row>
    <row r="291" spans="1:12" x14ac:dyDescent="0.3">
      <c r="A291" s="1" t="s">
        <v>289</v>
      </c>
      <c r="B291" s="5">
        <v>2456.7759999999998</v>
      </c>
      <c r="C291" s="2">
        <v>-0.12790000000000001</v>
      </c>
      <c r="D291" s="1"/>
      <c r="E291" s="1" t="s">
        <v>969</v>
      </c>
      <c r="F291" s="4">
        <v>2457548</v>
      </c>
      <c r="G291">
        <f t="shared" si="16"/>
        <v>2457.5479999999998</v>
      </c>
      <c r="H291" s="6">
        <f t="shared" si="17"/>
        <v>0.77199999999993452</v>
      </c>
      <c r="I291">
        <v>0.1</v>
      </c>
      <c r="J291">
        <f t="shared" si="18"/>
        <v>7.7199999999993454E-2</v>
      </c>
      <c r="K291">
        <v>0.35</v>
      </c>
      <c r="L291">
        <f t="shared" si="19"/>
        <v>0.27019999999997707</v>
      </c>
    </row>
    <row r="292" spans="1:12" x14ac:dyDescent="0.3">
      <c r="A292" s="1" t="s">
        <v>290</v>
      </c>
      <c r="B292" s="5">
        <v>2456.6480000000001</v>
      </c>
      <c r="C292" s="2">
        <v>-0.12790000000000001</v>
      </c>
      <c r="D292" s="1"/>
      <c r="E292" s="1" t="s">
        <v>970</v>
      </c>
      <c r="F292" s="4">
        <v>2457442</v>
      </c>
      <c r="G292">
        <f t="shared" si="16"/>
        <v>2457.442</v>
      </c>
      <c r="H292" s="6">
        <f t="shared" si="17"/>
        <v>0.79399999999986903</v>
      </c>
      <c r="I292">
        <v>0.1</v>
      </c>
      <c r="J292">
        <f t="shared" si="18"/>
        <v>7.9399999999986912E-2</v>
      </c>
      <c r="K292">
        <v>0.35</v>
      </c>
      <c r="L292">
        <f t="shared" si="19"/>
        <v>0.27789999999995413</v>
      </c>
    </row>
    <row r="293" spans="1:12" x14ac:dyDescent="0.3">
      <c r="A293" s="1" t="s">
        <v>291</v>
      </c>
      <c r="B293" s="5">
        <v>2456.52</v>
      </c>
      <c r="C293" s="2">
        <v>-0.12790000000000001</v>
      </c>
      <c r="D293" s="1"/>
      <c r="E293" s="1" t="s">
        <v>971</v>
      </c>
      <c r="F293" s="4">
        <v>2457333</v>
      </c>
      <c r="G293">
        <f t="shared" si="16"/>
        <v>2457.3330000000001</v>
      </c>
      <c r="H293" s="6">
        <f t="shared" si="17"/>
        <v>0.81300000000010186</v>
      </c>
      <c r="I293">
        <v>0.1</v>
      </c>
      <c r="J293">
        <f t="shared" si="18"/>
        <v>8.1300000000010197E-2</v>
      </c>
      <c r="K293">
        <v>0.35</v>
      </c>
      <c r="L293">
        <f t="shared" si="19"/>
        <v>0.28455000000003561</v>
      </c>
    </row>
    <row r="294" spans="1:12" x14ac:dyDescent="0.3">
      <c r="A294" s="1" t="s">
        <v>292</v>
      </c>
      <c r="B294" s="5">
        <v>2456.3919999999998</v>
      </c>
      <c r="C294" s="2">
        <v>-0.12790000000000001</v>
      </c>
      <c r="D294" s="1"/>
      <c r="E294" s="1" t="s">
        <v>972</v>
      </c>
      <c r="F294" s="4">
        <v>2457224</v>
      </c>
      <c r="G294">
        <f t="shared" si="16"/>
        <v>2457.2240000000002</v>
      </c>
      <c r="H294" s="6">
        <f t="shared" si="17"/>
        <v>0.83200000000033469</v>
      </c>
      <c r="I294">
        <v>0.1</v>
      </c>
      <c r="J294">
        <f t="shared" si="18"/>
        <v>8.3200000000033469E-2</v>
      </c>
      <c r="K294">
        <v>0.35</v>
      </c>
      <c r="L294">
        <f t="shared" si="19"/>
        <v>0.29120000000011714</v>
      </c>
    </row>
    <row r="295" spans="1:12" x14ac:dyDescent="0.3">
      <c r="A295" s="1" t="s">
        <v>293</v>
      </c>
      <c r="B295" s="5">
        <v>2456.2649999999999</v>
      </c>
      <c r="C295" s="2">
        <v>-0.12790000000000001</v>
      </c>
      <c r="D295" s="1"/>
      <c r="E295" s="1" t="s">
        <v>973</v>
      </c>
      <c r="F295" s="4">
        <v>2457115</v>
      </c>
      <c r="G295">
        <f t="shared" si="16"/>
        <v>2457.1149999999998</v>
      </c>
      <c r="H295" s="6">
        <f t="shared" si="17"/>
        <v>0.84999999999990905</v>
      </c>
      <c r="I295">
        <v>0.1</v>
      </c>
      <c r="J295">
        <f t="shared" si="18"/>
        <v>8.4999999999990916E-2</v>
      </c>
      <c r="K295">
        <v>0.35</v>
      </c>
      <c r="L295">
        <f t="shared" si="19"/>
        <v>0.29749999999996812</v>
      </c>
    </row>
    <row r="296" spans="1:12" x14ac:dyDescent="0.3">
      <c r="A296" s="1" t="s">
        <v>294</v>
      </c>
      <c r="B296" s="5">
        <v>2456.1370000000002</v>
      </c>
      <c r="C296" s="2">
        <v>-0.12790000000000001</v>
      </c>
      <c r="D296" s="1"/>
      <c r="E296" s="1" t="s">
        <v>974</v>
      </c>
      <c r="F296" s="4">
        <v>2457016</v>
      </c>
      <c r="G296">
        <f t="shared" si="16"/>
        <v>2457.0160000000001</v>
      </c>
      <c r="H296" s="6">
        <f t="shared" si="17"/>
        <v>0.87899999999990541</v>
      </c>
      <c r="I296">
        <v>0.1</v>
      </c>
      <c r="J296">
        <f t="shared" si="18"/>
        <v>8.7899999999990541E-2</v>
      </c>
      <c r="K296">
        <v>0.35</v>
      </c>
      <c r="L296">
        <f t="shared" si="19"/>
        <v>0.30764999999996689</v>
      </c>
    </row>
    <row r="297" spans="1:12" x14ac:dyDescent="0.3">
      <c r="A297" s="1" t="s">
        <v>295</v>
      </c>
      <c r="B297" s="5">
        <v>2456.009</v>
      </c>
      <c r="C297" s="2">
        <v>-0.12790000000000001</v>
      </c>
      <c r="D297" s="1"/>
      <c r="E297" s="1" t="s">
        <v>975</v>
      </c>
      <c r="F297" s="4">
        <v>2456911</v>
      </c>
      <c r="G297">
        <f t="shared" si="16"/>
        <v>2456.9110000000001</v>
      </c>
      <c r="H297" s="6">
        <f t="shared" si="17"/>
        <v>0.90200000000004366</v>
      </c>
      <c r="I297">
        <v>0.1</v>
      </c>
      <c r="J297">
        <f t="shared" si="18"/>
        <v>9.0200000000004374E-2</v>
      </c>
      <c r="K297">
        <v>0.35</v>
      </c>
      <c r="L297">
        <f t="shared" si="19"/>
        <v>0.31570000000001525</v>
      </c>
    </row>
    <row r="298" spans="1:12" x14ac:dyDescent="0.3">
      <c r="A298" s="1" t="s">
        <v>296</v>
      </c>
      <c r="B298" s="5">
        <v>2455.8809999999999</v>
      </c>
      <c r="C298" s="2">
        <v>-0.12790000000000001</v>
      </c>
      <c r="D298" s="1"/>
      <c r="E298" s="1" t="s">
        <v>976</v>
      </c>
      <c r="F298" s="4">
        <v>2456803</v>
      </c>
      <c r="G298">
        <f t="shared" si="16"/>
        <v>2456.8029999999999</v>
      </c>
      <c r="H298" s="6">
        <f t="shared" si="17"/>
        <v>0.92200000000002547</v>
      </c>
      <c r="I298">
        <v>0.1</v>
      </c>
      <c r="J298">
        <f t="shared" si="18"/>
        <v>9.2200000000002558E-2</v>
      </c>
      <c r="K298">
        <v>0.35</v>
      </c>
      <c r="L298">
        <f t="shared" si="19"/>
        <v>0.32270000000000887</v>
      </c>
    </row>
    <row r="299" spans="1:12" x14ac:dyDescent="0.3">
      <c r="A299" s="1" t="s">
        <v>297</v>
      </c>
      <c r="B299" s="5">
        <v>2455.7530000000002</v>
      </c>
      <c r="C299" s="2">
        <v>-0.12790000000000001</v>
      </c>
      <c r="D299" s="1"/>
      <c r="E299" s="1" t="s">
        <v>977</v>
      </c>
      <c r="F299" s="4">
        <v>2456694</v>
      </c>
      <c r="G299">
        <f t="shared" si="16"/>
        <v>2456.694</v>
      </c>
      <c r="H299" s="6">
        <f t="shared" si="17"/>
        <v>0.94099999999980355</v>
      </c>
      <c r="I299">
        <v>0.1</v>
      </c>
      <c r="J299">
        <f t="shared" si="18"/>
        <v>9.4099999999980366E-2</v>
      </c>
      <c r="K299">
        <v>0.35</v>
      </c>
      <c r="L299">
        <f t="shared" si="19"/>
        <v>0.3293499999999312</v>
      </c>
    </row>
    <row r="300" spans="1:12" x14ac:dyDescent="0.3">
      <c r="A300" s="1" t="s">
        <v>298</v>
      </c>
      <c r="B300" s="5">
        <v>2455.625</v>
      </c>
      <c r="C300" s="2">
        <v>-0.12790000000000001</v>
      </c>
      <c r="D300" s="1"/>
      <c r="E300" s="1" t="s">
        <v>978</v>
      </c>
      <c r="F300" s="4">
        <v>2456588</v>
      </c>
      <c r="G300">
        <f t="shared" si="16"/>
        <v>2456.5880000000002</v>
      </c>
      <c r="H300" s="6">
        <f t="shared" si="17"/>
        <v>0.96300000000019281</v>
      </c>
      <c r="I300">
        <v>0.1</v>
      </c>
      <c r="J300">
        <f t="shared" si="18"/>
        <v>9.6300000000019287E-2</v>
      </c>
      <c r="K300">
        <v>0.35</v>
      </c>
      <c r="L300">
        <f t="shared" si="19"/>
        <v>0.33705000000006746</v>
      </c>
    </row>
    <row r="301" spans="1:12" x14ac:dyDescent="0.3">
      <c r="A301" s="1" t="s">
        <v>299</v>
      </c>
      <c r="B301" s="5">
        <v>2455.4969999999998</v>
      </c>
      <c r="C301" s="2">
        <v>-0.12790000000000001</v>
      </c>
      <c r="D301" s="1"/>
      <c r="E301" s="1" t="s">
        <v>979</v>
      </c>
      <c r="F301" s="4">
        <v>2456482</v>
      </c>
      <c r="G301">
        <f t="shared" si="16"/>
        <v>2456.482</v>
      </c>
      <c r="H301" s="6">
        <f t="shared" si="17"/>
        <v>0.98500000000012733</v>
      </c>
      <c r="I301">
        <v>0.1</v>
      </c>
      <c r="J301">
        <f t="shared" si="18"/>
        <v>9.8500000000012744E-2</v>
      </c>
      <c r="K301">
        <v>0.35</v>
      </c>
      <c r="L301">
        <f t="shared" si="19"/>
        <v>0.34475000000004452</v>
      </c>
    </row>
    <row r="302" spans="1:12" x14ac:dyDescent="0.3">
      <c r="A302" s="1" t="s">
        <v>300</v>
      </c>
      <c r="B302" s="5">
        <v>2455.3690000000001</v>
      </c>
      <c r="C302" s="2">
        <v>-0.12790000000000001</v>
      </c>
      <c r="D302" s="1"/>
      <c r="E302" s="1" t="s">
        <v>980</v>
      </c>
      <c r="F302" s="4">
        <v>2456376</v>
      </c>
      <c r="G302">
        <f t="shared" si="16"/>
        <v>2456.3760000000002</v>
      </c>
      <c r="H302" s="6">
        <f t="shared" si="17"/>
        <v>1.0070000000000618</v>
      </c>
      <c r="I302">
        <v>0.1</v>
      </c>
      <c r="J302">
        <f t="shared" si="18"/>
        <v>0.10070000000000619</v>
      </c>
      <c r="K302">
        <v>0.35</v>
      </c>
      <c r="L302">
        <f t="shared" si="19"/>
        <v>0.35245000000002163</v>
      </c>
    </row>
    <row r="303" spans="1:12" x14ac:dyDescent="0.3">
      <c r="A303" s="1" t="s">
        <v>301</v>
      </c>
      <c r="B303" s="5">
        <v>2455.241</v>
      </c>
      <c r="C303" s="2">
        <v>-0.12790000000000001</v>
      </c>
      <c r="D303" s="1"/>
      <c r="E303" s="1" t="s">
        <v>981</v>
      </c>
      <c r="F303" s="4">
        <v>2456271</v>
      </c>
      <c r="G303">
        <f t="shared" si="16"/>
        <v>2456.2710000000002</v>
      </c>
      <c r="H303" s="6">
        <f t="shared" si="17"/>
        <v>1.0300000000002001</v>
      </c>
      <c r="I303">
        <v>0.1</v>
      </c>
      <c r="J303">
        <f t="shared" si="18"/>
        <v>0.10300000000002002</v>
      </c>
      <c r="K303">
        <v>0.35</v>
      </c>
      <c r="L303">
        <f t="shared" si="19"/>
        <v>0.36050000000006999</v>
      </c>
    </row>
    <row r="304" spans="1:12" x14ac:dyDescent="0.3">
      <c r="A304" s="1" t="s">
        <v>302</v>
      </c>
      <c r="B304" s="5">
        <v>2455.1129999999998</v>
      </c>
      <c r="C304" s="2">
        <v>-0.12790000000000001</v>
      </c>
      <c r="D304" s="1"/>
      <c r="E304" s="1" t="s">
        <v>982</v>
      </c>
      <c r="F304" s="4">
        <v>2456168</v>
      </c>
      <c r="G304">
        <f t="shared" si="16"/>
        <v>2456.1680000000001</v>
      </c>
      <c r="H304" s="6">
        <f t="shared" si="17"/>
        <v>1.055000000000291</v>
      </c>
      <c r="I304">
        <v>0.1</v>
      </c>
      <c r="J304">
        <f t="shared" si="18"/>
        <v>0.10550000000002911</v>
      </c>
      <c r="K304">
        <v>0.35</v>
      </c>
      <c r="L304">
        <f t="shared" si="19"/>
        <v>0.36925000000010183</v>
      </c>
    </row>
    <row r="305" spans="1:12" x14ac:dyDescent="0.3">
      <c r="A305" s="1" t="s">
        <v>303</v>
      </c>
      <c r="B305" s="5">
        <v>2454.9850000000001</v>
      </c>
      <c r="C305" s="2">
        <v>-0.12790000000000001</v>
      </c>
      <c r="D305" s="1"/>
      <c r="E305" s="1" t="s">
        <v>983</v>
      </c>
      <c r="F305" s="4">
        <v>2456065</v>
      </c>
      <c r="G305">
        <f t="shared" si="16"/>
        <v>2456.0650000000001</v>
      </c>
      <c r="H305" s="6">
        <f t="shared" si="17"/>
        <v>1.0799999999999272</v>
      </c>
      <c r="I305">
        <v>0.1</v>
      </c>
      <c r="J305">
        <f t="shared" si="18"/>
        <v>0.10799999999999273</v>
      </c>
      <c r="K305">
        <v>0.35</v>
      </c>
      <c r="L305">
        <f t="shared" si="19"/>
        <v>0.37799999999997452</v>
      </c>
    </row>
    <row r="306" spans="1:12" x14ac:dyDescent="0.3">
      <c r="A306" s="1" t="s">
        <v>304</v>
      </c>
      <c r="B306" s="5">
        <v>2454.857</v>
      </c>
      <c r="C306" s="2">
        <v>-0.12790000000000001</v>
      </c>
      <c r="D306" s="1"/>
      <c r="E306" s="1" t="s">
        <v>984</v>
      </c>
      <c r="F306" s="4">
        <v>2455967</v>
      </c>
      <c r="G306">
        <f t="shared" si="16"/>
        <v>2455.9670000000001</v>
      </c>
      <c r="H306" s="6">
        <f t="shared" si="17"/>
        <v>1.1100000000001273</v>
      </c>
      <c r="I306">
        <v>0.1</v>
      </c>
      <c r="J306">
        <f t="shared" si="18"/>
        <v>0.11100000000001274</v>
      </c>
      <c r="K306">
        <v>0.35</v>
      </c>
      <c r="L306">
        <f t="shared" si="19"/>
        <v>0.38850000000004453</v>
      </c>
    </row>
    <row r="307" spans="1:12" x14ac:dyDescent="0.3">
      <c r="A307" s="1" t="s">
        <v>305</v>
      </c>
      <c r="B307" s="5">
        <v>2454.7289999999998</v>
      </c>
      <c r="C307" s="2">
        <v>-0.12790000000000001</v>
      </c>
      <c r="D307" s="1"/>
      <c r="E307" s="1" t="s">
        <v>985</v>
      </c>
      <c r="F307" s="4">
        <v>2455832</v>
      </c>
      <c r="G307">
        <f t="shared" si="16"/>
        <v>2455.8319999999999</v>
      </c>
      <c r="H307" s="6">
        <f t="shared" si="17"/>
        <v>1.1030000000000655</v>
      </c>
      <c r="I307">
        <v>0.1</v>
      </c>
      <c r="J307">
        <f t="shared" si="18"/>
        <v>0.11030000000000656</v>
      </c>
      <c r="K307">
        <v>0.35</v>
      </c>
      <c r="L307">
        <f t="shared" si="19"/>
        <v>0.38605000000002287</v>
      </c>
    </row>
    <row r="308" spans="1:12" x14ac:dyDescent="0.3">
      <c r="A308" s="1" t="s">
        <v>306</v>
      </c>
      <c r="B308" s="5">
        <v>2454.6010000000001</v>
      </c>
      <c r="C308" s="2">
        <v>-0.12790000000000001</v>
      </c>
      <c r="D308" s="1"/>
      <c r="E308" s="1" t="s">
        <v>986</v>
      </c>
      <c r="F308" s="4">
        <v>2455694</v>
      </c>
      <c r="G308">
        <f t="shared" si="16"/>
        <v>2455.694</v>
      </c>
      <c r="H308" s="6">
        <f t="shared" si="17"/>
        <v>1.0929999999998472</v>
      </c>
      <c r="I308">
        <v>0.1</v>
      </c>
      <c r="J308">
        <f t="shared" si="18"/>
        <v>0.10929999999998473</v>
      </c>
      <c r="K308">
        <v>0.35</v>
      </c>
      <c r="L308">
        <f t="shared" si="19"/>
        <v>0.38254999999994649</v>
      </c>
    </row>
    <row r="309" spans="1:12" x14ac:dyDescent="0.3">
      <c r="A309" s="1" t="s">
        <v>307</v>
      </c>
      <c r="B309" s="5">
        <v>2454.473</v>
      </c>
      <c r="C309" s="2">
        <v>-0.12790000000000001</v>
      </c>
      <c r="D309" s="1"/>
      <c r="E309" s="1" t="s">
        <v>987</v>
      </c>
      <c r="F309" s="4">
        <v>2455561</v>
      </c>
      <c r="G309">
        <f t="shared" si="16"/>
        <v>2455.5610000000001</v>
      </c>
      <c r="H309" s="6">
        <f t="shared" si="17"/>
        <v>1.0880000000001928</v>
      </c>
      <c r="I309">
        <v>0.1</v>
      </c>
      <c r="J309">
        <f t="shared" si="18"/>
        <v>0.10880000000001928</v>
      </c>
      <c r="K309">
        <v>0.35</v>
      </c>
      <c r="L309">
        <f t="shared" si="19"/>
        <v>0.38080000000006747</v>
      </c>
    </row>
    <row r="310" spans="1:12" x14ac:dyDescent="0.3">
      <c r="A310" s="1" t="s">
        <v>308</v>
      </c>
      <c r="B310" s="5">
        <v>2454.346</v>
      </c>
      <c r="C310" s="2">
        <v>-0.12790000000000001</v>
      </c>
      <c r="D310" s="1"/>
      <c r="E310" s="1" t="s">
        <v>988</v>
      </c>
      <c r="F310" s="4">
        <v>2455441</v>
      </c>
      <c r="G310">
        <f t="shared" si="16"/>
        <v>2455.4409999999998</v>
      </c>
      <c r="H310" s="6">
        <f t="shared" si="17"/>
        <v>1.0949999999997999</v>
      </c>
      <c r="I310">
        <v>0.1</v>
      </c>
      <c r="J310">
        <f t="shared" si="18"/>
        <v>0.10949999999998</v>
      </c>
      <c r="K310">
        <v>0.35</v>
      </c>
      <c r="L310">
        <f t="shared" si="19"/>
        <v>0.38324999999992992</v>
      </c>
    </row>
    <row r="311" spans="1:12" x14ac:dyDescent="0.3">
      <c r="A311" s="1" t="s">
        <v>309</v>
      </c>
      <c r="B311" s="5">
        <v>2454.2179999999998</v>
      </c>
      <c r="C311" s="2">
        <v>-0.12790000000000001</v>
      </c>
      <c r="D311" s="1"/>
      <c r="E311" s="1" t="s">
        <v>989</v>
      </c>
      <c r="F311" s="4">
        <v>2455318</v>
      </c>
      <c r="G311">
        <f t="shared" si="16"/>
        <v>2455.3180000000002</v>
      </c>
      <c r="H311" s="6">
        <f t="shared" si="17"/>
        <v>1.1000000000003638</v>
      </c>
      <c r="I311">
        <v>0.1</v>
      </c>
      <c r="J311">
        <f t="shared" si="18"/>
        <v>0.11000000000003639</v>
      </c>
      <c r="K311">
        <v>0.35</v>
      </c>
      <c r="L311">
        <f t="shared" si="19"/>
        <v>0.3850000000001273</v>
      </c>
    </row>
    <row r="312" spans="1:12" x14ac:dyDescent="0.3">
      <c r="A312" s="1" t="s">
        <v>310</v>
      </c>
      <c r="B312" s="5">
        <v>2454.09</v>
      </c>
      <c r="C312" s="2">
        <v>-0.12790000000000001</v>
      </c>
      <c r="D312" s="1"/>
      <c r="E312" s="1" t="s">
        <v>990</v>
      </c>
      <c r="F312" s="4">
        <v>2455225</v>
      </c>
      <c r="G312">
        <f t="shared" si="16"/>
        <v>2455.2249999999999</v>
      </c>
      <c r="H312" s="6">
        <f t="shared" si="17"/>
        <v>1.1349999999997635</v>
      </c>
      <c r="I312">
        <v>0.1</v>
      </c>
      <c r="J312">
        <f t="shared" si="18"/>
        <v>0.11349999999997636</v>
      </c>
      <c r="K312">
        <v>0.35</v>
      </c>
      <c r="L312">
        <f t="shared" si="19"/>
        <v>0.39724999999991722</v>
      </c>
    </row>
    <row r="313" spans="1:12" x14ac:dyDescent="0.3">
      <c r="A313" s="1" t="s">
        <v>311</v>
      </c>
      <c r="B313" s="5">
        <v>2453.962</v>
      </c>
      <c r="C313" s="2">
        <v>-0.12790000000000001</v>
      </c>
      <c r="D313" s="1"/>
      <c r="E313" s="1" t="s">
        <v>991</v>
      </c>
      <c r="F313" s="4">
        <v>2455133</v>
      </c>
      <c r="G313">
        <f t="shared" si="16"/>
        <v>2455.1329999999998</v>
      </c>
      <c r="H313" s="6">
        <f t="shared" si="17"/>
        <v>1.1709999999998217</v>
      </c>
      <c r="I313">
        <v>0.1</v>
      </c>
      <c r="J313">
        <f t="shared" si="18"/>
        <v>0.11709999999998218</v>
      </c>
      <c r="K313">
        <v>0.35</v>
      </c>
      <c r="L313">
        <f t="shared" si="19"/>
        <v>0.4098499999999376</v>
      </c>
    </row>
    <row r="314" spans="1:12" x14ac:dyDescent="0.3">
      <c r="A314" s="1" t="s">
        <v>312</v>
      </c>
      <c r="B314" s="5">
        <v>2453.8339999999998</v>
      </c>
      <c r="C314" s="2">
        <v>-0.12790000000000001</v>
      </c>
      <c r="D314" s="1"/>
      <c r="E314" s="1" t="s">
        <v>992</v>
      </c>
      <c r="F314" s="4">
        <v>2455045</v>
      </c>
      <c r="G314">
        <f t="shared" si="16"/>
        <v>2455.0450000000001</v>
      </c>
      <c r="H314" s="6">
        <f t="shared" si="17"/>
        <v>1.2110000000002401</v>
      </c>
      <c r="I314">
        <v>0.1</v>
      </c>
      <c r="J314">
        <f t="shared" si="18"/>
        <v>0.12110000000002402</v>
      </c>
      <c r="K314">
        <v>0.35</v>
      </c>
      <c r="L314">
        <f t="shared" si="19"/>
        <v>0.42385000000008399</v>
      </c>
    </row>
    <row r="315" spans="1:12" x14ac:dyDescent="0.3">
      <c r="A315" s="1" t="s">
        <v>313</v>
      </c>
      <c r="B315" s="5">
        <v>2453.7060000000001</v>
      </c>
      <c r="C315" s="2">
        <v>-0.12790000000000001</v>
      </c>
      <c r="D315" s="1"/>
      <c r="E315" s="1" t="s">
        <v>993</v>
      </c>
      <c r="F315" s="4">
        <v>2454934</v>
      </c>
      <c r="G315">
        <f t="shared" si="16"/>
        <v>2454.9340000000002</v>
      </c>
      <c r="H315" s="6">
        <f t="shared" si="17"/>
        <v>1.2280000000000655</v>
      </c>
      <c r="I315">
        <v>0.1</v>
      </c>
      <c r="J315">
        <f t="shared" si="18"/>
        <v>0.12280000000000656</v>
      </c>
      <c r="K315">
        <v>0.35</v>
      </c>
      <c r="L315">
        <f t="shared" si="19"/>
        <v>0.42980000000002289</v>
      </c>
    </row>
    <row r="316" spans="1:12" x14ac:dyDescent="0.3">
      <c r="A316" s="1" t="s">
        <v>314</v>
      </c>
      <c r="B316" s="5">
        <v>2453.578</v>
      </c>
      <c r="C316" s="2">
        <v>-0.12790000000000001</v>
      </c>
      <c r="D316" s="1"/>
      <c r="E316" s="1" t="s">
        <v>994</v>
      </c>
      <c r="F316" s="4">
        <v>2454794</v>
      </c>
      <c r="G316">
        <f t="shared" si="16"/>
        <v>2454.7939999999999</v>
      </c>
      <c r="H316" s="6">
        <f t="shared" si="17"/>
        <v>1.2159999999998945</v>
      </c>
      <c r="I316">
        <v>0.1</v>
      </c>
      <c r="J316">
        <f t="shared" si="18"/>
        <v>0.12159999999998945</v>
      </c>
      <c r="K316">
        <v>0.35</v>
      </c>
      <c r="L316">
        <f t="shared" si="19"/>
        <v>0.42559999999996306</v>
      </c>
    </row>
    <row r="317" spans="1:12" x14ac:dyDescent="0.3">
      <c r="A317" s="1" t="s">
        <v>315</v>
      </c>
      <c r="B317" s="5">
        <v>2453.4499999999998</v>
      </c>
      <c r="C317" s="2">
        <v>-0.12790000000000001</v>
      </c>
      <c r="D317" s="1" t="s">
        <v>2</v>
      </c>
      <c r="E317" s="1" t="s">
        <v>995</v>
      </c>
      <c r="F317" s="4">
        <v>2454654</v>
      </c>
      <c r="G317">
        <f t="shared" si="16"/>
        <v>2454.654</v>
      </c>
      <c r="H317" s="6">
        <f t="shared" si="17"/>
        <v>1.2040000000001783</v>
      </c>
      <c r="I317">
        <v>0.1</v>
      </c>
      <c r="J317">
        <f t="shared" si="18"/>
        <v>0.12040000000001783</v>
      </c>
      <c r="K317">
        <v>0.35</v>
      </c>
      <c r="L317">
        <f t="shared" si="19"/>
        <v>0.42140000000006239</v>
      </c>
    </row>
    <row r="318" spans="1:12" x14ac:dyDescent="0.3">
      <c r="A318" s="1" t="s">
        <v>316</v>
      </c>
      <c r="B318" s="5">
        <v>2453.25</v>
      </c>
      <c r="C318" s="2">
        <v>-0.20030000000000001</v>
      </c>
      <c r="D318" s="1"/>
      <c r="E318" s="1" t="s">
        <v>996</v>
      </c>
      <c r="F318" s="4">
        <v>2454514</v>
      </c>
      <c r="G318">
        <f t="shared" si="16"/>
        <v>2454.5140000000001</v>
      </c>
      <c r="H318" s="6">
        <f t="shared" si="17"/>
        <v>1.2640000000001237</v>
      </c>
      <c r="I318">
        <v>0.1</v>
      </c>
      <c r="J318">
        <f t="shared" si="18"/>
        <v>0.12640000000001236</v>
      </c>
      <c r="K318">
        <v>0.35</v>
      </c>
      <c r="L318">
        <f t="shared" si="19"/>
        <v>0.44240000000004326</v>
      </c>
    </row>
    <row r="319" spans="1:12" x14ac:dyDescent="0.3">
      <c r="A319" s="1" t="s">
        <v>317</v>
      </c>
      <c r="B319" s="5">
        <v>2453.049</v>
      </c>
      <c r="C319" s="2">
        <v>-0.20030000000000001</v>
      </c>
      <c r="D319" s="1"/>
      <c r="E319" s="1" t="s">
        <v>997</v>
      </c>
      <c r="F319" s="4">
        <v>2454273</v>
      </c>
      <c r="G319">
        <f t="shared" si="16"/>
        <v>2454.2730000000001</v>
      </c>
      <c r="H319" s="6">
        <f t="shared" si="17"/>
        <v>1.2240000000001601</v>
      </c>
      <c r="I319">
        <v>0.1</v>
      </c>
      <c r="J319">
        <f t="shared" si="18"/>
        <v>0.12240000000001601</v>
      </c>
      <c r="K319">
        <v>0.35</v>
      </c>
      <c r="L319">
        <f t="shared" si="19"/>
        <v>0.42840000000005601</v>
      </c>
    </row>
    <row r="320" spans="1:12" x14ac:dyDescent="0.3">
      <c r="A320" s="1" t="s">
        <v>318</v>
      </c>
      <c r="B320" s="5">
        <v>2452.8490000000002</v>
      </c>
      <c r="C320" s="2">
        <v>-0.20030000000000001</v>
      </c>
      <c r="D320" s="1"/>
      <c r="E320" s="1" t="s">
        <v>998</v>
      </c>
      <c r="F320" s="4">
        <v>2453971</v>
      </c>
      <c r="G320">
        <f t="shared" si="16"/>
        <v>2453.971</v>
      </c>
      <c r="H320" s="6">
        <f t="shared" si="17"/>
        <v>1.1219999999998436</v>
      </c>
      <c r="I320">
        <v>0.1</v>
      </c>
      <c r="J320">
        <f t="shared" si="18"/>
        <v>0.11219999999998437</v>
      </c>
      <c r="K320">
        <v>0.35</v>
      </c>
      <c r="L320">
        <f t="shared" si="19"/>
        <v>0.3926999999999452</v>
      </c>
    </row>
    <row r="321" spans="1:12" x14ac:dyDescent="0.3">
      <c r="A321" s="1" t="s">
        <v>319</v>
      </c>
      <c r="B321" s="5">
        <v>2452.6489999999999</v>
      </c>
      <c r="C321" s="2">
        <v>-0.20030000000000001</v>
      </c>
      <c r="D321" s="1"/>
      <c r="E321" s="1" t="s">
        <v>999</v>
      </c>
      <c r="F321" s="4">
        <v>2453742</v>
      </c>
      <c r="G321">
        <f t="shared" si="16"/>
        <v>2453.7420000000002</v>
      </c>
      <c r="H321" s="6">
        <f t="shared" si="17"/>
        <v>1.093000000000302</v>
      </c>
      <c r="I321">
        <v>0.1</v>
      </c>
      <c r="J321">
        <f t="shared" si="18"/>
        <v>0.10930000000003021</v>
      </c>
      <c r="K321">
        <v>0.35</v>
      </c>
      <c r="L321">
        <f t="shared" si="19"/>
        <v>0.38255000000010564</v>
      </c>
    </row>
    <row r="322" spans="1:12" x14ac:dyDescent="0.3">
      <c r="A322" s="1" t="s">
        <v>320</v>
      </c>
      <c r="B322" s="5">
        <v>2452.4479999999999</v>
      </c>
      <c r="C322" s="2">
        <v>-0.20030000000000001</v>
      </c>
      <c r="D322" s="1"/>
      <c r="E322" s="1" t="s">
        <v>1000</v>
      </c>
      <c r="F322" s="4">
        <v>2453513</v>
      </c>
      <c r="G322">
        <f t="shared" si="16"/>
        <v>2453.5129999999999</v>
      </c>
      <c r="H322" s="6">
        <f t="shared" si="17"/>
        <v>1.0650000000000546</v>
      </c>
      <c r="I322">
        <v>0.1</v>
      </c>
      <c r="J322">
        <f t="shared" si="18"/>
        <v>0.10650000000000547</v>
      </c>
      <c r="K322">
        <v>0.35</v>
      </c>
      <c r="L322">
        <f t="shared" si="19"/>
        <v>0.37275000000001907</v>
      </c>
    </row>
    <row r="323" spans="1:12" x14ac:dyDescent="0.3">
      <c r="A323" s="1" t="s">
        <v>321</v>
      </c>
      <c r="B323" s="5">
        <v>2452.248</v>
      </c>
      <c r="C323" s="2">
        <v>-0.20030000000000001</v>
      </c>
      <c r="D323" s="1"/>
      <c r="E323" s="1" t="s">
        <v>1001</v>
      </c>
      <c r="F323" s="4">
        <v>2453291</v>
      </c>
      <c r="G323">
        <f t="shared" si="16"/>
        <v>2453.2910000000002</v>
      </c>
      <c r="H323" s="6">
        <f t="shared" si="17"/>
        <v>1.0430000000001201</v>
      </c>
      <c r="I323">
        <v>0.1</v>
      </c>
      <c r="J323">
        <f t="shared" si="18"/>
        <v>0.10430000000001201</v>
      </c>
      <c r="K323">
        <v>0.35</v>
      </c>
      <c r="L323">
        <f t="shared" si="19"/>
        <v>0.36505000000004201</v>
      </c>
    </row>
    <row r="324" spans="1:12" x14ac:dyDescent="0.3">
      <c r="A324" s="1" t="s">
        <v>322</v>
      </c>
      <c r="B324" s="5">
        <v>2452.0479999999998</v>
      </c>
      <c r="C324" s="2">
        <v>-0.20030000000000001</v>
      </c>
      <c r="D324" s="1"/>
      <c r="E324" s="1" t="s">
        <v>1002</v>
      </c>
      <c r="F324" s="4">
        <v>2453070</v>
      </c>
      <c r="G324">
        <f t="shared" ref="G324:G387" si="20">+F324/1000</f>
        <v>2453.0700000000002</v>
      </c>
      <c r="H324" s="6">
        <f t="shared" ref="H324:H387" si="21">IF(G324=0,0,G324-B324)</f>
        <v>1.0220000000003893</v>
      </c>
      <c r="I324">
        <v>0.1</v>
      </c>
      <c r="J324">
        <f t="shared" ref="J324:J387" si="22">+I324*H324</f>
        <v>0.10220000000003893</v>
      </c>
      <c r="K324">
        <v>0.35</v>
      </c>
      <c r="L324">
        <f t="shared" ref="L324:L387" si="23">+K324*H324</f>
        <v>0.35770000000013624</v>
      </c>
    </row>
    <row r="325" spans="1:12" x14ac:dyDescent="0.3">
      <c r="A325" s="1" t="s">
        <v>323</v>
      </c>
      <c r="B325" s="5">
        <v>2451.8470000000002</v>
      </c>
      <c r="C325" s="2">
        <v>-0.20030000000000001</v>
      </c>
      <c r="D325" s="1"/>
      <c r="E325" s="1" t="s">
        <v>1003</v>
      </c>
      <c r="F325" s="4">
        <v>2452879</v>
      </c>
      <c r="G325">
        <f t="shared" si="20"/>
        <v>2452.8789999999999</v>
      </c>
      <c r="H325" s="6">
        <f t="shared" si="21"/>
        <v>1.031999999999698</v>
      </c>
      <c r="I325">
        <v>0.1</v>
      </c>
      <c r="J325">
        <f t="shared" si="22"/>
        <v>0.10319999999996982</v>
      </c>
      <c r="K325">
        <v>0.35</v>
      </c>
      <c r="L325">
        <f t="shared" si="23"/>
        <v>0.36119999999989427</v>
      </c>
    </row>
    <row r="326" spans="1:12" x14ac:dyDescent="0.3">
      <c r="A326" s="1" t="s">
        <v>324</v>
      </c>
      <c r="B326" s="5">
        <v>2451.6469999999999</v>
      </c>
      <c r="C326" s="2">
        <v>-0.20030000000000001</v>
      </c>
      <c r="D326" s="1"/>
      <c r="E326" s="1" t="s">
        <v>1004</v>
      </c>
      <c r="F326" s="4">
        <v>2452682</v>
      </c>
      <c r="G326">
        <f t="shared" si="20"/>
        <v>2452.6819999999998</v>
      </c>
      <c r="H326" s="6">
        <f t="shared" si="21"/>
        <v>1.0349999999998545</v>
      </c>
      <c r="I326">
        <v>0.1</v>
      </c>
      <c r="J326">
        <f t="shared" si="22"/>
        <v>0.10349999999998545</v>
      </c>
      <c r="K326">
        <v>0.35</v>
      </c>
      <c r="L326">
        <f t="shared" si="23"/>
        <v>0.36224999999994906</v>
      </c>
    </row>
    <row r="327" spans="1:12" x14ac:dyDescent="0.3">
      <c r="A327" s="1" t="s">
        <v>325</v>
      </c>
      <c r="B327" s="5">
        <v>2451.4470000000001</v>
      </c>
      <c r="C327" s="2">
        <v>-0.20030000000000001</v>
      </c>
      <c r="D327" s="1"/>
      <c r="E327" s="1" t="s">
        <v>1005</v>
      </c>
      <c r="F327" s="4">
        <v>2452485</v>
      </c>
      <c r="G327">
        <f t="shared" si="20"/>
        <v>2452.4850000000001</v>
      </c>
      <c r="H327" s="6">
        <f t="shared" si="21"/>
        <v>1.0380000000000109</v>
      </c>
      <c r="I327">
        <v>0.1</v>
      </c>
      <c r="J327">
        <f t="shared" si="22"/>
        <v>0.1038000000000011</v>
      </c>
      <c r="K327">
        <v>0.35</v>
      </c>
      <c r="L327">
        <f t="shared" si="23"/>
        <v>0.36330000000000379</v>
      </c>
    </row>
    <row r="328" spans="1:12" x14ac:dyDescent="0.3">
      <c r="A328" s="1" t="s">
        <v>326</v>
      </c>
      <c r="B328" s="5">
        <v>2451.2469999999998</v>
      </c>
      <c r="C328" s="2">
        <v>-0.20030000000000001</v>
      </c>
      <c r="D328" s="1"/>
      <c r="E328" s="1" t="s">
        <v>1006</v>
      </c>
      <c r="F328" s="4">
        <v>2452252</v>
      </c>
      <c r="G328">
        <f t="shared" si="20"/>
        <v>2452.252</v>
      </c>
      <c r="H328" s="6">
        <f t="shared" si="21"/>
        <v>1.0050000000001091</v>
      </c>
      <c r="I328">
        <v>0.1</v>
      </c>
      <c r="J328">
        <f t="shared" si="22"/>
        <v>0.10050000000001091</v>
      </c>
      <c r="K328">
        <v>0.35</v>
      </c>
      <c r="L328">
        <f t="shared" si="23"/>
        <v>0.3517500000000382</v>
      </c>
    </row>
    <row r="329" spans="1:12" x14ac:dyDescent="0.3">
      <c r="A329" s="1" t="s">
        <v>327</v>
      </c>
      <c r="B329" s="5">
        <v>2451.0459999999998</v>
      </c>
      <c r="C329" s="2">
        <v>-0.20030000000000001</v>
      </c>
      <c r="D329" s="1"/>
      <c r="E329" s="1" t="s">
        <v>1007</v>
      </c>
      <c r="F329" s="4">
        <v>2451996</v>
      </c>
      <c r="G329">
        <f t="shared" si="20"/>
        <v>2451.9960000000001</v>
      </c>
      <c r="H329" s="6">
        <f t="shared" si="21"/>
        <v>0.95000000000027285</v>
      </c>
      <c r="I329">
        <v>0.1</v>
      </c>
      <c r="J329">
        <f t="shared" si="22"/>
        <v>9.5000000000027285E-2</v>
      </c>
      <c r="K329">
        <v>0.35</v>
      </c>
      <c r="L329">
        <f t="shared" si="23"/>
        <v>0.3325000000000955</v>
      </c>
    </row>
    <row r="330" spans="1:12" x14ac:dyDescent="0.3">
      <c r="A330" s="1" t="s">
        <v>328</v>
      </c>
      <c r="B330" s="5">
        <v>2450.846</v>
      </c>
      <c r="C330" s="2">
        <v>-0.20030000000000001</v>
      </c>
      <c r="D330" s="1"/>
      <c r="E330" s="1" t="s">
        <v>1008</v>
      </c>
      <c r="F330" s="4">
        <v>2451772</v>
      </c>
      <c r="G330">
        <f t="shared" si="20"/>
        <v>2451.7719999999999</v>
      </c>
      <c r="H330" s="6">
        <f t="shared" si="21"/>
        <v>0.92599999999993088</v>
      </c>
      <c r="I330">
        <v>0.1</v>
      </c>
      <c r="J330">
        <f t="shared" si="22"/>
        <v>9.2599999999993091E-2</v>
      </c>
      <c r="K330">
        <v>0.35</v>
      </c>
      <c r="L330">
        <f t="shared" si="23"/>
        <v>0.3240999999999758</v>
      </c>
    </row>
    <row r="331" spans="1:12" x14ac:dyDescent="0.3">
      <c r="A331" s="1" t="s">
        <v>329</v>
      </c>
      <c r="B331" s="5">
        <v>2450.6460000000002</v>
      </c>
      <c r="C331" s="2">
        <v>-0.20030000000000001</v>
      </c>
      <c r="D331" s="1"/>
      <c r="E331" s="1" t="s">
        <v>1009</v>
      </c>
      <c r="F331" s="4">
        <v>2451547</v>
      </c>
      <c r="G331">
        <f t="shared" si="20"/>
        <v>2451.547</v>
      </c>
      <c r="H331" s="6">
        <f t="shared" si="21"/>
        <v>0.90099999999983993</v>
      </c>
      <c r="I331">
        <v>0.1</v>
      </c>
      <c r="J331">
        <f t="shared" si="22"/>
        <v>9.0099999999983998E-2</v>
      </c>
      <c r="K331">
        <v>0.35</v>
      </c>
      <c r="L331">
        <f t="shared" si="23"/>
        <v>0.31534999999994395</v>
      </c>
    </row>
    <row r="332" spans="1:12" x14ac:dyDescent="0.3">
      <c r="A332" s="1" t="s">
        <v>330</v>
      </c>
      <c r="B332" s="5">
        <v>2450.4450000000002</v>
      </c>
      <c r="C332" s="2">
        <v>-0.20030000000000001</v>
      </c>
      <c r="D332" s="1"/>
      <c r="E332" s="1" t="s">
        <v>1010</v>
      </c>
      <c r="F332" s="4">
        <v>2451322</v>
      </c>
      <c r="G332">
        <f t="shared" si="20"/>
        <v>2451.3220000000001</v>
      </c>
      <c r="H332" s="6">
        <f t="shared" si="21"/>
        <v>0.87699999999995271</v>
      </c>
      <c r="I332">
        <v>0.1</v>
      </c>
      <c r="J332">
        <f t="shared" si="22"/>
        <v>8.7699999999995282E-2</v>
      </c>
      <c r="K332">
        <v>0.35</v>
      </c>
      <c r="L332">
        <f t="shared" si="23"/>
        <v>0.3069499999999834</v>
      </c>
    </row>
    <row r="333" spans="1:12" x14ac:dyDescent="0.3">
      <c r="A333" s="1" t="s">
        <v>331</v>
      </c>
      <c r="B333" s="5">
        <v>2450.2449999999999</v>
      </c>
      <c r="C333" s="2">
        <v>-0.20030000000000001</v>
      </c>
      <c r="D333" s="1"/>
      <c r="E333" s="1" t="s">
        <v>1011</v>
      </c>
      <c r="F333" s="4">
        <v>2451096</v>
      </c>
      <c r="G333">
        <f t="shared" si="20"/>
        <v>2451.096</v>
      </c>
      <c r="H333" s="6">
        <f t="shared" si="21"/>
        <v>0.85100000000011278</v>
      </c>
      <c r="I333">
        <v>0.1</v>
      </c>
      <c r="J333">
        <f t="shared" si="22"/>
        <v>8.5100000000011278E-2</v>
      </c>
      <c r="K333">
        <v>0.35</v>
      </c>
      <c r="L333">
        <f t="shared" si="23"/>
        <v>0.29785000000003947</v>
      </c>
    </row>
    <row r="334" spans="1:12" x14ac:dyDescent="0.3">
      <c r="A334" s="1" t="s">
        <v>332</v>
      </c>
      <c r="B334" s="5">
        <v>2450.0450000000001</v>
      </c>
      <c r="C334" s="2">
        <v>-0.20030000000000001</v>
      </c>
      <c r="D334" s="1"/>
      <c r="E334" s="1" t="s">
        <v>1012</v>
      </c>
      <c r="F334" s="4">
        <v>2450900</v>
      </c>
      <c r="G334">
        <f t="shared" si="20"/>
        <v>2450.9</v>
      </c>
      <c r="H334" s="6">
        <f t="shared" si="21"/>
        <v>0.85500000000001819</v>
      </c>
      <c r="I334">
        <v>0.1</v>
      </c>
      <c r="J334">
        <f t="shared" si="22"/>
        <v>8.5500000000001825E-2</v>
      </c>
      <c r="K334">
        <v>0.35</v>
      </c>
      <c r="L334">
        <f t="shared" si="23"/>
        <v>0.29925000000000634</v>
      </c>
    </row>
    <row r="335" spans="1:12" x14ac:dyDescent="0.3">
      <c r="A335" s="1" t="s">
        <v>333</v>
      </c>
      <c r="B335" s="5">
        <v>2449.8440000000001</v>
      </c>
      <c r="C335" s="2">
        <v>-0.20030000000000001</v>
      </c>
      <c r="D335" s="1"/>
      <c r="E335" s="1" t="s">
        <v>1013</v>
      </c>
      <c r="F335" s="4">
        <v>2450722</v>
      </c>
      <c r="G335">
        <f t="shared" si="20"/>
        <v>2450.7220000000002</v>
      </c>
      <c r="H335" s="6">
        <f t="shared" si="21"/>
        <v>0.87800000000015643</v>
      </c>
      <c r="I335">
        <v>0.1</v>
      </c>
      <c r="J335">
        <f t="shared" si="22"/>
        <v>8.7800000000015643E-2</v>
      </c>
      <c r="K335">
        <v>0.35</v>
      </c>
      <c r="L335">
        <f t="shared" si="23"/>
        <v>0.30730000000005475</v>
      </c>
    </row>
    <row r="336" spans="1:12" x14ac:dyDescent="0.3">
      <c r="A336" s="1" t="s">
        <v>334</v>
      </c>
      <c r="B336" s="5">
        <v>2449.6439999999998</v>
      </c>
      <c r="C336" s="2">
        <v>-0.20030000000000001</v>
      </c>
      <c r="D336" s="1"/>
      <c r="E336" s="1" t="s">
        <v>1014</v>
      </c>
      <c r="F336" s="4">
        <v>2450537</v>
      </c>
      <c r="G336">
        <f t="shared" si="20"/>
        <v>2450.5369999999998</v>
      </c>
      <c r="H336" s="6">
        <f t="shared" si="21"/>
        <v>0.8930000000000291</v>
      </c>
      <c r="I336">
        <v>0.1</v>
      </c>
      <c r="J336">
        <f t="shared" si="22"/>
        <v>8.9300000000002919E-2</v>
      </c>
      <c r="K336">
        <v>0.35</v>
      </c>
      <c r="L336">
        <f t="shared" si="23"/>
        <v>0.31255000000001015</v>
      </c>
    </row>
    <row r="337" spans="1:12" x14ac:dyDescent="0.3">
      <c r="A337" s="1" t="s">
        <v>335</v>
      </c>
      <c r="B337" s="5">
        <v>2449.444</v>
      </c>
      <c r="C337" s="2">
        <v>-0.20030000000000001</v>
      </c>
      <c r="D337" s="1"/>
      <c r="E337" s="1" t="s">
        <v>1015</v>
      </c>
      <c r="F337" s="4">
        <v>2450347</v>
      </c>
      <c r="G337">
        <f t="shared" si="20"/>
        <v>2450.3470000000002</v>
      </c>
      <c r="H337" s="6">
        <f t="shared" si="21"/>
        <v>0.90300000000024738</v>
      </c>
      <c r="I337">
        <v>0.1</v>
      </c>
      <c r="J337">
        <f t="shared" si="22"/>
        <v>9.0300000000024749E-2</v>
      </c>
      <c r="K337">
        <v>0.35</v>
      </c>
      <c r="L337">
        <f t="shared" si="23"/>
        <v>0.31605000000008654</v>
      </c>
    </row>
    <row r="338" spans="1:12" x14ac:dyDescent="0.3">
      <c r="A338" s="1" t="s">
        <v>336</v>
      </c>
      <c r="B338" s="5">
        <v>2449.2429999999999</v>
      </c>
      <c r="C338" s="2">
        <v>-0.20030000000000001</v>
      </c>
      <c r="D338" s="1"/>
      <c r="E338" s="1" t="s">
        <v>1016</v>
      </c>
      <c r="F338" s="4">
        <v>2450144</v>
      </c>
      <c r="G338">
        <f t="shared" si="20"/>
        <v>2450.1439999999998</v>
      </c>
      <c r="H338" s="6">
        <f t="shared" si="21"/>
        <v>0.90099999999983993</v>
      </c>
      <c r="I338">
        <v>0.1</v>
      </c>
      <c r="J338">
        <f t="shared" si="22"/>
        <v>9.0099999999983998E-2</v>
      </c>
      <c r="K338">
        <v>0.35</v>
      </c>
      <c r="L338">
        <f t="shared" si="23"/>
        <v>0.31534999999994395</v>
      </c>
    </row>
    <row r="339" spans="1:12" x14ac:dyDescent="0.3">
      <c r="A339" s="1" t="s">
        <v>337</v>
      </c>
      <c r="B339" s="5">
        <v>2449.0430000000001</v>
      </c>
      <c r="C339" s="2">
        <v>-0.20030000000000001</v>
      </c>
      <c r="D339" s="1"/>
      <c r="E339" s="1" t="s">
        <v>1017</v>
      </c>
      <c r="F339" s="4">
        <v>2449931</v>
      </c>
      <c r="G339">
        <f t="shared" si="20"/>
        <v>2449.931</v>
      </c>
      <c r="H339" s="6">
        <f t="shared" si="21"/>
        <v>0.88799999999991996</v>
      </c>
      <c r="I339">
        <v>0.1</v>
      </c>
      <c r="J339">
        <f t="shared" si="22"/>
        <v>8.8799999999991996E-2</v>
      </c>
      <c r="K339">
        <v>0.35</v>
      </c>
      <c r="L339">
        <f t="shared" si="23"/>
        <v>0.31079999999997199</v>
      </c>
    </row>
    <row r="340" spans="1:12" x14ac:dyDescent="0.3">
      <c r="A340" s="1" t="s">
        <v>338</v>
      </c>
      <c r="B340" s="5">
        <v>2448.8429999999998</v>
      </c>
      <c r="C340" s="2">
        <v>-0.20030000000000001</v>
      </c>
      <c r="D340" s="1"/>
      <c r="E340" s="1" t="s">
        <v>1018</v>
      </c>
      <c r="F340" s="4">
        <v>2449718</v>
      </c>
      <c r="G340">
        <f t="shared" si="20"/>
        <v>2449.7179999999998</v>
      </c>
      <c r="H340" s="6">
        <f t="shared" si="21"/>
        <v>0.875</v>
      </c>
      <c r="I340">
        <v>0.1</v>
      </c>
      <c r="J340">
        <f t="shared" si="22"/>
        <v>8.7500000000000008E-2</v>
      </c>
      <c r="K340">
        <v>0.35</v>
      </c>
      <c r="L340">
        <f t="shared" si="23"/>
        <v>0.30624999999999997</v>
      </c>
    </row>
    <row r="341" spans="1:12" x14ac:dyDescent="0.3">
      <c r="A341" s="1" t="s">
        <v>339</v>
      </c>
      <c r="B341" s="5">
        <v>2448.6419999999998</v>
      </c>
      <c r="C341" s="2">
        <v>-0.20030000000000001</v>
      </c>
      <c r="D341" s="1"/>
      <c r="E341" s="1" t="s">
        <v>1019</v>
      </c>
      <c r="F341" s="4">
        <v>2449516</v>
      </c>
      <c r="G341">
        <f t="shared" si="20"/>
        <v>2449.5160000000001</v>
      </c>
      <c r="H341" s="6">
        <f t="shared" si="21"/>
        <v>0.87400000000025102</v>
      </c>
      <c r="I341">
        <v>0.1</v>
      </c>
      <c r="J341">
        <f t="shared" si="22"/>
        <v>8.740000000002511E-2</v>
      </c>
      <c r="K341">
        <v>0.35</v>
      </c>
      <c r="L341">
        <f t="shared" si="23"/>
        <v>0.30590000000008782</v>
      </c>
    </row>
    <row r="342" spans="1:12" x14ac:dyDescent="0.3">
      <c r="A342" s="1" t="s">
        <v>340</v>
      </c>
      <c r="B342" s="5">
        <v>2448.442</v>
      </c>
      <c r="C342" s="2">
        <v>-0.20030000000000001</v>
      </c>
      <c r="D342" s="1"/>
      <c r="E342" s="1" t="s">
        <v>1020</v>
      </c>
      <c r="F342" s="4">
        <v>2449314</v>
      </c>
      <c r="G342">
        <f t="shared" si="20"/>
        <v>2449.3139999999999</v>
      </c>
      <c r="H342" s="6">
        <f t="shared" si="21"/>
        <v>0.87199999999984357</v>
      </c>
      <c r="I342">
        <v>0.1</v>
      </c>
      <c r="J342">
        <f t="shared" si="22"/>
        <v>8.7199999999984359E-2</v>
      </c>
      <c r="K342">
        <v>0.35</v>
      </c>
      <c r="L342">
        <f t="shared" si="23"/>
        <v>0.30519999999994524</v>
      </c>
    </row>
    <row r="343" spans="1:12" x14ac:dyDescent="0.3">
      <c r="A343" s="1" t="s">
        <v>341</v>
      </c>
      <c r="B343" s="5">
        <v>2448.2420000000002</v>
      </c>
      <c r="C343" s="2">
        <v>-0.20030000000000001</v>
      </c>
      <c r="D343" s="1"/>
      <c r="E343" s="1" t="s">
        <v>1021</v>
      </c>
      <c r="F343" s="4">
        <v>2449114</v>
      </c>
      <c r="G343">
        <f t="shared" si="20"/>
        <v>2449.114</v>
      </c>
      <c r="H343" s="6">
        <f t="shared" si="21"/>
        <v>0.87199999999984357</v>
      </c>
      <c r="I343">
        <v>0.1</v>
      </c>
      <c r="J343">
        <f t="shared" si="22"/>
        <v>8.7199999999984359E-2</v>
      </c>
      <c r="K343">
        <v>0.35</v>
      </c>
      <c r="L343">
        <f t="shared" si="23"/>
        <v>0.30519999999994524</v>
      </c>
    </row>
    <row r="344" spans="1:12" x14ac:dyDescent="0.3">
      <c r="A344" s="1" t="s">
        <v>342</v>
      </c>
      <c r="B344" s="5">
        <v>2448.0419999999999</v>
      </c>
      <c r="C344" s="2">
        <v>-0.20030000000000001</v>
      </c>
      <c r="D344" s="1"/>
      <c r="E344" s="1" t="s">
        <v>1022</v>
      </c>
      <c r="F344" s="4">
        <v>2448911</v>
      </c>
      <c r="G344">
        <f t="shared" si="20"/>
        <v>2448.9110000000001</v>
      </c>
      <c r="H344" s="6">
        <f t="shared" si="21"/>
        <v>0.86900000000014188</v>
      </c>
      <c r="I344">
        <v>0.1</v>
      </c>
      <c r="J344">
        <f t="shared" si="22"/>
        <v>8.6900000000014188E-2</v>
      </c>
      <c r="K344">
        <v>0.35</v>
      </c>
      <c r="L344">
        <f t="shared" si="23"/>
        <v>0.30415000000004966</v>
      </c>
    </row>
    <row r="345" spans="1:12" x14ac:dyDescent="0.3">
      <c r="A345" s="1" t="s">
        <v>343</v>
      </c>
      <c r="B345" s="5">
        <v>2447.8409999999999</v>
      </c>
      <c r="C345" s="2">
        <v>-0.20030000000000001</v>
      </c>
      <c r="D345" s="1"/>
      <c r="E345" s="1" t="s">
        <v>1023</v>
      </c>
      <c r="F345" s="4">
        <v>2448700</v>
      </c>
      <c r="G345">
        <f t="shared" si="20"/>
        <v>2448.6999999999998</v>
      </c>
      <c r="H345" s="6">
        <f t="shared" si="21"/>
        <v>0.8589999999999236</v>
      </c>
      <c r="I345">
        <v>0.1</v>
      </c>
      <c r="J345">
        <f t="shared" si="22"/>
        <v>8.5899999999992371E-2</v>
      </c>
      <c r="K345">
        <v>0.35</v>
      </c>
      <c r="L345">
        <f t="shared" si="23"/>
        <v>0.30064999999997322</v>
      </c>
    </row>
    <row r="346" spans="1:12" x14ac:dyDescent="0.3">
      <c r="A346" s="1" t="s">
        <v>344</v>
      </c>
      <c r="B346" s="5">
        <v>2447.6410000000001</v>
      </c>
      <c r="C346" s="2">
        <v>-0.20030000000000001</v>
      </c>
      <c r="D346" s="1"/>
      <c r="E346" s="1" t="s">
        <v>1024</v>
      </c>
      <c r="F346" s="4">
        <v>2448496</v>
      </c>
      <c r="G346">
        <f t="shared" si="20"/>
        <v>2448.4960000000001</v>
      </c>
      <c r="H346" s="6">
        <f t="shared" si="21"/>
        <v>0.85500000000001819</v>
      </c>
      <c r="I346">
        <v>0.1</v>
      </c>
      <c r="J346">
        <f t="shared" si="22"/>
        <v>8.5500000000001825E-2</v>
      </c>
      <c r="K346">
        <v>0.35</v>
      </c>
      <c r="L346">
        <f t="shared" si="23"/>
        <v>0.29925000000000634</v>
      </c>
    </row>
    <row r="347" spans="1:12" x14ac:dyDescent="0.3">
      <c r="A347" s="1" t="s">
        <v>345</v>
      </c>
      <c r="B347" s="5">
        <v>2447.4409999999998</v>
      </c>
      <c r="C347" s="2">
        <v>-0.20030000000000001</v>
      </c>
      <c r="D347" s="1"/>
      <c r="E347" s="1" t="s">
        <v>1025</v>
      </c>
      <c r="F347" s="4">
        <v>2448311</v>
      </c>
      <c r="G347">
        <f t="shared" si="20"/>
        <v>2448.3110000000001</v>
      </c>
      <c r="H347" s="6">
        <f t="shared" si="21"/>
        <v>0.87000000000034561</v>
      </c>
      <c r="I347">
        <v>0.1</v>
      </c>
      <c r="J347">
        <f t="shared" si="22"/>
        <v>8.7000000000034564E-2</v>
      </c>
      <c r="K347">
        <v>0.35</v>
      </c>
      <c r="L347">
        <f t="shared" si="23"/>
        <v>0.30450000000012095</v>
      </c>
    </row>
    <row r="348" spans="1:12" x14ac:dyDescent="0.3">
      <c r="A348" s="1" t="s">
        <v>346</v>
      </c>
      <c r="B348" s="5">
        <v>2447.2399999999998</v>
      </c>
      <c r="C348" s="2">
        <v>-0.20030000000000001</v>
      </c>
      <c r="D348" s="1"/>
      <c r="E348" s="1" t="s">
        <v>1026</v>
      </c>
      <c r="F348" s="4">
        <v>2448126</v>
      </c>
      <c r="G348">
        <f t="shared" si="20"/>
        <v>2448.1260000000002</v>
      </c>
      <c r="H348" s="6">
        <f t="shared" si="21"/>
        <v>0.88600000000042201</v>
      </c>
      <c r="I348">
        <v>0.1</v>
      </c>
      <c r="J348">
        <f t="shared" si="22"/>
        <v>8.8600000000042201E-2</v>
      </c>
      <c r="K348">
        <v>0.35</v>
      </c>
      <c r="L348">
        <f t="shared" si="23"/>
        <v>0.3101000000001477</v>
      </c>
    </row>
    <row r="349" spans="1:12" x14ac:dyDescent="0.3">
      <c r="A349" s="1" t="s">
        <v>347</v>
      </c>
      <c r="B349" s="5">
        <v>2447.04</v>
      </c>
      <c r="C349" s="2">
        <v>-0.20030000000000001</v>
      </c>
      <c r="D349" s="1"/>
      <c r="E349" s="1" t="s">
        <v>1027</v>
      </c>
      <c r="F349" s="4">
        <v>2447940</v>
      </c>
      <c r="G349">
        <f t="shared" si="20"/>
        <v>2447.94</v>
      </c>
      <c r="H349" s="6">
        <f t="shared" si="21"/>
        <v>0.90000000000009095</v>
      </c>
      <c r="I349">
        <v>0.1</v>
      </c>
      <c r="J349">
        <f t="shared" si="22"/>
        <v>9.00000000000091E-2</v>
      </c>
      <c r="K349">
        <v>0.35</v>
      </c>
      <c r="L349">
        <f t="shared" si="23"/>
        <v>0.31500000000003181</v>
      </c>
    </row>
    <row r="350" spans="1:12" x14ac:dyDescent="0.3">
      <c r="A350" s="1" t="s">
        <v>348</v>
      </c>
      <c r="B350" s="5">
        <v>2446.84</v>
      </c>
      <c r="C350" s="2">
        <v>-0.20030000000000001</v>
      </c>
      <c r="D350" s="1"/>
      <c r="E350" s="1" t="s">
        <v>1028</v>
      </c>
      <c r="F350" s="4">
        <v>2447746</v>
      </c>
      <c r="G350">
        <f t="shared" si="20"/>
        <v>2447.7460000000001</v>
      </c>
      <c r="H350" s="6">
        <f t="shared" si="21"/>
        <v>0.90599999999994907</v>
      </c>
      <c r="I350">
        <v>0.1</v>
      </c>
      <c r="J350">
        <f t="shared" si="22"/>
        <v>9.0599999999994907E-2</v>
      </c>
      <c r="K350">
        <v>0.35</v>
      </c>
      <c r="L350">
        <f t="shared" si="23"/>
        <v>0.31709999999998217</v>
      </c>
    </row>
    <row r="351" spans="1:12" x14ac:dyDescent="0.3">
      <c r="A351" s="1" t="s">
        <v>349</v>
      </c>
      <c r="B351" s="5">
        <v>2446.6390000000001</v>
      </c>
      <c r="C351" s="2">
        <v>-0.20030000000000001</v>
      </c>
      <c r="D351" s="1"/>
      <c r="E351" s="1" t="s">
        <v>1029</v>
      </c>
      <c r="F351" s="4">
        <v>2447542</v>
      </c>
      <c r="G351">
        <f t="shared" si="20"/>
        <v>2447.5419999999999</v>
      </c>
      <c r="H351" s="6">
        <f t="shared" si="21"/>
        <v>0.90299999999979264</v>
      </c>
      <c r="I351">
        <v>0.1</v>
      </c>
      <c r="J351">
        <f t="shared" si="22"/>
        <v>9.0299999999979272E-2</v>
      </c>
      <c r="K351">
        <v>0.35</v>
      </c>
      <c r="L351">
        <f t="shared" si="23"/>
        <v>0.31604999999992739</v>
      </c>
    </row>
    <row r="352" spans="1:12" x14ac:dyDescent="0.3">
      <c r="A352" s="1" t="s">
        <v>350</v>
      </c>
      <c r="B352" s="5">
        <v>2446.4389999999999</v>
      </c>
      <c r="C352" s="2">
        <v>-0.20030000000000001</v>
      </c>
      <c r="D352" s="1"/>
      <c r="E352" s="1" t="s">
        <v>1030</v>
      </c>
      <c r="F352" s="4">
        <v>2447329</v>
      </c>
      <c r="G352">
        <f t="shared" si="20"/>
        <v>2447.3290000000002</v>
      </c>
      <c r="H352" s="6">
        <f t="shared" si="21"/>
        <v>0.89000000000032742</v>
      </c>
      <c r="I352">
        <v>0.1</v>
      </c>
      <c r="J352">
        <f t="shared" si="22"/>
        <v>8.9000000000032747E-2</v>
      </c>
      <c r="K352">
        <v>0.35</v>
      </c>
      <c r="L352">
        <f t="shared" si="23"/>
        <v>0.31150000000011457</v>
      </c>
    </row>
    <row r="353" spans="1:12" x14ac:dyDescent="0.3">
      <c r="A353" s="1" t="s">
        <v>351</v>
      </c>
      <c r="B353" s="5">
        <v>2446.239</v>
      </c>
      <c r="C353" s="2">
        <v>-0.20030000000000001</v>
      </c>
      <c r="D353" s="1"/>
      <c r="E353" s="1" t="s">
        <v>1031</v>
      </c>
      <c r="F353" s="4">
        <v>2447115</v>
      </c>
      <c r="G353">
        <f t="shared" si="20"/>
        <v>2447.1149999999998</v>
      </c>
      <c r="H353" s="6">
        <f t="shared" si="21"/>
        <v>0.87599999999974898</v>
      </c>
      <c r="I353">
        <v>0.1</v>
      </c>
      <c r="J353">
        <f t="shared" si="22"/>
        <v>8.7599999999974906E-2</v>
      </c>
      <c r="K353">
        <v>0.35</v>
      </c>
      <c r="L353">
        <f t="shared" si="23"/>
        <v>0.30659999999991211</v>
      </c>
    </row>
    <row r="354" spans="1:12" x14ac:dyDescent="0.3">
      <c r="A354" s="1" t="s">
        <v>352</v>
      </c>
      <c r="B354" s="5">
        <v>2446.038</v>
      </c>
      <c r="C354" s="2">
        <v>-0.20030000000000001</v>
      </c>
      <c r="D354" s="1"/>
      <c r="E354" s="1" t="s">
        <v>1032</v>
      </c>
      <c r="F354" s="4">
        <v>2446907</v>
      </c>
      <c r="G354">
        <f t="shared" si="20"/>
        <v>2446.9070000000002</v>
      </c>
      <c r="H354" s="6">
        <f t="shared" si="21"/>
        <v>0.86900000000014188</v>
      </c>
      <c r="I354">
        <v>0.1</v>
      </c>
      <c r="J354">
        <f t="shared" si="22"/>
        <v>8.6900000000014188E-2</v>
      </c>
      <c r="K354">
        <v>0.35</v>
      </c>
      <c r="L354">
        <f t="shared" si="23"/>
        <v>0.30415000000004966</v>
      </c>
    </row>
    <row r="355" spans="1:12" x14ac:dyDescent="0.3">
      <c r="A355" s="1" t="s">
        <v>353</v>
      </c>
      <c r="B355" s="5">
        <v>2445.8380000000002</v>
      </c>
      <c r="C355" s="2">
        <v>-0.20030000000000001</v>
      </c>
      <c r="D355" s="1"/>
      <c r="E355" s="1" t="s">
        <v>1033</v>
      </c>
      <c r="F355" s="4">
        <v>2446718</v>
      </c>
      <c r="G355">
        <f t="shared" si="20"/>
        <v>2446.7179999999998</v>
      </c>
      <c r="H355" s="6">
        <f t="shared" si="21"/>
        <v>0.87999999999965439</v>
      </c>
      <c r="I355">
        <v>0.1</v>
      </c>
      <c r="J355">
        <f t="shared" si="22"/>
        <v>8.7999999999965439E-2</v>
      </c>
      <c r="K355">
        <v>0.35</v>
      </c>
      <c r="L355">
        <f t="shared" si="23"/>
        <v>0.30799999999987904</v>
      </c>
    </row>
    <row r="356" spans="1:12" x14ac:dyDescent="0.3">
      <c r="A356" s="1" t="s">
        <v>354</v>
      </c>
      <c r="B356" s="5">
        <v>2445.6379999999999</v>
      </c>
      <c r="C356" s="2">
        <v>-0.20030000000000001</v>
      </c>
      <c r="D356" s="1"/>
      <c r="E356" s="1" t="s">
        <v>1034</v>
      </c>
      <c r="F356" s="4">
        <v>2446545</v>
      </c>
      <c r="G356">
        <f t="shared" si="20"/>
        <v>2446.5450000000001</v>
      </c>
      <c r="H356" s="6">
        <f t="shared" si="21"/>
        <v>0.9070000000001528</v>
      </c>
      <c r="I356">
        <v>0.1</v>
      </c>
      <c r="J356">
        <f t="shared" si="22"/>
        <v>9.0700000000015282E-2</v>
      </c>
      <c r="K356">
        <v>0.35</v>
      </c>
      <c r="L356">
        <f t="shared" si="23"/>
        <v>0.31745000000005347</v>
      </c>
    </row>
    <row r="357" spans="1:12" x14ac:dyDescent="0.3">
      <c r="A357" s="1" t="s">
        <v>355</v>
      </c>
      <c r="B357" s="5">
        <v>2445.4369999999999</v>
      </c>
      <c r="C357" s="2">
        <v>-0.20030000000000001</v>
      </c>
      <c r="D357" s="1"/>
      <c r="E357" s="1" t="s">
        <v>1035</v>
      </c>
      <c r="F357" s="4">
        <v>2446366</v>
      </c>
      <c r="G357">
        <f t="shared" si="20"/>
        <v>2446.366</v>
      </c>
      <c r="H357" s="6">
        <f t="shared" si="21"/>
        <v>0.92900000000008731</v>
      </c>
      <c r="I357">
        <v>0.1</v>
      </c>
      <c r="J357">
        <f t="shared" si="22"/>
        <v>9.2900000000008739E-2</v>
      </c>
      <c r="K357">
        <v>0.35</v>
      </c>
      <c r="L357">
        <f t="shared" si="23"/>
        <v>0.32515000000003053</v>
      </c>
    </row>
    <row r="358" spans="1:12" x14ac:dyDescent="0.3">
      <c r="A358" s="1" t="s">
        <v>356</v>
      </c>
      <c r="B358" s="5">
        <v>2445.2370000000001</v>
      </c>
      <c r="C358" s="2">
        <v>-0.20030000000000001</v>
      </c>
      <c r="D358" s="1"/>
      <c r="E358" s="1" t="s">
        <v>1036</v>
      </c>
      <c r="F358" s="4">
        <v>2446199</v>
      </c>
      <c r="G358">
        <f t="shared" si="20"/>
        <v>2446.1990000000001</v>
      </c>
      <c r="H358" s="6">
        <f t="shared" si="21"/>
        <v>0.96199999999998909</v>
      </c>
      <c r="I358">
        <v>0.1</v>
      </c>
      <c r="J358">
        <f t="shared" si="22"/>
        <v>9.6199999999998911E-2</v>
      </c>
      <c r="K358">
        <v>0.35</v>
      </c>
      <c r="L358">
        <f t="shared" si="23"/>
        <v>0.33669999999999617</v>
      </c>
    </row>
    <row r="359" spans="1:12" x14ac:dyDescent="0.3">
      <c r="A359" s="1" t="s">
        <v>357</v>
      </c>
      <c r="B359" s="5">
        <v>2445.0369999999998</v>
      </c>
      <c r="C359" s="2">
        <v>-0.20030000000000001</v>
      </c>
      <c r="D359" s="1"/>
      <c r="E359" s="1" t="s">
        <v>1037</v>
      </c>
      <c r="F359" s="4">
        <v>2446026</v>
      </c>
      <c r="G359">
        <f t="shared" si="20"/>
        <v>2446.0259999999998</v>
      </c>
      <c r="H359" s="6">
        <f t="shared" si="21"/>
        <v>0.98900000000003274</v>
      </c>
      <c r="I359">
        <v>0.1</v>
      </c>
      <c r="J359">
        <f t="shared" si="22"/>
        <v>9.8900000000003277E-2</v>
      </c>
      <c r="K359">
        <v>0.35</v>
      </c>
      <c r="L359">
        <f t="shared" si="23"/>
        <v>0.34615000000001145</v>
      </c>
    </row>
    <row r="360" spans="1:12" x14ac:dyDescent="0.3">
      <c r="A360" s="1" t="s">
        <v>358</v>
      </c>
      <c r="B360" s="5">
        <v>2444.8359999999998</v>
      </c>
      <c r="C360" s="2">
        <v>-0.20030000000000001</v>
      </c>
      <c r="D360" s="1"/>
      <c r="E360" s="1" t="s">
        <v>1038</v>
      </c>
      <c r="F360" s="4">
        <v>2445828</v>
      </c>
      <c r="G360">
        <f t="shared" si="20"/>
        <v>2445.828</v>
      </c>
      <c r="H360" s="6">
        <f t="shared" si="21"/>
        <v>0.99200000000018917</v>
      </c>
      <c r="I360">
        <v>0.1</v>
      </c>
      <c r="J360">
        <f t="shared" si="22"/>
        <v>9.9200000000018926E-2</v>
      </c>
      <c r="K360">
        <v>0.35</v>
      </c>
      <c r="L360">
        <f t="shared" si="23"/>
        <v>0.34720000000006618</v>
      </c>
    </row>
    <row r="361" spans="1:12" x14ac:dyDescent="0.3">
      <c r="A361" s="1" t="s">
        <v>359</v>
      </c>
      <c r="B361" s="5">
        <v>2444.636</v>
      </c>
      <c r="C361" s="2">
        <v>-0.20030000000000001</v>
      </c>
      <c r="D361" s="1"/>
      <c r="E361" s="1" t="s">
        <v>1039</v>
      </c>
      <c r="F361" s="4">
        <v>2445589</v>
      </c>
      <c r="G361">
        <f t="shared" si="20"/>
        <v>2445.5889999999999</v>
      </c>
      <c r="H361" s="6">
        <f t="shared" si="21"/>
        <v>0.95299999999997453</v>
      </c>
      <c r="I361">
        <v>0.1</v>
      </c>
      <c r="J361">
        <f t="shared" si="22"/>
        <v>9.5299999999997456E-2</v>
      </c>
      <c r="K361">
        <v>0.35</v>
      </c>
      <c r="L361">
        <f t="shared" si="23"/>
        <v>0.33354999999999108</v>
      </c>
    </row>
    <row r="362" spans="1:12" x14ac:dyDescent="0.3">
      <c r="A362" s="1" t="s">
        <v>360</v>
      </c>
      <c r="B362" s="5">
        <v>2444.4360000000001</v>
      </c>
      <c r="C362" s="2">
        <v>-0.20030000000000001</v>
      </c>
      <c r="D362" s="1"/>
      <c r="E362" s="1" t="s">
        <v>1040</v>
      </c>
      <c r="F362" s="4">
        <v>2445395</v>
      </c>
      <c r="G362">
        <f t="shared" si="20"/>
        <v>2445.395</v>
      </c>
      <c r="H362" s="6">
        <f t="shared" si="21"/>
        <v>0.95899999999983265</v>
      </c>
      <c r="I362">
        <v>0.1</v>
      </c>
      <c r="J362">
        <f t="shared" si="22"/>
        <v>9.5899999999983276E-2</v>
      </c>
      <c r="K362">
        <v>0.35</v>
      </c>
      <c r="L362">
        <f t="shared" si="23"/>
        <v>0.33564999999994138</v>
      </c>
    </row>
    <row r="363" spans="1:12" x14ac:dyDescent="0.3">
      <c r="A363" s="1" t="s">
        <v>361</v>
      </c>
      <c r="B363" s="5">
        <v>2444.2359999999999</v>
      </c>
      <c r="C363" s="2">
        <v>-0.20030000000000001</v>
      </c>
      <c r="D363" s="1"/>
      <c r="E363" s="1" t="s">
        <v>1041</v>
      </c>
      <c r="F363" s="4">
        <v>2445231</v>
      </c>
      <c r="G363">
        <f t="shared" si="20"/>
        <v>2445.2310000000002</v>
      </c>
      <c r="H363" s="6">
        <f t="shared" si="21"/>
        <v>0.99500000000034561</v>
      </c>
      <c r="I363">
        <v>0.1</v>
      </c>
      <c r="J363">
        <f t="shared" si="22"/>
        <v>9.9500000000034561E-2</v>
      </c>
      <c r="K363">
        <v>0.35</v>
      </c>
      <c r="L363">
        <f t="shared" si="23"/>
        <v>0.34825000000012096</v>
      </c>
    </row>
    <row r="364" spans="1:12" x14ac:dyDescent="0.3">
      <c r="A364" s="1" t="s">
        <v>362</v>
      </c>
      <c r="B364" s="5">
        <v>2444.0349999999999</v>
      </c>
      <c r="C364" s="2">
        <v>-0.20030000000000001</v>
      </c>
      <c r="D364" s="1"/>
      <c r="E364" s="1" t="s">
        <v>1042</v>
      </c>
      <c r="F364" s="4">
        <v>2445056</v>
      </c>
      <c r="G364">
        <f t="shared" si="20"/>
        <v>2445.056</v>
      </c>
      <c r="H364" s="6">
        <f t="shared" si="21"/>
        <v>1.0210000000001855</v>
      </c>
      <c r="I364">
        <v>0.1</v>
      </c>
      <c r="J364">
        <f t="shared" si="22"/>
        <v>0.10210000000001856</v>
      </c>
      <c r="K364">
        <v>0.35</v>
      </c>
      <c r="L364">
        <f t="shared" si="23"/>
        <v>0.35735000000006489</v>
      </c>
    </row>
    <row r="365" spans="1:12" x14ac:dyDescent="0.3">
      <c r="A365" s="1" t="s">
        <v>363</v>
      </c>
      <c r="B365" s="5">
        <v>2443.835</v>
      </c>
      <c r="C365" s="2">
        <v>-0.20030000000000001</v>
      </c>
      <c r="D365" s="1"/>
      <c r="E365" s="1" t="s">
        <v>1043</v>
      </c>
      <c r="F365" s="4">
        <v>2444827</v>
      </c>
      <c r="G365">
        <f t="shared" si="20"/>
        <v>2444.8270000000002</v>
      </c>
      <c r="H365" s="6">
        <f t="shared" si="21"/>
        <v>0.99200000000018917</v>
      </c>
      <c r="I365">
        <v>0.1</v>
      </c>
      <c r="J365">
        <f t="shared" si="22"/>
        <v>9.9200000000018926E-2</v>
      </c>
      <c r="K365">
        <v>0.35</v>
      </c>
      <c r="L365">
        <f t="shared" si="23"/>
        <v>0.34720000000006618</v>
      </c>
    </row>
    <row r="366" spans="1:12" x14ac:dyDescent="0.3">
      <c r="A366" s="1" t="s">
        <v>364</v>
      </c>
      <c r="B366" s="5">
        <v>2443.6350000000002</v>
      </c>
      <c r="C366" s="2">
        <v>-0.20030000000000001</v>
      </c>
      <c r="D366" s="1"/>
      <c r="E366" s="1" t="s">
        <v>1044</v>
      </c>
      <c r="F366" s="4">
        <v>2444571</v>
      </c>
      <c r="G366">
        <f t="shared" si="20"/>
        <v>2444.5709999999999</v>
      </c>
      <c r="H366" s="6">
        <f t="shared" si="21"/>
        <v>0.93599999999969441</v>
      </c>
      <c r="I366">
        <v>0.1</v>
      </c>
      <c r="J366">
        <f t="shared" si="22"/>
        <v>9.3599999999969444E-2</v>
      </c>
      <c r="K366">
        <v>0.35</v>
      </c>
      <c r="L366">
        <f t="shared" si="23"/>
        <v>0.32759999999989303</v>
      </c>
    </row>
    <row r="367" spans="1:12" x14ac:dyDescent="0.3">
      <c r="A367" s="1" t="s">
        <v>365</v>
      </c>
      <c r="B367" s="5">
        <v>2443.4340000000002</v>
      </c>
      <c r="C367" s="2">
        <v>-0.20030000000000001</v>
      </c>
      <c r="D367" s="1"/>
      <c r="E367" s="1" t="s">
        <v>1045</v>
      </c>
      <c r="F367" s="4">
        <v>2444364</v>
      </c>
      <c r="G367">
        <f t="shared" si="20"/>
        <v>2444.364</v>
      </c>
      <c r="H367" s="6">
        <f t="shared" si="21"/>
        <v>0.92999999999983629</v>
      </c>
      <c r="I367">
        <v>0.1</v>
      </c>
      <c r="J367">
        <f t="shared" si="22"/>
        <v>9.2999999999983637E-2</v>
      </c>
      <c r="K367">
        <v>0.35</v>
      </c>
      <c r="L367">
        <f t="shared" si="23"/>
        <v>0.32549999999994267</v>
      </c>
    </row>
    <row r="368" spans="1:12" x14ac:dyDescent="0.3">
      <c r="A368" s="1" t="s">
        <v>366</v>
      </c>
      <c r="B368" s="5">
        <v>2443.2339999999999</v>
      </c>
      <c r="C368" s="2">
        <v>-0.20030000000000001</v>
      </c>
      <c r="D368" s="1"/>
      <c r="E368" s="1" t="s">
        <v>1046</v>
      </c>
      <c r="F368" s="4">
        <v>2444130</v>
      </c>
      <c r="G368">
        <f t="shared" si="20"/>
        <v>2444.13</v>
      </c>
      <c r="H368" s="6">
        <f t="shared" si="21"/>
        <v>0.89600000000018554</v>
      </c>
      <c r="I368">
        <v>0.1</v>
      </c>
      <c r="J368">
        <f t="shared" si="22"/>
        <v>8.9600000000018554E-2</v>
      </c>
      <c r="K368">
        <v>0.35</v>
      </c>
      <c r="L368">
        <f t="shared" si="23"/>
        <v>0.31360000000006494</v>
      </c>
    </row>
    <row r="369" spans="1:12" x14ac:dyDescent="0.3">
      <c r="A369" s="1" t="s">
        <v>367</v>
      </c>
      <c r="B369" s="5">
        <v>2443.0340000000001</v>
      </c>
      <c r="C369" s="2">
        <v>-0.20030000000000001</v>
      </c>
      <c r="D369" s="1"/>
      <c r="E369" s="1" t="s">
        <v>1047</v>
      </c>
      <c r="F369" s="4">
        <v>2443886</v>
      </c>
      <c r="G369">
        <f t="shared" si="20"/>
        <v>2443.886</v>
      </c>
      <c r="H369" s="6">
        <f t="shared" si="21"/>
        <v>0.85199999999986176</v>
      </c>
      <c r="I369">
        <v>0.1</v>
      </c>
      <c r="J369">
        <f t="shared" si="22"/>
        <v>8.5199999999986176E-2</v>
      </c>
      <c r="K369">
        <v>0.35</v>
      </c>
      <c r="L369">
        <f t="shared" si="23"/>
        <v>0.29819999999995161</v>
      </c>
    </row>
    <row r="370" spans="1:12" x14ac:dyDescent="0.3">
      <c r="A370" s="1" t="s">
        <v>368</v>
      </c>
      <c r="B370" s="5">
        <v>2442.8330000000001</v>
      </c>
      <c r="C370" s="2">
        <v>-0.20030000000000001</v>
      </c>
      <c r="D370" s="1"/>
      <c r="E370" s="1" t="s">
        <v>1048</v>
      </c>
      <c r="F370" s="4">
        <v>2443648</v>
      </c>
      <c r="G370">
        <f t="shared" si="20"/>
        <v>2443.6480000000001</v>
      </c>
      <c r="H370" s="6">
        <f t="shared" si="21"/>
        <v>0.81500000000005457</v>
      </c>
      <c r="I370">
        <v>0.1</v>
      </c>
      <c r="J370">
        <f t="shared" si="22"/>
        <v>8.1500000000005457E-2</v>
      </c>
      <c r="K370">
        <v>0.35</v>
      </c>
      <c r="L370">
        <f t="shared" si="23"/>
        <v>0.2852500000000191</v>
      </c>
    </row>
    <row r="371" spans="1:12" x14ac:dyDescent="0.3">
      <c r="A371" s="1" t="s">
        <v>369</v>
      </c>
      <c r="B371" s="5">
        <v>2442.6329999999998</v>
      </c>
      <c r="C371" s="2">
        <v>-0.20030000000000001</v>
      </c>
      <c r="D371" s="1"/>
      <c r="E371" s="1" t="s">
        <v>1049</v>
      </c>
      <c r="F371" s="4">
        <v>2443407</v>
      </c>
      <c r="G371">
        <f t="shared" si="20"/>
        <v>2443.4070000000002</v>
      </c>
      <c r="H371" s="6">
        <f t="shared" si="21"/>
        <v>0.77400000000034197</v>
      </c>
      <c r="I371">
        <v>0.1</v>
      </c>
      <c r="J371">
        <f t="shared" si="22"/>
        <v>7.7400000000034205E-2</v>
      </c>
      <c r="K371">
        <v>0.35</v>
      </c>
      <c r="L371">
        <f t="shared" si="23"/>
        <v>0.27090000000011966</v>
      </c>
    </row>
    <row r="372" spans="1:12" x14ac:dyDescent="0.3">
      <c r="A372" s="1" t="s">
        <v>370</v>
      </c>
      <c r="B372" s="5">
        <v>2442.433</v>
      </c>
      <c r="C372" s="2">
        <v>-0.20030000000000001</v>
      </c>
      <c r="D372" s="1"/>
      <c r="E372" s="1" t="s">
        <v>1050</v>
      </c>
      <c r="F372" s="4">
        <v>2443166</v>
      </c>
      <c r="G372">
        <f t="shared" si="20"/>
        <v>2443.1660000000002</v>
      </c>
      <c r="H372" s="6">
        <f t="shared" si="21"/>
        <v>0.73300000000017462</v>
      </c>
      <c r="I372">
        <v>0.1</v>
      </c>
      <c r="J372">
        <f t="shared" si="22"/>
        <v>7.3300000000017462E-2</v>
      </c>
      <c r="K372">
        <v>0.35</v>
      </c>
      <c r="L372">
        <f t="shared" si="23"/>
        <v>0.25655000000006112</v>
      </c>
    </row>
    <row r="373" spans="1:12" x14ac:dyDescent="0.3">
      <c r="A373" s="1" t="s">
        <v>371</v>
      </c>
      <c r="B373" s="5">
        <v>2442.232</v>
      </c>
      <c r="C373" s="2">
        <v>-0.20030000000000001</v>
      </c>
      <c r="D373" s="1"/>
      <c r="E373" s="1" t="s">
        <v>1051</v>
      </c>
      <c r="F373" s="4">
        <v>2442911</v>
      </c>
      <c r="G373">
        <f t="shared" si="20"/>
        <v>2442.9110000000001</v>
      </c>
      <c r="H373" s="6">
        <f t="shared" si="21"/>
        <v>0.67900000000008731</v>
      </c>
      <c r="I373">
        <v>0.1</v>
      </c>
      <c r="J373">
        <f t="shared" si="22"/>
        <v>6.7900000000008731E-2</v>
      </c>
      <c r="K373">
        <v>0.35</v>
      </c>
      <c r="L373">
        <f t="shared" si="23"/>
        <v>0.23765000000003053</v>
      </c>
    </row>
    <row r="374" spans="1:12" x14ac:dyDescent="0.3">
      <c r="A374" s="1" t="s">
        <v>372</v>
      </c>
      <c r="B374" s="5">
        <v>2442.0320000000002</v>
      </c>
      <c r="C374" s="2">
        <v>-0.20030000000000001</v>
      </c>
      <c r="D374" s="1"/>
      <c r="E374" s="1" t="s">
        <v>1052</v>
      </c>
      <c r="F374" s="4">
        <v>2442649</v>
      </c>
      <c r="G374">
        <f t="shared" si="20"/>
        <v>2442.6489999999999</v>
      </c>
      <c r="H374" s="6">
        <f t="shared" si="21"/>
        <v>0.61699999999973443</v>
      </c>
      <c r="I374">
        <v>0.1</v>
      </c>
      <c r="J374">
        <f t="shared" si="22"/>
        <v>6.1699999999973443E-2</v>
      </c>
      <c r="K374">
        <v>0.35</v>
      </c>
      <c r="L374">
        <f t="shared" si="23"/>
        <v>0.21594999999990705</v>
      </c>
    </row>
    <row r="375" spans="1:12" x14ac:dyDescent="0.3">
      <c r="A375" s="1" t="s">
        <v>373</v>
      </c>
      <c r="B375" s="5">
        <v>2441.8319999999999</v>
      </c>
      <c r="C375" s="2">
        <v>-0.20030000000000001</v>
      </c>
      <c r="D375" s="1"/>
      <c r="E375" s="1" t="s">
        <v>1053</v>
      </c>
      <c r="F375" s="4">
        <v>2442386</v>
      </c>
      <c r="G375">
        <f t="shared" si="20"/>
        <v>2442.386</v>
      </c>
      <c r="H375" s="6">
        <f t="shared" si="21"/>
        <v>0.55400000000008731</v>
      </c>
      <c r="I375">
        <v>0.1</v>
      </c>
      <c r="J375">
        <f t="shared" si="22"/>
        <v>5.5400000000008734E-2</v>
      </c>
      <c r="K375">
        <v>0.35</v>
      </c>
      <c r="L375">
        <f t="shared" si="23"/>
        <v>0.19390000000003055</v>
      </c>
    </row>
    <row r="376" spans="1:12" x14ac:dyDescent="0.3">
      <c r="A376" s="1" t="s">
        <v>374</v>
      </c>
      <c r="B376" s="5">
        <v>2441.6309999999999</v>
      </c>
      <c r="C376" s="2">
        <v>-0.20030000000000001</v>
      </c>
      <c r="D376" s="1"/>
      <c r="E376" s="1" t="s">
        <v>1054</v>
      </c>
      <c r="F376" s="4">
        <v>2442165</v>
      </c>
      <c r="G376">
        <f t="shared" si="20"/>
        <v>2442.165</v>
      </c>
      <c r="H376" s="6">
        <f t="shared" si="21"/>
        <v>0.5340000000001055</v>
      </c>
      <c r="I376">
        <v>0.1</v>
      </c>
      <c r="J376">
        <f t="shared" si="22"/>
        <v>5.340000000001055E-2</v>
      </c>
      <c r="K376">
        <v>0.35</v>
      </c>
      <c r="L376">
        <f t="shared" si="23"/>
        <v>0.18690000000003693</v>
      </c>
    </row>
    <row r="377" spans="1:12" x14ac:dyDescent="0.3">
      <c r="A377" s="1" t="s">
        <v>375</v>
      </c>
      <c r="B377" s="5">
        <v>2441.431</v>
      </c>
      <c r="C377" s="2">
        <v>-0.20030000000000001</v>
      </c>
      <c r="D377" s="1"/>
      <c r="E377" s="1" t="s">
        <v>1055</v>
      </c>
      <c r="F377" s="4">
        <v>2441968</v>
      </c>
      <c r="G377">
        <f t="shared" si="20"/>
        <v>2441.9679999999998</v>
      </c>
      <c r="H377" s="6">
        <f t="shared" si="21"/>
        <v>0.53699999999980719</v>
      </c>
      <c r="I377">
        <v>0.1</v>
      </c>
      <c r="J377">
        <f t="shared" si="22"/>
        <v>5.3699999999980721E-2</v>
      </c>
      <c r="K377">
        <v>0.35</v>
      </c>
      <c r="L377">
        <f t="shared" si="23"/>
        <v>0.1879499999999325</v>
      </c>
    </row>
    <row r="378" spans="1:12" x14ac:dyDescent="0.3">
      <c r="A378" s="1" t="s">
        <v>376</v>
      </c>
      <c r="B378" s="5">
        <v>2441.2310000000002</v>
      </c>
      <c r="C378" s="2">
        <v>-0.20030000000000001</v>
      </c>
      <c r="D378" s="1"/>
      <c r="E378" s="1" t="s">
        <v>1056</v>
      </c>
      <c r="F378" s="4">
        <v>2441787</v>
      </c>
      <c r="G378">
        <f t="shared" si="20"/>
        <v>2441.7869999999998</v>
      </c>
      <c r="H378" s="6">
        <f t="shared" si="21"/>
        <v>0.55599999999958527</v>
      </c>
      <c r="I378">
        <v>0.1</v>
      </c>
      <c r="J378">
        <f t="shared" si="22"/>
        <v>5.559999999995853E-2</v>
      </c>
      <c r="K378">
        <v>0.35</v>
      </c>
      <c r="L378">
        <f t="shared" si="23"/>
        <v>0.19459999999985483</v>
      </c>
    </row>
    <row r="379" spans="1:12" x14ac:dyDescent="0.3">
      <c r="A379" s="1" t="s">
        <v>377</v>
      </c>
      <c r="B379" s="5">
        <v>2441.0300000000002</v>
      </c>
      <c r="C379" s="2">
        <v>-0.20030000000000001</v>
      </c>
      <c r="D379" s="1"/>
      <c r="E379" s="1" t="s">
        <v>1057</v>
      </c>
      <c r="F379" s="4">
        <v>2441605</v>
      </c>
      <c r="G379">
        <f t="shared" si="20"/>
        <v>2441.605</v>
      </c>
      <c r="H379" s="6">
        <f t="shared" si="21"/>
        <v>0.5749999999998181</v>
      </c>
      <c r="I379">
        <v>0.1</v>
      </c>
      <c r="J379">
        <f t="shared" si="22"/>
        <v>5.7499999999981816E-2</v>
      </c>
      <c r="K379">
        <v>0.35</v>
      </c>
      <c r="L379">
        <f t="shared" si="23"/>
        <v>0.20124999999993631</v>
      </c>
    </row>
    <row r="380" spans="1:12" x14ac:dyDescent="0.3">
      <c r="A380" s="1" t="s">
        <v>378</v>
      </c>
      <c r="B380" s="5">
        <v>2440.83</v>
      </c>
      <c r="C380" s="2">
        <v>-0.20030000000000001</v>
      </c>
      <c r="D380" s="1"/>
      <c r="E380" s="1" t="s">
        <v>1058</v>
      </c>
      <c r="F380" s="4">
        <v>2441414</v>
      </c>
      <c r="G380">
        <f t="shared" si="20"/>
        <v>2441.4140000000002</v>
      </c>
      <c r="H380" s="6">
        <f t="shared" si="21"/>
        <v>0.5840000000002874</v>
      </c>
      <c r="I380">
        <v>0.1</v>
      </c>
      <c r="J380">
        <f t="shared" si="22"/>
        <v>5.8400000000028741E-2</v>
      </c>
      <c r="K380">
        <v>0.35</v>
      </c>
      <c r="L380">
        <f t="shared" si="23"/>
        <v>0.20440000000010058</v>
      </c>
    </row>
    <row r="381" spans="1:12" x14ac:dyDescent="0.3">
      <c r="A381" s="1" t="s">
        <v>379</v>
      </c>
      <c r="B381" s="5">
        <v>2440.63</v>
      </c>
      <c r="C381" s="2">
        <v>-0.20030000000000001</v>
      </c>
      <c r="D381" s="1"/>
      <c r="E381" s="1" t="s">
        <v>1059</v>
      </c>
      <c r="F381" s="4">
        <v>2441216</v>
      </c>
      <c r="G381">
        <f t="shared" si="20"/>
        <v>2441.2159999999999</v>
      </c>
      <c r="H381" s="6">
        <f t="shared" si="21"/>
        <v>0.58599999999978536</v>
      </c>
      <c r="I381">
        <v>0.1</v>
      </c>
      <c r="J381">
        <f t="shared" si="22"/>
        <v>5.8599999999978537E-2</v>
      </c>
      <c r="K381">
        <v>0.35</v>
      </c>
      <c r="L381">
        <f t="shared" si="23"/>
        <v>0.20509999999992487</v>
      </c>
    </row>
    <row r="382" spans="1:12" x14ac:dyDescent="0.3">
      <c r="A382" s="1" t="s">
        <v>380</v>
      </c>
      <c r="B382" s="5">
        <v>2440.4299999999998</v>
      </c>
      <c r="C382" s="2">
        <v>-0.20030000000000001</v>
      </c>
      <c r="D382" s="1"/>
      <c r="E382" s="1" t="s">
        <v>1060</v>
      </c>
      <c r="F382" s="4">
        <v>2441016</v>
      </c>
      <c r="G382">
        <f t="shared" si="20"/>
        <v>2441.0160000000001</v>
      </c>
      <c r="H382" s="6">
        <f t="shared" si="21"/>
        <v>0.58600000000024011</v>
      </c>
      <c r="I382">
        <v>0.1</v>
      </c>
      <c r="J382">
        <f t="shared" si="22"/>
        <v>5.8600000000024015E-2</v>
      </c>
      <c r="K382">
        <v>0.35</v>
      </c>
      <c r="L382">
        <f t="shared" si="23"/>
        <v>0.20510000000008402</v>
      </c>
    </row>
    <row r="383" spans="1:12" x14ac:dyDescent="0.3">
      <c r="A383" s="1" t="s">
        <v>381</v>
      </c>
      <c r="B383" s="5">
        <v>2440.2289999999998</v>
      </c>
      <c r="C383" s="2">
        <v>-0.20030000000000001</v>
      </c>
      <c r="D383" s="1"/>
      <c r="E383" s="1" t="s">
        <v>1061</v>
      </c>
      <c r="F383" s="4">
        <v>2440829</v>
      </c>
      <c r="G383">
        <f t="shared" si="20"/>
        <v>2440.8290000000002</v>
      </c>
      <c r="H383" s="6">
        <f t="shared" si="21"/>
        <v>0.6000000000003638</v>
      </c>
      <c r="I383">
        <v>0.1</v>
      </c>
      <c r="J383">
        <f t="shared" si="22"/>
        <v>6.0000000000036385E-2</v>
      </c>
      <c r="K383">
        <v>0.35</v>
      </c>
      <c r="L383">
        <f t="shared" si="23"/>
        <v>0.21000000000012731</v>
      </c>
    </row>
    <row r="384" spans="1:12" x14ac:dyDescent="0.3">
      <c r="A384" s="1" t="s">
        <v>382</v>
      </c>
      <c r="B384" s="5">
        <v>2440.029</v>
      </c>
      <c r="C384" s="2">
        <v>-0.20030000000000001</v>
      </c>
      <c r="D384" s="1"/>
      <c r="E384" s="1" t="s">
        <v>1062</v>
      </c>
      <c r="F384" s="4">
        <v>2440645</v>
      </c>
      <c r="G384">
        <f t="shared" si="20"/>
        <v>2440.645</v>
      </c>
      <c r="H384" s="6">
        <f t="shared" si="21"/>
        <v>0.61599999999998545</v>
      </c>
      <c r="I384">
        <v>0.1</v>
      </c>
      <c r="J384">
        <f t="shared" si="22"/>
        <v>6.1599999999998545E-2</v>
      </c>
      <c r="K384">
        <v>0.35</v>
      </c>
      <c r="L384">
        <f t="shared" si="23"/>
        <v>0.21559999999999491</v>
      </c>
    </row>
    <row r="385" spans="1:12" x14ac:dyDescent="0.3">
      <c r="A385" s="1" t="s">
        <v>383</v>
      </c>
      <c r="B385" s="5">
        <v>2439.8290000000002</v>
      </c>
      <c r="C385" s="2">
        <v>-0.20030000000000001</v>
      </c>
      <c r="D385" s="1"/>
      <c r="E385" s="1" t="s">
        <v>1063</v>
      </c>
      <c r="F385" s="4">
        <v>2440460</v>
      </c>
      <c r="G385">
        <f t="shared" si="20"/>
        <v>2440.46</v>
      </c>
      <c r="H385" s="6">
        <f t="shared" si="21"/>
        <v>0.63099999999985812</v>
      </c>
      <c r="I385">
        <v>0.1</v>
      </c>
      <c r="J385">
        <f t="shared" si="22"/>
        <v>6.309999999998582E-2</v>
      </c>
      <c r="K385">
        <v>0.35</v>
      </c>
      <c r="L385">
        <f t="shared" si="23"/>
        <v>0.22084999999995034</v>
      </c>
    </row>
    <row r="386" spans="1:12" x14ac:dyDescent="0.3">
      <c r="A386" s="1" t="s">
        <v>384</v>
      </c>
      <c r="B386" s="5">
        <v>2439.6280000000002</v>
      </c>
      <c r="C386" s="2">
        <v>-0.20030000000000001</v>
      </c>
      <c r="D386" s="1"/>
      <c r="E386" s="1" t="s">
        <v>1064</v>
      </c>
      <c r="F386" s="4">
        <v>2440279</v>
      </c>
      <c r="G386">
        <f t="shared" si="20"/>
        <v>2440.279</v>
      </c>
      <c r="H386" s="6">
        <f t="shared" si="21"/>
        <v>0.65099999999983993</v>
      </c>
      <c r="I386">
        <v>0.1</v>
      </c>
      <c r="J386">
        <f t="shared" si="22"/>
        <v>6.509999999998399E-2</v>
      </c>
      <c r="K386">
        <v>0.35</v>
      </c>
      <c r="L386">
        <f t="shared" si="23"/>
        <v>0.22784999999994396</v>
      </c>
    </row>
    <row r="387" spans="1:12" x14ac:dyDescent="0.3">
      <c r="A387" s="1" t="s">
        <v>385</v>
      </c>
      <c r="B387" s="5">
        <v>2439.4279999999999</v>
      </c>
      <c r="C387" s="2">
        <v>-0.20030000000000001</v>
      </c>
      <c r="D387" s="1"/>
      <c r="E387" s="1" t="s">
        <v>1065</v>
      </c>
      <c r="F387" s="4">
        <v>2440098</v>
      </c>
      <c r="G387">
        <f t="shared" si="20"/>
        <v>2440.098</v>
      </c>
      <c r="H387" s="6">
        <f t="shared" si="21"/>
        <v>0.67000000000007276</v>
      </c>
      <c r="I387">
        <v>0.1</v>
      </c>
      <c r="J387">
        <f t="shared" si="22"/>
        <v>6.7000000000007276E-2</v>
      </c>
      <c r="K387">
        <v>0.35</v>
      </c>
      <c r="L387">
        <f t="shared" si="23"/>
        <v>0.23450000000002544</v>
      </c>
    </row>
    <row r="388" spans="1:12" x14ac:dyDescent="0.3">
      <c r="A388" s="1" t="s">
        <v>386</v>
      </c>
      <c r="B388" s="5">
        <v>2439.2280000000001</v>
      </c>
      <c r="C388" s="2">
        <v>-0.20030000000000001</v>
      </c>
      <c r="D388" s="1"/>
      <c r="E388" s="1" t="s">
        <v>1066</v>
      </c>
      <c r="F388" s="4">
        <v>2439908</v>
      </c>
      <c r="G388">
        <f t="shared" ref="G388:G451" si="24">+F388/1000</f>
        <v>2439.9079999999999</v>
      </c>
      <c r="H388" s="6">
        <f t="shared" ref="H388:H451" si="25">IF(G388=0,0,G388-B388)</f>
        <v>0.67999999999983629</v>
      </c>
      <c r="I388">
        <v>0.1</v>
      </c>
      <c r="J388">
        <f t="shared" ref="J388:J451" si="26">+I388*H388</f>
        <v>6.7999999999983629E-2</v>
      </c>
      <c r="K388">
        <v>0.35</v>
      </c>
      <c r="L388">
        <f t="shared" ref="L388:L451" si="27">+K388*H388</f>
        <v>0.23799999999994267</v>
      </c>
    </row>
    <row r="389" spans="1:12" x14ac:dyDescent="0.3">
      <c r="A389" s="1" t="s">
        <v>387</v>
      </c>
      <c r="B389" s="5">
        <v>2439.027</v>
      </c>
      <c r="C389" s="2">
        <v>-0.20030000000000001</v>
      </c>
      <c r="D389" s="1"/>
      <c r="E389" s="1" t="s">
        <v>1067</v>
      </c>
      <c r="F389" s="4">
        <v>2439701</v>
      </c>
      <c r="G389">
        <f t="shared" si="24"/>
        <v>2439.701</v>
      </c>
      <c r="H389" s="6">
        <f t="shared" si="25"/>
        <v>0.67399999999997817</v>
      </c>
      <c r="I389">
        <v>0.1</v>
      </c>
      <c r="J389">
        <f t="shared" si="26"/>
        <v>6.7399999999997823E-2</v>
      </c>
      <c r="K389">
        <v>0.35</v>
      </c>
      <c r="L389">
        <f t="shared" si="27"/>
        <v>0.23589999999999234</v>
      </c>
    </row>
    <row r="390" spans="1:12" x14ac:dyDescent="0.3">
      <c r="A390" s="1" t="s">
        <v>388</v>
      </c>
      <c r="B390" s="5">
        <v>2438.8270000000002</v>
      </c>
      <c r="C390" s="2">
        <v>-0.20030000000000001</v>
      </c>
      <c r="D390" s="1"/>
      <c r="E390" s="1" t="s">
        <v>1068</v>
      </c>
      <c r="F390" s="4">
        <v>2439524</v>
      </c>
      <c r="G390">
        <f t="shared" si="24"/>
        <v>2439.5239999999999</v>
      </c>
      <c r="H390" s="6">
        <f t="shared" si="25"/>
        <v>0.69699999999966167</v>
      </c>
      <c r="I390">
        <v>0.1</v>
      </c>
      <c r="J390">
        <f t="shared" si="26"/>
        <v>6.9699999999966164E-2</v>
      </c>
      <c r="K390">
        <v>0.35</v>
      </c>
      <c r="L390">
        <f t="shared" si="27"/>
        <v>0.24394999999988157</v>
      </c>
    </row>
    <row r="391" spans="1:12" x14ac:dyDescent="0.3">
      <c r="A391" s="1" t="s">
        <v>389</v>
      </c>
      <c r="B391" s="5">
        <v>2438.627</v>
      </c>
      <c r="C391" s="2">
        <v>-0.20030000000000001</v>
      </c>
      <c r="D391" s="1"/>
      <c r="E391" s="1" t="s">
        <v>1069</v>
      </c>
      <c r="F391" s="4">
        <v>2439309</v>
      </c>
      <c r="G391">
        <f t="shared" si="24"/>
        <v>2439.3090000000002</v>
      </c>
      <c r="H391" s="6">
        <f t="shared" si="25"/>
        <v>0.68200000000024374</v>
      </c>
      <c r="I391">
        <v>0.1</v>
      </c>
      <c r="J391">
        <f t="shared" si="26"/>
        <v>6.820000000002438E-2</v>
      </c>
      <c r="K391">
        <v>0.35</v>
      </c>
      <c r="L391">
        <f t="shared" si="27"/>
        <v>0.23870000000008529</v>
      </c>
    </row>
    <row r="392" spans="1:12" x14ac:dyDescent="0.3">
      <c r="A392" s="1" t="s">
        <v>390</v>
      </c>
      <c r="B392" s="5">
        <v>2438.4259999999999</v>
      </c>
      <c r="C392" s="2">
        <v>-0.20030000000000001</v>
      </c>
      <c r="D392" s="1"/>
      <c r="E392" s="1" t="s">
        <v>1070</v>
      </c>
      <c r="F392" s="4">
        <v>2439070</v>
      </c>
      <c r="G392">
        <f t="shared" si="24"/>
        <v>2439.0700000000002</v>
      </c>
      <c r="H392" s="6">
        <f t="shared" si="25"/>
        <v>0.64400000000023283</v>
      </c>
      <c r="I392">
        <v>0.1</v>
      </c>
      <c r="J392">
        <f t="shared" si="26"/>
        <v>6.4400000000023286E-2</v>
      </c>
      <c r="K392">
        <v>0.35</v>
      </c>
      <c r="L392">
        <f t="shared" si="27"/>
        <v>0.22540000000008148</v>
      </c>
    </row>
    <row r="393" spans="1:12" x14ac:dyDescent="0.3">
      <c r="A393" s="1" t="s">
        <v>391</v>
      </c>
      <c r="B393" s="5">
        <v>2438.2260000000001</v>
      </c>
      <c r="C393" s="2">
        <v>-0.20030000000000001</v>
      </c>
      <c r="D393" s="1"/>
      <c r="E393" s="1" t="s">
        <v>1071</v>
      </c>
      <c r="F393" s="4">
        <v>2438919</v>
      </c>
      <c r="G393">
        <f t="shared" si="24"/>
        <v>2438.9189999999999</v>
      </c>
      <c r="H393" s="6">
        <f t="shared" si="25"/>
        <v>0.69299999999975626</v>
      </c>
      <c r="I393">
        <v>0.1</v>
      </c>
      <c r="J393">
        <f t="shared" si="26"/>
        <v>6.9299999999975631E-2</v>
      </c>
      <c r="K393">
        <v>0.35</v>
      </c>
      <c r="L393">
        <f t="shared" si="27"/>
        <v>0.24254999999991467</v>
      </c>
    </row>
    <row r="394" spans="1:12" x14ac:dyDescent="0.3">
      <c r="A394" s="1" t="s">
        <v>392</v>
      </c>
      <c r="B394" s="5">
        <v>2438.0259999999998</v>
      </c>
      <c r="C394" s="2">
        <v>-0.20030000000000001</v>
      </c>
      <c r="D394" s="1"/>
      <c r="E394" s="1" t="s">
        <v>1072</v>
      </c>
      <c r="F394" s="4">
        <v>2438818</v>
      </c>
      <c r="G394">
        <f t="shared" si="24"/>
        <v>2438.8180000000002</v>
      </c>
      <c r="H394" s="6">
        <f t="shared" si="25"/>
        <v>0.79200000000037107</v>
      </c>
      <c r="I394">
        <v>0.1</v>
      </c>
      <c r="J394">
        <f t="shared" si="26"/>
        <v>7.9200000000037116E-2</v>
      </c>
      <c r="K394">
        <v>0.35</v>
      </c>
      <c r="L394">
        <f t="shared" si="27"/>
        <v>0.27720000000012984</v>
      </c>
    </row>
    <row r="395" spans="1:12" x14ac:dyDescent="0.3">
      <c r="A395" s="1" t="s">
        <v>393</v>
      </c>
      <c r="B395" s="5">
        <v>2437.8249999999998</v>
      </c>
      <c r="C395" s="2">
        <v>-0.20030000000000001</v>
      </c>
      <c r="D395" s="1"/>
      <c r="E395" s="1" t="s">
        <v>1073</v>
      </c>
      <c r="F395" s="4">
        <v>2438717</v>
      </c>
      <c r="G395">
        <f t="shared" si="24"/>
        <v>2438.7170000000001</v>
      </c>
      <c r="H395" s="6">
        <f t="shared" si="25"/>
        <v>0.89200000000028012</v>
      </c>
      <c r="I395">
        <v>0.1</v>
      </c>
      <c r="J395">
        <f t="shared" si="26"/>
        <v>8.9200000000028021E-2</v>
      </c>
      <c r="K395">
        <v>0.35</v>
      </c>
      <c r="L395">
        <f t="shared" si="27"/>
        <v>0.31220000000009801</v>
      </c>
    </row>
    <row r="396" spans="1:12" x14ac:dyDescent="0.3">
      <c r="A396" s="1" t="s">
        <v>394</v>
      </c>
      <c r="B396" s="5">
        <v>2437.625</v>
      </c>
      <c r="C396" s="2">
        <v>-0.20030000000000001</v>
      </c>
      <c r="D396" s="1"/>
      <c r="E396" s="1" t="s">
        <v>1074</v>
      </c>
      <c r="F396" s="4">
        <v>2438616</v>
      </c>
      <c r="G396">
        <f t="shared" si="24"/>
        <v>2438.616</v>
      </c>
      <c r="H396" s="6">
        <f t="shared" si="25"/>
        <v>0.99099999999998545</v>
      </c>
      <c r="I396">
        <v>0.1</v>
      </c>
      <c r="J396">
        <f t="shared" si="26"/>
        <v>9.909999999999855E-2</v>
      </c>
      <c r="K396">
        <v>0.35</v>
      </c>
      <c r="L396">
        <f t="shared" si="27"/>
        <v>0.34684999999999488</v>
      </c>
    </row>
    <row r="397" spans="1:12" x14ac:dyDescent="0.3">
      <c r="A397" s="1" t="s">
        <v>395</v>
      </c>
      <c r="B397" s="5">
        <v>2437.4250000000002</v>
      </c>
      <c r="C397" s="2">
        <v>-0.20030000000000001</v>
      </c>
      <c r="D397" s="1"/>
      <c r="E397" s="1" t="s">
        <v>1075</v>
      </c>
      <c r="F397" s="4">
        <v>2438494</v>
      </c>
      <c r="G397">
        <f t="shared" si="24"/>
        <v>2438.4940000000001</v>
      </c>
      <c r="H397" s="6">
        <f t="shared" si="25"/>
        <v>1.06899999999996</v>
      </c>
      <c r="I397">
        <v>0.1</v>
      </c>
      <c r="J397">
        <f t="shared" si="26"/>
        <v>0.106899999999996</v>
      </c>
      <c r="K397">
        <v>0.35</v>
      </c>
      <c r="L397">
        <f t="shared" si="27"/>
        <v>0.37414999999998599</v>
      </c>
    </row>
    <row r="398" spans="1:12" x14ac:dyDescent="0.3">
      <c r="A398" s="1" t="s">
        <v>396</v>
      </c>
      <c r="B398" s="5">
        <v>2437.2249999999999</v>
      </c>
      <c r="C398" s="2">
        <v>-0.20030000000000001</v>
      </c>
      <c r="D398" s="1"/>
      <c r="E398" s="1" t="s">
        <v>1076</v>
      </c>
      <c r="F398" s="4">
        <v>2438363</v>
      </c>
      <c r="G398">
        <f t="shared" si="24"/>
        <v>2438.3629999999998</v>
      </c>
      <c r="H398" s="6">
        <f t="shared" si="25"/>
        <v>1.13799999999992</v>
      </c>
      <c r="I398">
        <v>0.1</v>
      </c>
      <c r="J398">
        <f t="shared" si="26"/>
        <v>0.113799999999992</v>
      </c>
      <c r="K398">
        <v>0.35</v>
      </c>
      <c r="L398">
        <f t="shared" si="27"/>
        <v>0.39829999999997195</v>
      </c>
    </row>
    <row r="399" spans="1:12" x14ac:dyDescent="0.3">
      <c r="A399" s="1" t="s">
        <v>397</v>
      </c>
      <c r="B399" s="5">
        <v>2437.0239999999999</v>
      </c>
      <c r="C399" s="2">
        <v>-0.20030000000000001</v>
      </c>
      <c r="D399" s="1"/>
      <c r="E399" s="1" t="s">
        <v>1077</v>
      </c>
      <c r="F399" s="4">
        <v>2438249</v>
      </c>
      <c r="G399">
        <f t="shared" si="24"/>
        <v>2438.2489999999998</v>
      </c>
      <c r="H399" s="6">
        <f t="shared" si="25"/>
        <v>1.2249999999999091</v>
      </c>
      <c r="I399">
        <v>0.1</v>
      </c>
      <c r="J399">
        <f t="shared" si="26"/>
        <v>0.12249999999999091</v>
      </c>
      <c r="K399">
        <v>0.35</v>
      </c>
      <c r="L399">
        <f t="shared" si="27"/>
        <v>0.42874999999996816</v>
      </c>
    </row>
    <row r="400" spans="1:12" x14ac:dyDescent="0.3">
      <c r="A400" s="1" t="s">
        <v>398</v>
      </c>
      <c r="B400" s="5">
        <v>2436.8240000000001</v>
      </c>
      <c r="C400" s="2">
        <v>-0.20030000000000001</v>
      </c>
      <c r="D400" s="1"/>
      <c r="E400" s="1" t="s">
        <v>1078</v>
      </c>
      <c r="F400" s="4">
        <v>2438090</v>
      </c>
      <c r="G400">
        <f t="shared" si="24"/>
        <v>2438.09</v>
      </c>
      <c r="H400" s="6">
        <f t="shared" si="25"/>
        <v>1.2660000000000764</v>
      </c>
      <c r="I400">
        <v>0.1</v>
      </c>
      <c r="J400">
        <f t="shared" si="26"/>
        <v>0.12660000000000765</v>
      </c>
      <c r="K400">
        <v>0.35</v>
      </c>
      <c r="L400">
        <f t="shared" si="27"/>
        <v>0.44310000000002669</v>
      </c>
    </row>
    <row r="401" spans="1:12" x14ac:dyDescent="0.3">
      <c r="A401" s="1" t="s">
        <v>399</v>
      </c>
      <c r="B401" s="5">
        <v>2436.6239999999998</v>
      </c>
      <c r="C401" s="2">
        <v>-0.20030000000000001</v>
      </c>
      <c r="D401" s="1"/>
      <c r="E401" s="1" t="s">
        <v>1079</v>
      </c>
      <c r="F401" s="4">
        <v>2437942</v>
      </c>
      <c r="G401">
        <f t="shared" si="24"/>
        <v>2437.942</v>
      </c>
      <c r="H401" s="6">
        <f t="shared" si="25"/>
        <v>1.318000000000211</v>
      </c>
      <c r="I401">
        <v>0.1</v>
      </c>
      <c r="J401">
        <f t="shared" si="26"/>
        <v>0.13180000000002109</v>
      </c>
      <c r="K401">
        <v>0.35</v>
      </c>
      <c r="L401">
        <f t="shared" si="27"/>
        <v>0.46130000000007382</v>
      </c>
    </row>
    <row r="402" spans="1:12" x14ac:dyDescent="0.3">
      <c r="A402" s="1" t="s">
        <v>400</v>
      </c>
      <c r="B402" s="5">
        <v>2436.4229999999998</v>
      </c>
      <c r="C402" s="2">
        <v>-0.20030000000000001</v>
      </c>
      <c r="D402" s="1"/>
      <c r="E402" s="1" t="s">
        <v>1080</v>
      </c>
      <c r="F402" s="4">
        <v>2437787</v>
      </c>
      <c r="G402">
        <f t="shared" si="24"/>
        <v>2437.7869999999998</v>
      </c>
      <c r="H402" s="6">
        <f t="shared" si="25"/>
        <v>1.3640000000000327</v>
      </c>
      <c r="I402">
        <v>0.1</v>
      </c>
      <c r="J402">
        <f t="shared" si="26"/>
        <v>0.13640000000000327</v>
      </c>
      <c r="K402">
        <v>0.35</v>
      </c>
      <c r="L402">
        <f t="shared" si="27"/>
        <v>0.47740000000001143</v>
      </c>
    </row>
    <row r="403" spans="1:12" x14ac:dyDescent="0.3">
      <c r="A403" s="1" t="s">
        <v>401</v>
      </c>
      <c r="B403" s="5">
        <v>2436.223</v>
      </c>
      <c r="C403" s="2">
        <v>-0.20030000000000001</v>
      </c>
      <c r="D403" s="1"/>
      <c r="E403" s="1" t="s">
        <v>1081</v>
      </c>
      <c r="F403" s="4">
        <v>2437632</v>
      </c>
      <c r="G403">
        <f t="shared" si="24"/>
        <v>2437.6320000000001</v>
      </c>
      <c r="H403" s="6">
        <f t="shared" si="25"/>
        <v>1.4090000000001055</v>
      </c>
      <c r="I403">
        <v>0.1</v>
      </c>
      <c r="J403">
        <f t="shared" si="26"/>
        <v>0.14090000000001054</v>
      </c>
      <c r="K403">
        <v>0.35</v>
      </c>
      <c r="L403">
        <f t="shared" si="27"/>
        <v>0.49315000000003689</v>
      </c>
    </row>
    <row r="404" spans="1:12" x14ac:dyDescent="0.3">
      <c r="A404" s="1" t="s">
        <v>402</v>
      </c>
      <c r="B404" s="5">
        <v>2436.0230000000001</v>
      </c>
      <c r="C404" s="2">
        <v>-0.20030000000000001</v>
      </c>
      <c r="D404" s="1"/>
      <c r="E404" s="1" t="s">
        <v>1082</v>
      </c>
      <c r="F404" s="4">
        <v>2437478</v>
      </c>
      <c r="G404">
        <f t="shared" si="24"/>
        <v>2437.4780000000001</v>
      </c>
      <c r="H404" s="6">
        <f t="shared" si="25"/>
        <v>1.4549999999999272</v>
      </c>
      <c r="I404">
        <v>0.1</v>
      </c>
      <c r="J404">
        <f t="shared" si="26"/>
        <v>0.14549999999999272</v>
      </c>
      <c r="K404">
        <v>0.35</v>
      </c>
      <c r="L404">
        <f t="shared" si="27"/>
        <v>0.50924999999997456</v>
      </c>
    </row>
    <row r="405" spans="1:12" x14ac:dyDescent="0.3">
      <c r="A405" s="1" t="s">
        <v>403</v>
      </c>
      <c r="B405" s="5">
        <v>2435.8220000000001</v>
      </c>
      <c r="C405" s="2">
        <v>-0.20030000000000001</v>
      </c>
      <c r="D405" s="1"/>
      <c r="E405" s="1" t="s">
        <v>1083</v>
      </c>
      <c r="F405" s="4">
        <v>2437324</v>
      </c>
      <c r="G405">
        <f t="shared" si="24"/>
        <v>2437.3240000000001</v>
      </c>
      <c r="H405" s="6">
        <f t="shared" si="25"/>
        <v>1.5019999999999527</v>
      </c>
      <c r="I405">
        <v>0.1</v>
      </c>
      <c r="J405">
        <f t="shared" si="26"/>
        <v>0.15019999999999528</v>
      </c>
      <c r="K405">
        <v>0.35</v>
      </c>
      <c r="L405">
        <f t="shared" si="27"/>
        <v>0.5256999999999834</v>
      </c>
    </row>
    <row r="406" spans="1:12" x14ac:dyDescent="0.3">
      <c r="A406" s="1" t="s">
        <v>404</v>
      </c>
      <c r="B406" s="5">
        <v>2435.6219999999998</v>
      </c>
      <c r="C406" s="2">
        <v>-0.20030000000000001</v>
      </c>
      <c r="D406" s="1"/>
      <c r="E406" s="1" t="s">
        <v>1084</v>
      </c>
      <c r="F406" s="4">
        <v>2437170</v>
      </c>
      <c r="G406">
        <f t="shared" si="24"/>
        <v>2437.17</v>
      </c>
      <c r="H406" s="6">
        <f t="shared" si="25"/>
        <v>1.5480000000002292</v>
      </c>
      <c r="I406">
        <v>0.1</v>
      </c>
      <c r="J406">
        <f t="shared" si="26"/>
        <v>0.15480000000002292</v>
      </c>
      <c r="K406">
        <v>0.35</v>
      </c>
      <c r="L406">
        <f t="shared" si="27"/>
        <v>0.54180000000008022</v>
      </c>
    </row>
    <row r="407" spans="1:12" x14ac:dyDescent="0.3">
      <c r="A407" s="1" t="s">
        <v>405</v>
      </c>
      <c r="B407" s="5">
        <v>2435.4499999999998</v>
      </c>
      <c r="C407" s="2">
        <v>-0.20030000000000001</v>
      </c>
      <c r="D407" s="1" t="s">
        <v>2</v>
      </c>
      <c r="E407" s="1"/>
      <c r="F407" s="1"/>
      <c r="G407">
        <f t="shared" si="24"/>
        <v>0</v>
      </c>
      <c r="H407" s="6">
        <f t="shared" si="25"/>
        <v>0</v>
      </c>
      <c r="I407">
        <v>0.1</v>
      </c>
      <c r="J407">
        <f t="shared" si="26"/>
        <v>0</v>
      </c>
      <c r="K407">
        <v>0.35</v>
      </c>
      <c r="L407">
        <f t="shared" si="27"/>
        <v>0</v>
      </c>
    </row>
    <row r="408" spans="1:12" x14ac:dyDescent="0.3">
      <c r="A408" s="1" t="s">
        <v>406</v>
      </c>
      <c r="B408" s="5">
        <v>2435.4479999999999</v>
      </c>
      <c r="C408" s="2">
        <v>-1.7000000000000001E-2</v>
      </c>
      <c r="D408" s="1"/>
      <c r="E408" s="1" t="s">
        <v>1085</v>
      </c>
      <c r="F408" s="4">
        <v>2437017</v>
      </c>
      <c r="G408">
        <f t="shared" si="24"/>
        <v>2437.0169999999998</v>
      </c>
      <c r="H408" s="6">
        <f t="shared" si="25"/>
        <v>1.56899999999996</v>
      </c>
      <c r="I408">
        <v>0.1</v>
      </c>
      <c r="J408">
        <f t="shared" si="26"/>
        <v>0.15689999999999601</v>
      </c>
      <c r="K408">
        <v>0.35</v>
      </c>
      <c r="L408">
        <f t="shared" si="27"/>
        <v>0.54914999999998593</v>
      </c>
    </row>
    <row r="409" spans="1:12" x14ac:dyDescent="0.3">
      <c r="A409" s="1" t="s">
        <v>407</v>
      </c>
      <c r="B409" s="5">
        <v>2435.431</v>
      </c>
      <c r="C409" s="2">
        <v>-1.7000000000000001E-2</v>
      </c>
      <c r="D409" s="1"/>
      <c r="E409" s="1" t="s">
        <v>1086</v>
      </c>
      <c r="F409" s="4">
        <v>2436847</v>
      </c>
      <c r="G409">
        <f t="shared" si="24"/>
        <v>2436.8470000000002</v>
      </c>
      <c r="H409" s="6">
        <f t="shared" si="25"/>
        <v>1.4160000000001673</v>
      </c>
      <c r="I409">
        <v>0.1</v>
      </c>
      <c r="J409">
        <f t="shared" si="26"/>
        <v>0.14160000000001674</v>
      </c>
      <c r="K409">
        <v>0.35</v>
      </c>
      <c r="L409">
        <f t="shared" si="27"/>
        <v>0.49560000000005855</v>
      </c>
    </row>
    <row r="410" spans="1:12" x14ac:dyDescent="0.3">
      <c r="A410" s="1" t="s">
        <v>408</v>
      </c>
      <c r="B410" s="5">
        <v>2435.4140000000002</v>
      </c>
      <c r="C410" s="2">
        <v>-1.7000000000000001E-2</v>
      </c>
      <c r="D410" s="1"/>
      <c r="E410" s="1" t="s">
        <v>1087</v>
      </c>
      <c r="F410" s="4">
        <v>2436690</v>
      </c>
      <c r="G410">
        <f t="shared" si="24"/>
        <v>2436.69</v>
      </c>
      <c r="H410" s="6">
        <f t="shared" si="25"/>
        <v>1.2759999999998399</v>
      </c>
      <c r="I410">
        <v>0.1</v>
      </c>
      <c r="J410">
        <f t="shared" si="26"/>
        <v>0.127599999999984</v>
      </c>
      <c r="K410">
        <v>0.35</v>
      </c>
      <c r="L410">
        <f t="shared" si="27"/>
        <v>0.44659999999994393</v>
      </c>
    </row>
    <row r="411" spans="1:12" x14ac:dyDescent="0.3">
      <c r="A411" s="1" t="s">
        <v>409</v>
      </c>
      <c r="B411" s="5">
        <v>2435.3969999999999</v>
      </c>
      <c r="C411" s="2">
        <v>-1.7000000000000001E-2</v>
      </c>
      <c r="D411" s="1"/>
      <c r="E411" s="1" t="s">
        <v>1088</v>
      </c>
      <c r="F411" s="4">
        <v>2436545</v>
      </c>
      <c r="G411">
        <f t="shared" si="24"/>
        <v>2436.5450000000001</v>
      </c>
      <c r="H411" s="6">
        <f t="shared" si="25"/>
        <v>1.1480000000001382</v>
      </c>
      <c r="I411">
        <v>0.1</v>
      </c>
      <c r="J411">
        <f t="shared" si="26"/>
        <v>0.11480000000001384</v>
      </c>
      <c r="K411">
        <v>0.35</v>
      </c>
      <c r="L411">
        <f t="shared" si="27"/>
        <v>0.40180000000004834</v>
      </c>
    </row>
    <row r="412" spans="1:12" x14ac:dyDescent="0.3">
      <c r="A412" s="1" t="s">
        <v>410</v>
      </c>
      <c r="B412" s="5">
        <v>2435.38</v>
      </c>
      <c r="C412" s="2">
        <v>-1.7000000000000001E-2</v>
      </c>
      <c r="D412" s="1"/>
      <c r="E412" s="1" t="s">
        <v>1089</v>
      </c>
      <c r="F412" s="4">
        <v>2436448</v>
      </c>
      <c r="G412">
        <f t="shared" si="24"/>
        <v>2436.4479999999999</v>
      </c>
      <c r="H412" s="6">
        <f t="shared" si="25"/>
        <v>1.0679999999997563</v>
      </c>
      <c r="I412">
        <v>0.1</v>
      </c>
      <c r="J412">
        <f t="shared" si="26"/>
        <v>0.10679999999997564</v>
      </c>
      <c r="K412">
        <v>0.35</v>
      </c>
      <c r="L412">
        <f t="shared" si="27"/>
        <v>0.37379999999991464</v>
      </c>
    </row>
    <row r="413" spans="1:12" x14ac:dyDescent="0.3">
      <c r="A413" s="1" t="s">
        <v>411</v>
      </c>
      <c r="B413" s="5">
        <v>2435.3629999999998</v>
      </c>
      <c r="C413" s="2">
        <v>-1.7000000000000001E-2</v>
      </c>
      <c r="D413" s="1"/>
      <c r="E413" s="1" t="s">
        <v>1090</v>
      </c>
      <c r="F413" s="4">
        <v>2436291</v>
      </c>
      <c r="G413">
        <f t="shared" si="24"/>
        <v>2436.2910000000002</v>
      </c>
      <c r="H413" s="6">
        <f t="shared" si="25"/>
        <v>0.92800000000033833</v>
      </c>
      <c r="I413">
        <v>0.1</v>
      </c>
      <c r="J413">
        <f t="shared" si="26"/>
        <v>9.2800000000033842E-2</v>
      </c>
      <c r="K413">
        <v>0.35</v>
      </c>
      <c r="L413">
        <f t="shared" si="27"/>
        <v>0.32480000000011838</v>
      </c>
    </row>
    <row r="414" spans="1:12" x14ac:dyDescent="0.3">
      <c r="A414" s="1" t="s">
        <v>412</v>
      </c>
      <c r="B414" s="5">
        <v>2435.346</v>
      </c>
      <c r="C414" s="2">
        <v>-1.7000000000000001E-2</v>
      </c>
      <c r="D414" s="1"/>
      <c r="E414" s="1" t="s">
        <v>1091</v>
      </c>
      <c r="F414" s="4">
        <v>2436133</v>
      </c>
      <c r="G414">
        <f t="shared" si="24"/>
        <v>2436.1329999999998</v>
      </c>
      <c r="H414" s="6">
        <f t="shared" si="25"/>
        <v>0.78699999999980719</v>
      </c>
      <c r="I414">
        <v>0.1</v>
      </c>
      <c r="J414">
        <f t="shared" si="26"/>
        <v>7.869999999998073E-2</v>
      </c>
      <c r="K414">
        <v>0.35</v>
      </c>
      <c r="L414">
        <f t="shared" si="27"/>
        <v>0.27544999999993247</v>
      </c>
    </row>
    <row r="415" spans="1:12" x14ac:dyDescent="0.3">
      <c r="A415" s="1" t="s">
        <v>413</v>
      </c>
      <c r="B415" s="5">
        <v>2435.3290000000002</v>
      </c>
      <c r="C415" s="2">
        <v>-1.7000000000000001E-2</v>
      </c>
      <c r="D415" s="1"/>
      <c r="E415" s="1" t="s">
        <v>1092</v>
      </c>
      <c r="F415" s="4">
        <v>2436062</v>
      </c>
      <c r="G415">
        <f t="shared" si="24"/>
        <v>2436.0619999999999</v>
      </c>
      <c r="H415" s="6">
        <f t="shared" si="25"/>
        <v>0.73299999999971988</v>
      </c>
      <c r="I415">
        <v>0.1</v>
      </c>
      <c r="J415">
        <f t="shared" si="26"/>
        <v>7.3299999999971985E-2</v>
      </c>
      <c r="K415">
        <v>0.35</v>
      </c>
      <c r="L415">
        <f t="shared" si="27"/>
        <v>0.25654999999990197</v>
      </c>
    </row>
    <row r="416" spans="1:12" x14ac:dyDescent="0.3">
      <c r="A416" s="1" t="s">
        <v>414</v>
      </c>
      <c r="B416" s="5">
        <v>2435.3119999999999</v>
      </c>
      <c r="C416" s="2">
        <v>-1.7000000000000001E-2</v>
      </c>
      <c r="D416" s="1"/>
      <c r="E416" s="1" t="s">
        <v>1093</v>
      </c>
      <c r="F416" s="4">
        <v>2436044</v>
      </c>
      <c r="G416">
        <f t="shared" si="24"/>
        <v>2436.0439999999999</v>
      </c>
      <c r="H416" s="6">
        <f t="shared" si="25"/>
        <v>0.7319999999999709</v>
      </c>
      <c r="I416">
        <v>0.1</v>
      </c>
      <c r="J416">
        <f t="shared" si="26"/>
        <v>7.3199999999997087E-2</v>
      </c>
      <c r="K416">
        <v>0.35</v>
      </c>
      <c r="L416">
        <f t="shared" si="27"/>
        <v>0.25619999999998982</v>
      </c>
    </row>
    <row r="417" spans="1:12" x14ac:dyDescent="0.3">
      <c r="A417" s="1" t="s">
        <v>415</v>
      </c>
      <c r="B417" s="5">
        <v>2435.2950000000001</v>
      </c>
      <c r="C417" s="2">
        <v>-1.7000000000000001E-2</v>
      </c>
      <c r="D417" s="1"/>
      <c r="E417" s="1" t="s">
        <v>1094</v>
      </c>
      <c r="F417" s="4">
        <v>2436027</v>
      </c>
      <c r="G417">
        <f t="shared" si="24"/>
        <v>2436.027</v>
      </c>
      <c r="H417" s="6">
        <f t="shared" si="25"/>
        <v>0.7319999999999709</v>
      </c>
      <c r="I417">
        <v>0.1</v>
      </c>
      <c r="J417">
        <f t="shared" si="26"/>
        <v>7.3199999999997087E-2</v>
      </c>
      <c r="K417">
        <v>0.35</v>
      </c>
      <c r="L417">
        <f t="shared" si="27"/>
        <v>0.25619999999998982</v>
      </c>
    </row>
    <row r="418" spans="1:12" x14ac:dyDescent="0.3">
      <c r="A418" s="1" t="s">
        <v>416</v>
      </c>
      <c r="B418" s="5">
        <v>2435.2779999999998</v>
      </c>
      <c r="C418" s="2">
        <v>-1.7000000000000001E-2</v>
      </c>
      <c r="D418" s="1"/>
      <c r="E418" s="1" t="s">
        <v>1095</v>
      </c>
      <c r="F418" s="4">
        <v>2436012</v>
      </c>
      <c r="G418">
        <f t="shared" si="24"/>
        <v>2436.0120000000002</v>
      </c>
      <c r="H418" s="6">
        <f t="shared" si="25"/>
        <v>0.73400000000037835</v>
      </c>
      <c r="I418">
        <v>0.1</v>
      </c>
      <c r="J418">
        <f t="shared" si="26"/>
        <v>7.3400000000037838E-2</v>
      </c>
      <c r="K418">
        <v>0.35</v>
      </c>
      <c r="L418">
        <f t="shared" si="27"/>
        <v>0.25690000000013241</v>
      </c>
    </row>
    <row r="419" spans="1:12" x14ac:dyDescent="0.3">
      <c r="A419" s="1" t="s">
        <v>417</v>
      </c>
      <c r="B419" s="5">
        <v>2435.261</v>
      </c>
      <c r="C419" s="2">
        <v>-1.7000000000000001E-2</v>
      </c>
      <c r="D419" s="1"/>
      <c r="E419" s="1" t="s">
        <v>1096</v>
      </c>
      <c r="F419" s="4">
        <v>2435996</v>
      </c>
      <c r="G419">
        <f t="shared" si="24"/>
        <v>2435.9960000000001</v>
      </c>
      <c r="H419" s="6">
        <f t="shared" si="25"/>
        <v>0.73500000000012733</v>
      </c>
      <c r="I419">
        <v>0.1</v>
      </c>
      <c r="J419">
        <f t="shared" si="26"/>
        <v>7.3500000000012736E-2</v>
      </c>
      <c r="K419">
        <v>0.35</v>
      </c>
      <c r="L419">
        <f t="shared" si="27"/>
        <v>0.25725000000004455</v>
      </c>
    </row>
    <row r="420" spans="1:12" x14ac:dyDescent="0.3">
      <c r="A420" s="1" t="s">
        <v>418</v>
      </c>
      <c r="B420" s="5">
        <v>2435.2440000000001</v>
      </c>
      <c r="C420" s="2">
        <v>-1.7000000000000001E-2</v>
      </c>
      <c r="D420" s="1"/>
      <c r="E420" s="1" t="s">
        <v>1097</v>
      </c>
      <c r="F420" s="4">
        <v>2435979</v>
      </c>
      <c r="G420">
        <f t="shared" si="24"/>
        <v>2435.9789999999998</v>
      </c>
      <c r="H420" s="6">
        <f t="shared" si="25"/>
        <v>0.73499999999967258</v>
      </c>
      <c r="I420">
        <v>0.1</v>
      </c>
      <c r="J420">
        <f t="shared" si="26"/>
        <v>7.3499999999967258E-2</v>
      </c>
      <c r="K420">
        <v>0.35</v>
      </c>
      <c r="L420">
        <f t="shared" si="27"/>
        <v>0.2572499999998854</v>
      </c>
    </row>
    <row r="421" spans="1:12" x14ac:dyDescent="0.3">
      <c r="A421" s="1" t="s">
        <v>419</v>
      </c>
      <c r="B421" s="5">
        <v>2435.2269999999999</v>
      </c>
      <c r="C421" s="2">
        <v>-1.7000000000000001E-2</v>
      </c>
      <c r="D421" s="1"/>
      <c r="E421" s="1" t="s">
        <v>1098</v>
      </c>
      <c r="F421" s="4">
        <v>2435961</v>
      </c>
      <c r="G421">
        <f t="shared" si="24"/>
        <v>2435.9609999999998</v>
      </c>
      <c r="H421" s="6">
        <f t="shared" si="25"/>
        <v>0.7339999999999236</v>
      </c>
      <c r="I421">
        <v>0.1</v>
      </c>
      <c r="J421">
        <f t="shared" si="26"/>
        <v>7.339999999999236E-2</v>
      </c>
      <c r="K421">
        <v>0.35</v>
      </c>
      <c r="L421">
        <f t="shared" si="27"/>
        <v>0.25689999999997326</v>
      </c>
    </row>
    <row r="422" spans="1:12" x14ac:dyDescent="0.3">
      <c r="A422" s="1" t="s">
        <v>420</v>
      </c>
      <c r="B422" s="5">
        <v>2435.21</v>
      </c>
      <c r="C422" s="2">
        <v>-1.7000000000000001E-2</v>
      </c>
      <c r="D422" s="1"/>
      <c r="E422" s="1" t="s">
        <v>1099</v>
      </c>
      <c r="F422" s="4">
        <v>2435943</v>
      </c>
      <c r="G422">
        <f t="shared" si="24"/>
        <v>2435.9430000000002</v>
      </c>
      <c r="H422" s="6">
        <f t="shared" si="25"/>
        <v>0.73300000000017462</v>
      </c>
      <c r="I422">
        <v>0.1</v>
      </c>
      <c r="J422">
        <f t="shared" si="26"/>
        <v>7.3300000000017462E-2</v>
      </c>
      <c r="K422">
        <v>0.35</v>
      </c>
      <c r="L422">
        <f t="shared" si="27"/>
        <v>0.25655000000006112</v>
      </c>
    </row>
    <row r="423" spans="1:12" x14ac:dyDescent="0.3">
      <c r="A423" s="1" t="s">
        <v>421</v>
      </c>
      <c r="B423" s="5">
        <v>2435.1930000000002</v>
      </c>
      <c r="C423" s="2">
        <v>-1.7000000000000001E-2</v>
      </c>
      <c r="D423" s="1"/>
      <c r="E423" s="1" t="s">
        <v>1100</v>
      </c>
      <c r="F423" s="4">
        <v>2435925</v>
      </c>
      <c r="G423">
        <f t="shared" si="24"/>
        <v>2435.9250000000002</v>
      </c>
      <c r="H423" s="6">
        <f t="shared" si="25"/>
        <v>0.7319999999999709</v>
      </c>
      <c r="I423">
        <v>0.1</v>
      </c>
      <c r="J423">
        <f t="shared" si="26"/>
        <v>7.3199999999997087E-2</v>
      </c>
      <c r="K423">
        <v>0.35</v>
      </c>
      <c r="L423">
        <f t="shared" si="27"/>
        <v>0.25619999999998982</v>
      </c>
    </row>
    <row r="424" spans="1:12" x14ac:dyDescent="0.3">
      <c r="A424" s="1" t="s">
        <v>422</v>
      </c>
      <c r="B424" s="5">
        <v>2435.1759999999999</v>
      </c>
      <c r="C424" s="2">
        <v>-1.7000000000000001E-2</v>
      </c>
      <c r="D424" s="1"/>
      <c r="E424" s="1" t="s">
        <v>1101</v>
      </c>
      <c r="F424" s="4">
        <v>2435909</v>
      </c>
      <c r="G424">
        <f t="shared" si="24"/>
        <v>2435.9090000000001</v>
      </c>
      <c r="H424" s="6">
        <f t="shared" si="25"/>
        <v>0.73300000000017462</v>
      </c>
      <c r="I424">
        <v>0.1</v>
      </c>
      <c r="J424">
        <f t="shared" si="26"/>
        <v>7.3300000000017462E-2</v>
      </c>
      <c r="K424">
        <v>0.35</v>
      </c>
      <c r="L424">
        <f t="shared" si="27"/>
        <v>0.25655000000006112</v>
      </c>
    </row>
    <row r="425" spans="1:12" x14ac:dyDescent="0.3">
      <c r="A425" s="1" t="s">
        <v>423</v>
      </c>
      <c r="B425" s="5">
        <v>2435.1590000000001</v>
      </c>
      <c r="C425" s="2">
        <v>-1.7000000000000001E-2</v>
      </c>
      <c r="D425" s="1"/>
      <c r="E425" s="1" t="s">
        <v>1102</v>
      </c>
      <c r="F425" s="4">
        <v>2435893</v>
      </c>
      <c r="G425">
        <f t="shared" si="24"/>
        <v>2435.893</v>
      </c>
      <c r="H425" s="6">
        <f t="shared" si="25"/>
        <v>0.7339999999999236</v>
      </c>
      <c r="I425">
        <v>0.1</v>
      </c>
      <c r="J425">
        <f t="shared" si="26"/>
        <v>7.339999999999236E-2</v>
      </c>
      <c r="K425">
        <v>0.35</v>
      </c>
      <c r="L425">
        <f t="shared" si="27"/>
        <v>0.25689999999997326</v>
      </c>
    </row>
    <row r="426" spans="1:12" x14ac:dyDescent="0.3">
      <c r="A426" s="1" t="s">
        <v>424</v>
      </c>
      <c r="B426" s="5">
        <v>2435.1419999999998</v>
      </c>
      <c r="C426" s="2">
        <v>-1.7000000000000001E-2</v>
      </c>
      <c r="D426" s="1"/>
      <c r="E426" s="1" t="s">
        <v>1103</v>
      </c>
      <c r="F426" s="4">
        <v>2435876</v>
      </c>
      <c r="G426">
        <f t="shared" si="24"/>
        <v>2435.8760000000002</v>
      </c>
      <c r="H426" s="6">
        <f t="shared" si="25"/>
        <v>0.73400000000037835</v>
      </c>
      <c r="I426">
        <v>0.1</v>
      </c>
      <c r="J426">
        <f t="shared" si="26"/>
        <v>7.3400000000037838E-2</v>
      </c>
      <c r="K426">
        <v>0.35</v>
      </c>
      <c r="L426">
        <f t="shared" si="27"/>
        <v>0.25690000000013241</v>
      </c>
    </row>
    <row r="427" spans="1:12" x14ac:dyDescent="0.3">
      <c r="A427" s="1" t="s">
        <v>425</v>
      </c>
      <c r="B427" s="5">
        <v>2435.125</v>
      </c>
      <c r="C427" s="2">
        <v>-1.7000000000000001E-2</v>
      </c>
      <c r="D427" s="1"/>
      <c r="E427" s="1" t="s">
        <v>1104</v>
      </c>
      <c r="F427" s="4">
        <v>2435860</v>
      </c>
      <c r="G427">
        <f t="shared" si="24"/>
        <v>2435.86</v>
      </c>
      <c r="H427" s="6">
        <f t="shared" si="25"/>
        <v>0.73500000000012733</v>
      </c>
      <c r="I427">
        <v>0.1</v>
      </c>
      <c r="J427">
        <f t="shared" si="26"/>
        <v>7.3500000000012736E-2</v>
      </c>
      <c r="K427">
        <v>0.35</v>
      </c>
      <c r="L427">
        <f t="shared" si="27"/>
        <v>0.25725000000004455</v>
      </c>
    </row>
    <row r="428" spans="1:12" x14ac:dyDescent="0.3">
      <c r="A428" s="1" t="s">
        <v>426</v>
      </c>
      <c r="B428" s="5">
        <v>2435.1080000000002</v>
      </c>
      <c r="C428" s="2">
        <v>-1.7000000000000001E-2</v>
      </c>
      <c r="D428" s="1"/>
      <c r="E428" s="1" t="s">
        <v>1105</v>
      </c>
      <c r="F428" s="4">
        <v>2435847</v>
      </c>
      <c r="G428">
        <f t="shared" si="24"/>
        <v>2435.8470000000002</v>
      </c>
      <c r="H428" s="6">
        <f t="shared" si="25"/>
        <v>0.73900000000003274</v>
      </c>
      <c r="I428">
        <v>0.1</v>
      </c>
      <c r="J428">
        <f t="shared" si="26"/>
        <v>7.3900000000003283E-2</v>
      </c>
      <c r="K428">
        <v>0.35</v>
      </c>
      <c r="L428">
        <f t="shared" si="27"/>
        <v>0.25865000000001143</v>
      </c>
    </row>
    <row r="429" spans="1:12" x14ac:dyDescent="0.3">
      <c r="A429" s="1" t="s">
        <v>427</v>
      </c>
      <c r="B429" s="5">
        <v>2435.0909999999999</v>
      </c>
      <c r="C429" s="2">
        <v>-1.7000000000000001E-2</v>
      </c>
      <c r="D429" s="1"/>
      <c r="E429" s="1" t="s">
        <v>1106</v>
      </c>
      <c r="F429" s="4">
        <v>2435840</v>
      </c>
      <c r="G429">
        <f t="shared" si="24"/>
        <v>2435.84</v>
      </c>
      <c r="H429" s="6">
        <f t="shared" si="25"/>
        <v>0.74900000000025102</v>
      </c>
      <c r="I429">
        <v>0.1</v>
      </c>
      <c r="J429">
        <f t="shared" si="26"/>
        <v>7.4900000000025099E-2</v>
      </c>
      <c r="K429">
        <v>0.35</v>
      </c>
      <c r="L429">
        <f t="shared" si="27"/>
        <v>0.26215000000008787</v>
      </c>
    </row>
    <row r="430" spans="1:12" x14ac:dyDescent="0.3">
      <c r="A430" s="1" t="s">
        <v>428</v>
      </c>
      <c r="B430" s="5">
        <v>2435.0740000000001</v>
      </c>
      <c r="C430" s="2">
        <v>-1.7000000000000001E-2</v>
      </c>
      <c r="D430" s="1"/>
      <c r="E430" s="1" t="s">
        <v>1107</v>
      </c>
      <c r="F430" s="4">
        <v>2435873</v>
      </c>
      <c r="G430">
        <f t="shared" si="24"/>
        <v>2435.873</v>
      </c>
      <c r="H430" s="6">
        <f t="shared" si="25"/>
        <v>0.79899999999997817</v>
      </c>
      <c r="I430">
        <v>0.1</v>
      </c>
      <c r="J430">
        <f t="shared" si="26"/>
        <v>7.989999999999782E-2</v>
      </c>
      <c r="K430">
        <v>0.35</v>
      </c>
      <c r="L430">
        <f t="shared" si="27"/>
        <v>0.27964999999999235</v>
      </c>
    </row>
    <row r="431" spans="1:12" x14ac:dyDescent="0.3">
      <c r="A431" s="1" t="s">
        <v>429</v>
      </c>
      <c r="B431" s="5">
        <v>2435.0569999999998</v>
      </c>
      <c r="C431" s="2">
        <v>-1.7000000000000001E-2</v>
      </c>
      <c r="D431" s="1"/>
      <c r="E431" s="1" t="s">
        <v>1108</v>
      </c>
      <c r="F431" s="4">
        <v>2435922</v>
      </c>
      <c r="G431">
        <f t="shared" si="24"/>
        <v>2435.922</v>
      </c>
      <c r="H431" s="6">
        <f t="shared" si="25"/>
        <v>0.86500000000023647</v>
      </c>
      <c r="I431">
        <v>0.1</v>
      </c>
      <c r="J431">
        <f t="shared" si="26"/>
        <v>8.6500000000023655E-2</v>
      </c>
      <c r="K431">
        <v>0.35</v>
      </c>
      <c r="L431">
        <f t="shared" si="27"/>
        <v>0.30275000000008273</v>
      </c>
    </row>
    <row r="432" spans="1:12" x14ac:dyDescent="0.3">
      <c r="A432" s="1" t="s">
        <v>430</v>
      </c>
      <c r="B432" s="5">
        <v>2435.04</v>
      </c>
      <c r="C432" s="2">
        <v>-1.7000000000000001E-2</v>
      </c>
      <c r="D432" s="1"/>
      <c r="E432" s="1" t="s">
        <v>1109</v>
      </c>
      <c r="F432" s="4">
        <v>2435970</v>
      </c>
      <c r="G432">
        <f t="shared" si="24"/>
        <v>2435.9699999999998</v>
      </c>
      <c r="H432" s="6">
        <f t="shared" si="25"/>
        <v>0.92999999999983629</v>
      </c>
      <c r="I432">
        <v>0.1</v>
      </c>
      <c r="J432">
        <f t="shared" si="26"/>
        <v>9.2999999999983637E-2</v>
      </c>
      <c r="K432">
        <v>0.35</v>
      </c>
      <c r="L432">
        <f t="shared" si="27"/>
        <v>0.32549999999994267</v>
      </c>
    </row>
    <row r="433" spans="1:12" x14ac:dyDescent="0.3">
      <c r="A433" s="1" t="s">
        <v>431</v>
      </c>
      <c r="B433" s="5">
        <v>2435.0230000000001</v>
      </c>
      <c r="C433" s="2">
        <v>-1.7000000000000001E-2</v>
      </c>
      <c r="D433" s="1"/>
      <c r="E433" s="1" t="s">
        <v>1110</v>
      </c>
      <c r="F433" s="4">
        <v>2436015</v>
      </c>
      <c r="G433">
        <f t="shared" si="24"/>
        <v>2436.0149999999999</v>
      </c>
      <c r="H433" s="6">
        <f t="shared" si="25"/>
        <v>0.99199999999973443</v>
      </c>
      <c r="I433">
        <v>0.1</v>
      </c>
      <c r="J433">
        <f t="shared" si="26"/>
        <v>9.9199999999973448E-2</v>
      </c>
      <c r="K433">
        <v>0.35</v>
      </c>
      <c r="L433">
        <f t="shared" si="27"/>
        <v>0.34719999999990703</v>
      </c>
    </row>
    <row r="434" spans="1:12" x14ac:dyDescent="0.3">
      <c r="A434" s="1" t="s">
        <v>432</v>
      </c>
      <c r="B434" s="5">
        <v>2435.0059999999999</v>
      </c>
      <c r="C434" s="2">
        <v>-1.7000000000000001E-2</v>
      </c>
      <c r="D434" s="1"/>
      <c r="E434" s="1" t="s">
        <v>1111</v>
      </c>
      <c r="F434" s="4">
        <v>2436052</v>
      </c>
      <c r="G434">
        <f t="shared" si="24"/>
        <v>2436.0520000000001</v>
      </c>
      <c r="H434" s="6">
        <f t="shared" si="25"/>
        <v>1.0460000000002765</v>
      </c>
      <c r="I434">
        <v>0.1</v>
      </c>
      <c r="J434">
        <f t="shared" si="26"/>
        <v>0.10460000000002766</v>
      </c>
      <c r="K434">
        <v>0.35</v>
      </c>
      <c r="L434">
        <f t="shared" si="27"/>
        <v>0.36610000000009674</v>
      </c>
    </row>
    <row r="435" spans="1:12" x14ac:dyDescent="0.3">
      <c r="A435" s="1" t="s">
        <v>433</v>
      </c>
      <c r="B435" s="5">
        <v>2434.989</v>
      </c>
      <c r="C435" s="2">
        <v>-1.7000000000000001E-2</v>
      </c>
      <c r="D435" s="1"/>
      <c r="E435" s="1" t="s">
        <v>1112</v>
      </c>
      <c r="F435" s="4">
        <v>2436090</v>
      </c>
      <c r="G435">
        <f t="shared" si="24"/>
        <v>2436.09</v>
      </c>
      <c r="H435" s="6">
        <f t="shared" si="25"/>
        <v>1.1010000000001128</v>
      </c>
      <c r="I435">
        <v>0.1</v>
      </c>
      <c r="J435">
        <f t="shared" si="26"/>
        <v>0.11010000000001129</v>
      </c>
      <c r="K435">
        <v>0.35</v>
      </c>
      <c r="L435">
        <f t="shared" si="27"/>
        <v>0.38535000000003944</v>
      </c>
    </row>
    <row r="436" spans="1:12" x14ac:dyDescent="0.3">
      <c r="A436" s="1" t="s">
        <v>434</v>
      </c>
      <c r="B436" s="5">
        <v>2434.973</v>
      </c>
      <c r="C436" s="2">
        <v>-1.7000000000000001E-2</v>
      </c>
      <c r="D436" s="1"/>
      <c r="E436" s="1" t="s">
        <v>1113</v>
      </c>
      <c r="F436" s="4">
        <v>2436127</v>
      </c>
      <c r="G436">
        <f t="shared" si="24"/>
        <v>2436.127</v>
      </c>
      <c r="H436" s="6">
        <f t="shared" si="25"/>
        <v>1.1539999999999964</v>
      </c>
      <c r="I436">
        <v>0.1</v>
      </c>
      <c r="J436">
        <f t="shared" si="26"/>
        <v>0.11539999999999964</v>
      </c>
      <c r="K436">
        <v>0.35</v>
      </c>
      <c r="L436">
        <f t="shared" si="27"/>
        <v>0.4038999999999987</v>
      </c>
    </row>
    <row r="437" spans="1:12" x14ac:dyDescent="0.3">
      <c r="A437" s="1" t="s">
        <v>435</v>
      </c>
      <c r="B437" s="5">
        <v>2434.9560000000001</v>
      </c>
      <c r="C437" s="2">
        <v>-1.7000000000000001E-2</v>
      </c>
      <c r="D437" s="1"/>
      <c r="E437" s="1" t="s">
        <v>1114</v>
      </c>
      <c r="F437" s="4">
        <v>2436164</v>
      </c>
      <c r="G437">
        <f t="shared" si="24"/>
        <v>2436.1640000000002</v>
      </c>
      <c r="H437" s="6">
        <f t="shared" si="25"/>
        <v>1.2080000000000837</v>
      </c>
      <c r="I437">
        <v>0.1</v>
      </c>
      <c r="J437">
        <f t="shared" si="26"/>
        <v>0.12080000000000837</v>
      </c>
      <c r="K437">
        <v>0.35</v>
      </c>
      <c r="L437">
        <f t="shared" si="27"/>
        <v>0.42280000000002926</v>
      </c>
    </row>
    <row r="438" spans="1:12" x14ac:dyDescent="0.3">
      <c r="A438" s="1" t="s">
        <v>436</v>
      </c>
      <c r="B438" s="5">
        <v>2434.9389999999999</v>
      </c>
      <c r="C438" s="2">
        <v>-1.7000000000000001E-2</v>
      </c>
      <c r="D438" s="1"/>
      <c r="E438" s="1" t="s">
        <v>1115</v>
      </c>
      <c r="F438" s="4">
        <v>2436200</v>
      </c>
      <c r="G438">
        <f t="shared" si="24"/>
        <v>2436.1999999999998</v>
      </c>
      <c r="H438" s="6">
        <f t="shared" si="25"/>
        <v>1.2609999999999673</v>
      </c>
      <c r="I438">
        <v>0.1</v>
      </c>
      <c r="J438">
        <f t="shared" si="26"/>
        <v>0.12609999999999674</v>
      </c>
      <c r="K438">
        <v>0.35</v>
      </c>
      <c r="L438">
        <f t="shared" si="27"/>
        <v>0.44134999999998853</v>
      </c>
    </row>
    <row r="439" spans="1:12" x14ac:dyDescent="0.3">
      <c r="A439" s="1" t="s">
        <v>437</v>
      </c>
      <c r="B439" s="5">
        <v>2434.922</v>
      </c>
      <c r="C439" s="2">
        <v>-1.7000000000000001E-2</v>
      </c>
      <c r="D439" s="1"/>
      <c r="E439" s="1" t="s">
        <v>1116</v>
      </c>
      <c r="F439" s="4">
        <v>2436237</v>
      </c>
      <c r="G439">
        <f t="shared" si="24"/>
        <v>2436.2370000000001</v>
      </c>
      <c r="H439" s="6">
        <f t="shared" si="25"/>
        <v>1.3150000000000546</v>
      </c>
      <c r="I439">
        <v>0.1</v>
      </c>
      <c r="J439">
        <f t="shared" si="26"/>
        <v>0.13150000000000547</v>
      </c>
      <c r="K439">
        <v>0.35</v>
      </c>
      <c r="L439">
        <f t="shared" si="27"/>
        <v>0.46025000000001909</v>
      </c>
    </row>
    <row r="440" spans="1:12" x14ac:dyDescent="0.3">
      <c r="A440" s="1" t="s">
        <v>438</v>
      </c>
      <c r="B440" s="5">
        <v>2434.9050000000002</v>
      </c>
      <c r="C440" s="2">
        <v>-1.7000000000000001E-2</v>
      </c>
      <c r="D440" s="1"/>
      <c r="E440" s="1" t="s">
        <v>1117</v>
      </c>
      <c r="F440" s="4">
        <v>2436274</v>
      </c>
      <c r="G440">
        <f t="shared" si="24"/>
        <v>2436.2739999999999</v>
      </c>
      <c r="H440" s="6">
        <f t="shared" si="25"/>
        <v>1.3689999999996871</v>
      </c>
      <c r="I440">
        <v>0.1</v>
      </c>
      <c r="J440">
        <f t="shared" si="26"/>
        <v>0.13689999999996871</v>
      </c>
      <c r="K440">
        <v>0.35</v>
      </c>
      <c r="L440">
        <f t="shared" si="27"/>
        <v>0.47914999999989044</v>
      </c>
    </row>
    <row r="441" spans="1:12" x14ac:dyDescent="0.3">
      <c r="A441" s="1" t="s">
        <v>439</v>
      </c>
      <c r="B441" s="5">
        <v>2434.8879999999999</v>
      </c>
      <c r="C441" s="2">
        <v>-1.7000000000000001E-2</v>
      </c>
      <c r="D441" s="1"/>
      <c r="E441" s="1" t="s">
        <v>1118</v>
      </c>
      <c r="F441" s="4">
        <v>2436296</v>
      </c>
      <c r="G441">
        <f t="shared" si="24"/>
        <v>2436.2959999999998</v>
      </c>
      <c r="H441" s="6">
        <f t="shared" si="25"/>
        <v>1.4079999999999018</v>
      </c>
      <c r="I441">
        <v>0.1</v>
      </c>
      <c r="J441">
        <f t="shared" si="26"/>
        <v>0.14079999999999018</v>
      </c>
      <c r="K441">
        <v>0.35</v>
      </c>
      <c r="L441">
        <f t="shared" si="27"/>
        <v>0.4927999999999656</v>
      </c>
    </row>
    <row r="442" spans="1:12" x14ac:dyDescent="0.3">
      <c r="A442" s="1" t="s">
        <v>440</v>
      </c>
      <c r="B442" s="5">
        <v>2434.8710000000001</v>
      </c>
      <c r="C442" s="2">
        <v>-1.7000000000000001E-2</v>
      </c>
      <c r="D442" s="1"/>
      <c r="E442" s="1" t="s">
        <v>1119</v>
      </c>
      <c r="F442" s="4">
        <v>2436305</v>
      </c>
      <c r="G442">
        <f t="shared" si="24"/>
        <v>2436.3049999999998</v>
      </c>
      <c r="H442" s="6">
        <f t="shared" si="25"/>
        <v>1.4339999999997417</v>
      </c>
      <c r="I442">
        <v>0.1</v>
      </c>
      <c r="J442">
        <f t="shared" si="26"/>
        <v>0.14339999999997419</v>
      </c>
      <c r="K442">
        <v>0.35</v>
      </c>
      <c r="L442">
        <f t="shared" si="27"/>
        <v>0.50189999999990953</v>
      </c>
    </row>
    <row r="443" spans="1:12" x14ac:dyDescent="0.3">
      <c r="A443" s="1" t="s">
        <v>441</v>
      </c>
      <c r="B443" s="5">
        <v>2434.8539999999998</v>
      </c>
      <c r="C443" s="2">
        <v>-1.7000000000000001E-2</v>
      </c>
      <c r="D443" s="1"/>
      <c r="E443" s="1" t="s">
        <v>1120</v>
      </c>
      <c r="F443" s="4">
        <v>2436260</v>
      </c>
      <c r="G443">
        <f t="shared" si="24"/>
        <v>2436.2600000000002</v>
      </c>
      <c r="H443" s="6">
        <f t="shared" si="25"/>
        <v>1.4060000000004038</v>
      </c>
      <c r="I443">
        <v>0.1</v>
      </c>
      <c r="J443">
        <f t="shared" si="26"/>
        <v>0.14060000000004039</v>
      </c>
      <c r="K443">
        <v>0.35</v>
      </c>
      <c r="L443">
        <f t="shared" si="27"/>
        <v>0.49210000000014131</v>
      </c>
    </row>
    <row r="444" spans="1:12" x14ac:dyDescent="0.3">
      <c r="A444" s="1" t="s">
        <v>442</v>
      </c>
      <c r="B444" s="5">
        <v>2434.837</v>
      </c>
      <c r="C444" s="2">
        <v>-1.7000000000000001E-2</v>
      </c>
      <c r="D444" s="1"/>
      <c r="E444" s="1" t="s">
        <v>1121</v>
      </c>
      <c r="F444" s="4">
        <v>2436171</v>
      </c>
      <c r="G444">
        <f t="shared" si="24"/>
        <v>2436.1709999999998</v>
      </c>
      <c r="H444" s="6">
        <f t="shared" si="25"/>
        <v>1.3339999999998327</v>
      </c>
      <c r="I444">
        <v>0.1</v>
      </c>
      <c r="J444">
        <f t="shared" si="26"/>
        <v>0.13339999999998328</v>
      </c>
      <c r="K444">
        <v>0.35</v>
      </c>
      <c r="L444">
        <f t="shared" si="27"/>
        <v>0.46689999999994142</v>
      </c>
    </row>
    <row r="445" spans="1:12" x14ac:dyDescent="0.3">
      <c r="A445" s="1" t="s">
        <v>443</v>
      </c>
      <c r="B445" s="5">
        <v>2434.8200000000002</v>
      </c>
      <c r="C445" s="2">
        <v>-1.7000000000000001E-2</v>
      </c>
      <c r="D445" s="1"/>
      <c r="E445" s="1" t="s">
        <v>1122</v>
      </c>
      <c r="F445" s="4">
        <v>2436047</v>
      </c>
      <c r="G445">
        <f t="shared" si="24"/>
        <v>2436.047</v>
      </c>
      <c r="H445" s="6">
        <f t="shared" si="25"/>
        <v>1.2269999999998618</v>
      </c>
      <c r="I445">
        <v>0.1</v>
      </c>
      <c r="J445">
        <f t="shared" si="26"/>
        <v>0.12269999999998618</v>
      </c>
      <c r="K445">
        <v>0.35</v>
      </c>
      <c r="L445">
        <f t="shared" si="27"/>
        <v>0.42944999999995159</v>
      </c>
    </row>
    <row r="446" spans="1:12" x14ac:dyDescent="0.3">
      <c r="A446" s="1" t="s">
        <v>444</v>
      </c>
      <c r="B446" s="5">
        <v>2434.8029999999999</v>
      </c>
      <c r="C446" s="2">
        <v>-1.7000000000000001E-2</v>
      </c>
      <c r="D446" s="1"/>
      <c r="E446" s="1" t="s">
        <v>1123</v>
      </c>
      <c r="F446" s="4">
        <v>2435968</v>
      </c>
      <c r="G446">
        <f t="shared" si="24"/>
        <v>2435.9679999999998</v>
      </c>
      <c r="H446" s="6">
        <f t="shared" si="25"/>
        <v>1.1649999999999636</v>
      </c>
      <c r="I446">
        <v>0.1</v>
      </c>
      <c r="J446">
        <f t="shared" si="26"/>
        <v>0.11649999999999637</v>
      </c>
      <c r="K446">
        <v>0.35</v>
      </c>
      <c r="L446">
        <f t="shared" si="27"/>
        <v>0.40774999999998723</v>
      </c>
    </row>
    <row r="447" spans="1:12" x14ac:dyDescent="0.3">
      <c r="A447" s="1" t="s">
        <v>445</v>
      </c>
      <c r="B447" s="5">
        <v>2434.7860000000001</v>
      </c>
      <c r="C447" s="2">
        <v>-1.7000000000000001E-2</v>
      </c>
      <c r="D447" s="1"/>
      <c r="E447" s="1" t="s">
        <v>1124</v>
      </c>
      <c r="F447" s="4">
        <v>2435911</v>
      </c>
      <c r="G447">
        <f t="shared" si="24"/>
        <v>2435.9110000000001</v>
      </c>
      <c r="H447" s="6">
        <f t="shared" si="25"/>
        <v>1.125</v>
      </c>
      <c r="I447">
        <v>0.1</v>
      </c>
      <c r="J447">
        <f t="shared" si="26"/>
        <v>0.1125</v>
      </c>
      <c r="K447">
        <v>0.35</v>
      </c>
      <c r="L447">
        <f t="shared" si="27"/>
        <v>0.39374999999999999</v>
      </c>
    </row>
    <row r="448" spans="1:12" x14ac:dyDescent="0.3">
      <c r="A448" s="1" t="s">
        <v>446</v>
      </c>
      <c r="B448" s="5">
        <v>2434.7689999999998</v>
      </c>
      <c r="C448" s="2">
        <v>-1.7000000000000001E-2</v>
      </c>
      <c r="D448" s="1"/>
      <c r="E448" s="1" t="s">
        <v>1125</v>
      </c>
      <c r="F448" s="4">
        <v>2435862</v>
      </c>
      <c r="G448">
        <f t="shared" si="24"/>
        <v>2435.8620000000001</v>
      </c>
      <c r="H448" s="6">
        <f t="shared" si="25"/>
        <v>1.093000000000302</v>
      </c>
      <c r="I448">
        <v>0.1</v>
      </c>
      <c r="J448">
        <f t="shared" si="26"/>
        <v>0.10930000000003021</v>
      </c>
      <c r="K448">
        <v>0.35</v>
      </c>
      <c r="L448">
        <f t="shared" si="27"/>
        <v>0.38255000000010564</v>
      </c>
    </row>
    <row r="449" spans="1:12" x14ac:dyDescent="0.3">
      <c r="A449" s="1" t="s">
        <v>447</v>
      </c>
      <c r="B449" s="5">
        <v>2434.752</v>
      </c>
      <c r="C449" s="2">
        <v>-1.7000000000000001E-2</v>
      </c>
      <c r="D449" s="1"/>
      <c r="E449" s="1" t="s">
        <v>1126</v>
      </c>
      <c r="F449" s="4">
        <v>2435808</v>
      </c>
      <c r="G449">
        <f t="shared" si="24"/>
        <v>2435.808</v>
      </c>
      <c r="H449" s="6">
        <f t="shared" si="25"/>
        <v>1.05600000000004</v>
      </c>
      <c r="I449">
        <v>0.1</v>
      </c>
      <c r="J449">
        <f t="shared" si="26"/>
        <v>0.10560000000000401</v>
      </c>
      <c r="K449">
        <v>0.35</v>
      </c>
      <c r="L449">
        <f t="shared" si="27"/>
        <v>0.36960000000001397</v>
      </c>
    </row>
    <row r="450" spans="1:12" x14ac:dyDescent="0.3">
      <c r="A450" s="1" t="s">
        <v>448</v>
      </c>
      <c r="B450" s="5">
        <v>2434.7350000000001</v>
      </c>
      <c r="C450" s="2">
        <v>-1.7000000000000001E-2</v>
      </c>
      <c r="D450" s="1"/>
      <c r="E450" s="1" t="s">
        <v>1127</v>
      </c>
      <c r="F450" s="4">
        <v>2435801</v>
      </c>
      <c r="G450">
        <f t="shared" si="24"/>
        <v>2435.8009999999999</v>
      </c>
      <c r="H450" s="6">
        <f t="shared" si="25"/>
        <v>1.0659999999998035</v>
      </c>
      <c r="I450">
        <v>0.1</v>
      </c>
      <c r="J450">
        <f t="shared" si="26"/>
        <v>0.10659999999998036</v>
      </c>
      <c r="K450">
        <v>0.35</v>
      </c>
      <c r="L450">
        <f t="shared" si="27"/>
        <v>0.37309999999993121</v>
      </c>
    </row>
    <row r="451" spans="1:12" x14ac:dyDescent="0.3">
      <c r="A451" s="1" t="s">
        <v>449</v>
      </c>
      <c r="B451" s="5">
        <v>2434.7179999999998</v>
      </c>
      <c r="C451" s="2">
        <v>-1.7000000000000001E-2</v>
      </c>
      <c r="D451" s="1"/>
      <c r="E451" s="1" t="s">
        <v>1128</v>
      </c>
      <c r="F451" s="4">
        <v>2435811</v>
      </c>
      <c r="G451">
        <f t="shared" si="24"/>
        <v>2435.8110000000001</v>
      </c>
      <c r="H451" s="6">
        <f t="shared" si="25"/>
        <v>1.093000000000302</v>
      </c>
      <c r="I451">
        <v>0.1</v>
      </c>
      <c r="J451">
        <f t="shared" si="26"/>
        <v>0.10930000000003021</v>
      </c>
      <c r="K451">
        <v>0.35</v>
      </c>
      <c r="L451">
        <f t="shared" si="27"/>
        <v>0.38255000000010564</v>
      </c>
    </row>
    <row r="452" spans="1:12" x14ac:dyDescent="0.3">
      <c r="A452" s="1" t="s">
        <v>450</v>
      </c>
      <c r="B452" s="5">
        <v>2434.701</v>
      </c>
      <c r="C452" s="2">
        <v>-1.7000000000000001E-2</v>
      </c>
      <c r="D452" s="1"/>
      <c r="E452" s="1" t="s">
        <v>1129</v>
      </c>
      <c r="F452" s="4">
        <v>2435538</v>
      </c>
      <c r="G452">
        <f t="shared" ref="G452:G515" si="28">+F452/1000</f>
        <v>2435.538</v>
      </c>
      <c r="H452" s="6">
        <f t="shared" ref="H452:H515" si="29">IF(G452=0,0,G452-B452)</f>
        <v>0.83699999999998909</v>
      </c>
      <c r="I452">
        <v>0.1</v>
      </c>
      <c r="J452">
        <f t="shared" ref="J452:J515" si="30">+I452*H452</f>
        <v>8.3699999999998914E-2</v>
      </c>
      <c r="K452">
        <v>0.35</v>
      </c>
      <c r="L452">
        <f t="shared" ref="L452:L515" si="31">+K452*H452</f>
        <v>0.29294999999999616</v>
      </c>
    </row>
    <row r="453" spans="1:12" x14ac:dyDescent="0.3">
      <c r="A453" s="1" t="s">
        <v>451</v>
      </c>
      <c r="B453" s="5">
        <v>2434.6840000000002</v>
      </c>
      <c r="C453" s="2">
        <v>-1.7000000000000001E-2</v>
      </c>
      <c r="D453" s="1"/>
      <c r="E453" s="1" t="s">
        <v>1130</v>
      </c>
      <c r="F453" s="4">
        <v>2435537</v>
      </c>
      <c r="G453">
        <f t="shared" si="28"/>
        <v>2435.5369999999998</v>
      </c>
      <c r="H453" s="6">
        <f t="shared" si="29"/>
        <v>0.85299999999961074</v>
      </c>
      <c r="I453">
        <v>0.1</v>
      </c>
      <c r="J453">
        <f t="shared" si="30"/>
        <v>8.5299999999961074E-2</v>
      </c>
      <c r="K453">
        <v>0.35</v>
      </c>
      <c r="L453">
        <f t="shared" si="31"/>
        <v>0.29854999999986376</v>
      </c>
    </row>
    <row r="454" spans="1:12" x14ac:dyDescent="0.3">
      <c r="A454" s="1" t="s">
        <v>452</v>
      </c>
      <c r="B454" s="5">
        <v>2434.6669999999999</v>
      </c>
      <c r="C454" s="2">
        <v>-1.7000000000000001E-2</v>
      </c>
      <c r="D454" s="1"/>
      <c r="E454" s="1" t="s">
        <v>1131</v>
      </c>
      <c r="F454" s="4">
        <v>2435787</v>
      </c>
      <c r="G454">
        <f t="shared" si="28"/>
        <v>2435.7869999999998</v>
      </c>
      <c r="H454" s="6">
        <f t="shared" si="29"/>
        <v>1.1199999999998909</v>
      </c>
      <c r="I454">
        <v>0.1</v>
      </c>
      <c r="J454">
        <f t="shared" si="30"/>
        <v>0.11199999999998909</v>
      </c>
      <c r="K454">
        <v>0.35</v>
      </c>
      <c r="L454">
        <f t="shared" si="31"/>
        <v>0.39199999999996177</v>
      </c>
    </row>
    <row r="455" spans="1:12" x14ac:dyDescent="0.3">
      <c r="A455" s="1" t="s">
        <v>453</v>
      </c>
      <c r="B455" s="5">
        <v>2434.65</v>
      </c>
      <c r="C455" s="2">
        <v>-1.7000000000000001E-2</v>
      </c>
      <c r="D455" s="1"/>
      <c r="E455" s="1" t="s">
        <v>1132</v>
      </c>
      <c r="F455" s="4">
        <v>2435952</v>
      </c>
      <c r="G455">
        <f t="shared" si="28"/>
        <v>2435.9520000000002</v>
      </c>
      <c r="H455" s="6">
        <f t="shared" si="29"/>
        <v>1.3020000000001346</v>
      </c>
      <c r="I455">
        <v>0.1</v>
      </c>
      <c r="J455">
        <f t="shared" si="30"/>
        <v>0.13020000000001347</v>
      </c>
      <c r="K455">
        <v>0.35</v>
      </c>
      <c r="L455">
        <f t="shared" si="31"/>
        <v>0.45570000000004707</v>
      </c>
    </row>
    <row r="456" spans="1:12" x14ac:dyDescent="0.3">
      <c r="A456" s="1" t="s">
        <v>454</v>
      </c>
      <c r="B456" s="5">
        <v>2434.6329999999998</v>
      </c>
      <c r="C456" s="2">
        <v>-1.7000000000000001E-2</v>
      </c>
      <c r="D456" s="1"/>
      <c r="E456" s="1" t="s">
        <v>1133</v>
      </c>
      <c r="F456" s="4">
        <v>2436173</v>
      </c>
      <c r="G456">
        <f t="shared" si="28"/>
        <v>2436.1729999999998</v>
      </c>
      <c r="H456" s="6">
        <f t="shared" si="29"/>
        <v>1.5399999999999636</v>
      </c>
      <c r="I456">
        <v>0.1</v>
      </c>
      <c r="J456">
        <f t="shared" si="30"/>
        <v>0.15399999999999636</v>
      </c>
      <c r="K456">
        <v>0.35</v>
      </c>
      <c r="L456">
        <f t="shared" si="31"/>
        <v>0.53899999999998727</v>
      </c>
    </row>
    <row r="457" spans="1:12" x14ac:dyDescent="0.3">
      <c r="A457" s="1" t="s">
        <v>455</v>
      </c>
      <c r="B457" s="5">
        <v>2434.616</v>
      </c>
      <c r="C457" s="2">
        <v>-1.7000000000000001E-2</v>
      </c>
      <c r="D457" s="1"/>
      <c r="E457" s="1" t="s">
        <v>1134</v>
      </c>
      <c r="F457" s="4">
        <v>2436256</v>
      </c>
      <c r="G457">
        <f t="shared" si="28"/>
        <v>2436.2559999999999</v>
      </c>
      <c r="H457" s="6">
        <f t="shared" si="29"/>
        <v>1.6399999999998727</v>
      </c>
      <c r="I457">
        <v>0.1</v>
      </c>
      <c r="J457">
        <f t="shared" si="30"/>
        <v>0.16399999999998727</v>
      </c>
      <c r="K457">
        <v>0.35</v>
      </c>
      <c r="L457">
        <f t="shared" si="31"/>
        <v>0.57399999999995543</v>
      </c>
    </row>
    <row r="458" spans="1:12" x14ac:dyDescent="0.3">
      <c r="A458" s="1" t="s">
        <v>456</v>
      </c>
      <c r="B458" s="5">
        <v>2434.5990000000002</v>
      </c>
      <c r="C458" s="2">
        <v>-1.7000000000000001E-2</v>
      </c>
      <c r="D458" s="1"/>
      <c r="E458" s="1" t="s">
        <v>1135</v>
      </c>
      <c r="F458" s="4">
        <v>2436317</v>
      </c>
      <c r="G458">
        <f t="shared" si="28"/>
        <v>2436.317</v>
      </c>
      <c r="H458" s="6">
        <f t="shared" si="29"/>
        <v>1.7179999999998472</v>
      </c>
      <c r="I458">
        <v>0.1</v>
      </c>
      <c r="J458">
        <f t="shared" si="30"/>
        <v>0.17179999999998474</v>
      </c>
      <c r="K458">
        <v>0.35</v>
      </c>
      <c r="L458">
        <f t="shared" si="31"/>
        <v>0.60129999999994643</v>
      </c>
    </row>
    <row r="459" spans="1:12" x14ac:dyDescent="0.3">
      <c r="A459" s="1" t="s">
        <v>457</v>
      </c>
      <c r="B459" s="5">
        <v>2434.5819999999999</v>
      </c>
      <c r="C459" s="2">
        <v>-1.7000000000000001E-2</v>
      </c>
      <c r="D459" s="1"/>
      <c r="E459" s="1" t="s">
        <v>1136</v>
      </c>
      <c r="F459" s="4">
        <v>2436361</v>
      </c>
      <c r="G459">
        <f t="shared" si="28"/>
        <v>2436.3609999999999</v>
      </c>
      <c r="H459" s="6">
        <f t="shared" si="29"/>
        <v>1.7789999999999964</v>
      </c>
      <c r="I459">
        <v>0.1</v>
      </c>
      <c r="J459">
        <f t="shared" si="30"/>
        <v>0.17789999999999964</v>
      </c>
      <c r="K459">
        <v>0.35</v>
      </c>
      <c r="L459">
        <f t="shared" si="31"/>
        <v>0.6226499999999987</v>
      </c>
    </row>
    <row r="460" spans="1:12" x14ac:dyDescent="0.3">
      <c r="A460" s="1" t="s">
        <v>458</v>
      </c>
      <c r="B460" s="5">
        <v>2434.5650000000001</v>
      </c>
      <c r="C460" s="2">
        <v>-1.7000000000000001E-2</v>
      </c>
      <c r="D460" s="1"/>
      <c r="E460" s="1" t="s">
        <v>1137</v>
      </c>
      <c r="F460" s="4">
        <v>2436352</v>
      </c>
      <c r="G460">
        <f t="shared" si="28"/>
        <v>2436.3519999999999</v>
      </c>
      <c r="H460" s="6">
        <f t="shared" si="29"/>
        <v>1.7869999999998072</v>
      </c>
      <c r="I460">
        <v>0.1</v>
      </c>
      <c r="J460">
        <f t="shared" si="30"/>
        <v>0.17869999999998074</v>
      </c>
      <c r="K460">
        <v>0.35</v>
      </c>
      <c r="L460">
        <f t="shared" si="31"/>
        <v>0.62544999999993245</v>
      </c>
    </row>
    <row r="461" spans="1:12" x14ac:dyDescent="0.3">
      <c r="A461" s="1" t="s">
        <v>459</v>
      </c>
      <c r="B461" s="5">
        <v>2434.5479999999998</v>
      </c>
      <c r="C461" s="2">
        <v>-1.7000000000000001E-2</v>
      </c>
      <c r="D461" s="1"/>
      <c r="E461" s="1" t="s">
        <v>1138</v>
      </c>
      <c r="F461" s="4">
        <v>2436300</v>
      </c>
      <c r="G461">
        <f t="shared" si="28"/>
        <v>2436.3000000000002</v>
      </c>
      <c r="H461" s="6">
        <f t="shared" si="29"/>
        <v>1.7520000000004075</v>
      </c>
      <c r="I461">
        <v>0.1</v>
      </c>
      <c r="J461">
        <f t="shared" si="30"/>
        <v>0.17520000000004077</v>
      </c>
      <c r="K461">
        <v>0.35</v>
      </c>
      <c r="L461">
        <f t="shared" si="31"/>
        <v>0.61320000000014252</v>
      </c>
    </row>
    <row r="462" spans="1:12" x14ac:dyDescent="0.3">
      <c r="A462" s="1" t="s">
        <v>460</v>
      </c>
      <c r="B462" s="5">
        <v>2434.5309999999999</v>
      </c>
      <c r="C462" s="2">
        <v>-1.7000000000000001E-2</v>
      </c>
      <c r="D462" s="1"/>
      <c r="E462" s="1" t="s">
        <v>1139</v>
      </c>
      <c r="F462" s="4">
        <v>2436191</v>
      </c>
      <c r="G462">
        <f t="shared" si="28"/>
        <v>2436.1909999999998</v>
      </c>
      <c r="H462" s="6">
        <f t="shared" si="29"/>
        <v>1.6599999999998545</v>
      </c>
      <c r="I462">
        <v>0.1</v>
      </c>
      <c r="J462">
        <f t="shared" si="30"/>
        <v>0.16599999999998546</v>
      </c>
      <c r="K462">
        <v>0.35</v>
      </c>
      <c r="L462">
        <f t="shared" si="31"/>
        <v>0.580999999999949</v>
      </c>
    </row>
    <row r="463" spans="1:12" x14ac:dyDescent="0.3">
      <c r="A463" s="1" t="s">
        <v>461</v>
      </c>
      <c r="B463" s="5">
        <v>2434.5140000000001</v>
      </c>
      <c r="C463" s="2">
        <v>-1.7000000000000001E-2</v>
      </c>
      <c r="D463" s="1"/>
      <c r="E463" s="1" t="s">
        <v>1140</v>
      </c>
      <c r="F463" s="4">
        <v>2436067</v>
      </c>
      <c r="G463">
        <f t="shared" si="28"/>
        <v>2436.067</v>
      </c>
      <c r="H463" s="6">
        <f t="shared" si="29"/>
        <v>1.5529999999998836</v>
      </c>
      <c r="I463">
        <v>0.1</v>
      </c>
      <c r="J463">
        <f t="shared" si="30"/>
        <v>0.15529999999998836</v>
      </c>
      <c r="K463">
        <v>0.35</v>
      </c>
      <c r="L463">
        <f t="shared" si="31"/>
        <v>0.54354999999995923</v>
      </c>
    </row>
    <row r="464" spans="1:12" x14ac:dyDescent="0.3">
      <c r="A464" s="1" t="s">
        <v>462</v>
      </c>
      <c r="B464" s="5">
        <v>2434.4969999999998</v>
      </c>
      <c r="C464" s="2">
        <v>-1.7000000000000001E-2</v>
      </c>
      <c r="D464" s="1"/>
      <c r="E464" s="1" t="s">
        <v>1141</v>
      </c>
      <c r="F464" s="4">
        <v>2435909</v>
      </c>
      <c r="G464">
        <f t="shared" si="28"/>
        <v>2435.9090000000001</v>
      </c>
      <c r="H464" s="6">
        <f t="shared" si="29"/>
        <v>1.4120000000002619</v>
      </c>
      <c r="I464">
        <v>0.1</v>
      </c>
      <c r="J464">
        <f t="shared" si="30"/>
        <v>0.14120000000002619</v>
      </c>
      <c r="K464">
        <v>0.35</v>
      </c>
      <c r="L464">
        <f t="shared" si="31"/>
        <v>0.49420000000009162</v>
      </c>
    </row>
    <row r="465" spans="1:12" x14ac:dyDescent="0.3">
      <c r="A465" s="1" t="s">
        <v>463</v>
      </c>
      <c r="B465" s="5">
        <v>2434.48</v>
      </c>
      <c r="C465" s="2">
        <v>-1.7000000000000001E-2</v>
      </c>
      <c r="D465" s="1"/>
      <c r="E465" s="1" t="s">
        <v>1142</v>
      </c>
      <c r="F465" s="4">
        <v>2435738</v>
      </c>
      <c r="G465">
        <f t="shared" si="28"/>
        <v>2435.7379999999998</v>
      </c>
      <c r="H465" s="6">
        <f t="shared" si="29"/>
        <v>1.2579999999998108</v>
      </c>
      <c r="I465">
        <v>0.1</v>
      </c>
      <c r="J465">
        <f t="shared" si="30"/>
        <v>0.12579999999998109</v>
      </c>
      <c r="K465">
        <v>0.35</v>
      </c>
      <c r="L465">
        <f t="shared" si="31"/>
        <v>0.44029999999993374</v>
      </c>
    </row>
    <row r="466" spans="1:12" x14ac:dyDescent="0.3">
      <c r="A466" s="1" t="s">
        <v>464</v>
      </c>
      <c r="B466" s="5">
        <v>2434.4639999999999</v>
      </c>
      <c r="C466" s="2">
        <v>-1.7000000000000001E-2</v>
      </c>
      <c r="D466" s="1"/>
      <c r="E466" s="1" t="s">
        <v>1143</v>
      </c>
      <c r="F466" s="4">
        <v>2435558</v>
      </c>
      <c r="G466">
        <f t="shared" si="28"/>
        <v>2435.558</v>
      </c>
      <c r="H466" s="6">
        <f t="shared" si="29"/>
        <v>1.0940000000000509</v>
      </c>
      <c r="I466">
        <v>0.1</v>
      </c>
      <c r="J466">
        <f t="shared" si="30"/>
        <v>0.1094000000000051</v>
      </c>
      <c r="K466">
        <v>0.35</v>
      </c>
      <c r="L466">
        <f t="shared" si="31"/>
        <v>0.38290000000001778</v>
      </c>
    </row>
    <row r="467" spans="1:12" x14ac:dyDescent="0.3">
      <c r="A467" s="1" t="s">
        <v>465</v>
      </c>
      <c r="B467" s="5">
        <v>2434.4499999999998</v>
      </c>
      <c r="C467" s="2">
        <v>-1.7000000000000001E-2</v>
      </c>
      <c r="D467" s="1" t="s">
        <v>2</v>
      </c>
      <c r="E467" s="1"/>
      <c r="F467" s="1"/>
      <c r="G467">
        <f t="shared" si="28"/>
        <v>0</v>
      </c>
      <c r="H467" s="6">
        <f t="shared" si="29"/>
        <v>0</v>
      </c>
      <c r="I467">
        <v>0.1</v>
      </c>
      <c r="J467">
        <f t="shared" si="30"/>
        <v>0</v>
      </c>
      <c r="K467">
        <v>0.35</v>
      </c>
      <c r="L467">
        <f t="shared" si="31"/>
        <v>0</v>
      </c>
    </row>
    <row r="468" spans="1:12" x14ac:dyDescent="0.3">
      <c r="A468" s="1" t="s">
        <v>466</v>
      </c>
      <c r="B468" s="5">
        <v>2434.422</v>
      </c>
      <c r="C468" s="2">
        <v>-0.13639999999999999</v>
      </c>
      <c r="D468" s="1"/>
      <c r="E468" s="1" t="s">
        <v>1144</v>
      </c>
      <c r="F468" s="4">
        <v>2435308</v>
      </c>
      <c r="G468">
        <f t="shared" si="28"/>
        <v>2435.308</v>
      </c>
      <c r="H468" s="6">
        <f t="shared" si="29"/>
        <v>0.88599999999996726</v>
      </c>
      <c r="I468">
        <v>0.1</v>
      </c>
      <c r="J468">
        <f t="shared" si="30"/>
        <v>8.8599999999996737E-2</v>
      </c>
      <c r="K468">
        <v>0.35</v>
      </c>
      <c r="L468">
        <f t="shared" si="31"/>
        <v>0.3100999999999885</v>
      </c>
    </row>
    <row r="469" spans="1:12" x14ac:dyDescent="0.3">
      <c r="A469" s="1" t="s">
        <v>467</v>
      </c>
      <c r="B469" s="5">
        <v>2434.2860000000001</v>
      </c>
      <c r="C469" s="2">
        <v>-0.13639999999999999</v>
      </c>
      <c r="D469" s="1"/>
      <c r="E469" s="1" t="s">
        <v>1145</v>
      </c>
      <c r="F469" s="4">
        <v>2435173</v>
      </c>
      <c r="G469">
        <f t="shared" si="28"/>
        <v>2435.1729999999998</v>
      </c>
      <c r="H469" s="6">
        <f t="shared" si="29"/>
        <v>0.88699999999971624</v>
      </c>
      <c r="I469">
        <v>0.1</v>
      </c>
      <c r="J469">
        <f t="shared" si="30"/>
        <v>8.8699999999971635E-2</v>
      </c>
      <c r="K469">
        <v>0.35</v>
      </c>
      <c r="L469">
        <f t="shared" si="31"/>
        <v>0.31044999999990064</v>
      </c>
    </row>
    <row r="470" spans="1:12" x14ac:dyDescent="0.3">
      <c r="A470" s="1" t="s">
        <v>468</v>
      </c>
      <c r="B470" s="5">
        <v>2434.1489999999999</v>
      </c>
      <c r="C470" s="2">
        <v>-0.13639999999999999</v>
      </c>
      <c r="D470" s="1"/>
      <c r="E470" s="1" t="s">
        <v>1146</v>
      </c>
      <c r="F470" s="4">
        <v>2435052</v>
      </c>
      <c r="G470">
        <f t="shared" si="28"/>
        <v>2435.0520000000001</v>
      </c>
      <c r="H470" s="6">
        <f t="shared" si="29"/>
        <v>0.90300000000024738</v>
      </c>
      <c r="I470">
        <v>0.1</v>
      </c>
      <c r="J470">
        <f t="shared" si="30"/>
        <v>9.0300000000024749E-2</v>
      </c>
      <c r="K470">
        <v>0.35</v>
      </c>
      <c r="L470">
        <f t="shared" si="31"/>
        <v>0.31605000000008654</v>
      </c>
    </row>
    <row r="471" spans="1:12" x14ac:dyDescent="0.3">
      <c r="A471" s="1" t="s">
        <v>469</v>
      </c>
      <c r="B471" s="5">
        <v>2434.0129999999999</v>
      </c>
      <c r="C471" s="2">
        <v>-0.13639999999999999</v>
      </c>
      <c r="D471" s="1"/>
      <c r="E471" s="1" t="s">
        <v>1147</v>
      </c>
      <c r="F471" s="4">
        <v>2434898</v>
      </c>
      <c r="G471">
        <f t="shared" si="28"/>
        <v>2434.8980000000001</v>
      </c>
      <c r="H471" s="6">
        <f t="shared" si="29"/>
        <v>0.88500000000021828</v>
      </c>
      <c r="I471">
        <v>0.1</v>
      </c>
      <c r="J471">
        <f t="shared" si="30"/>
        <v>8.8500000000021839E-2</v>
      </c>
      <c r="K471">
        <v>0.35</v>
      </c>
      <c r="L471">
        <f t="shared" si="31"/>
        <v>0.30975000000007635</v>
      </c>
    </row>
    <row r="472" spans="1:12" x14ac:dyDescent="0.3">
      <c r="A472" s="1" t="s">
        <v>470</v>
      </c>
      <c r="B472" s="5">
        <v>2433.877</v>
      </c>
      <c r="C472" s="2">
        <v>-0.13639999999999999</v>
      </c>
      <c r="D472" s="1"/>
      <c r="E472" s="1" t="s">
        <v>1148</v>
      </c>
      <c r="F472" s="4">
        <v>2434731</v>
      </c>
      <c r="G472">
        <f t="shared" si="28"/>
        <v>2434.7310000000002</v>
      </c>
      <c r="H472" s="6">
        <f t="shared" si="29"/>
        <v>0.85400000000026921</v>
      </c>
      <c r="I472">
        <v>0.1</v>
      </c>
      <c r="J472">
        <f t="shared" si="30"/>
        <v>8.5400000000026927E-2</v>
      </c>
      <c r="K472">
        <v>0.35</v>
      </c>
      <c r="L472">
        <f t="shared" si="31"/>
        <v>0.2989000000000942</v>
      </c>
    </row>
    <row r="473" spans="1:12" x14ac:dyDescent="0.3">
      <c r="A473" s="1" t="s">
        <v>471</v>
      </c>
      <c r="B473" s="5">
        <v>2433.7399999999998</v>
      </c>
      <c r="C473" s="2">
        <v>-0.13639999999999999</v>
      </c>
      <c r="D473" s="1"/>
      <c r="E473" s="1" t="s">
        <v>1149</v>
      </c>
      <c r="F473" s="4">
        <v>2434550</v>
      </c>
      <c r="G473">
        <f t="shared" si="28"/>
        <v>2434.5500000000002</v>
      </c>
      <c r="H473" s="6">
        <f t="shared" si="29"/>
        <v>0.81000000000040018</v>
      </c>
      <c r="I473">
        <v>0.1</v>
      </c>
      <c r="J473">
        <f t="shared" si="30"/>
        <v>8.1000000000040026E-2</v>
      </c>
      <c r="K473">
        <v>0.35</v>
      </c>
      <c r="L473">
        <f t="shared" si="31"/>
        <v>0.28350000000014003</v>
      </c>
    </row>
    <row r="474" spans="1:12" x14ac:dyDescent="0.3">
      <c r="A474" s="1" t="s">
        <v>472</v>
      </c>
      <c r="B474" s="5">
        <v>2433.6039999999998</v>
      </c>
      <c r="C474" s="2">
        <v>-0.13639999999999999</v>
      </c>
      <c r="D474" s="1"/>
      <c r="E474" s="1" t="s">
        <v>1150</v>
      </c>
      <c r="F474" s="4">
        <v>2434379</v>
      </c>
      <c r="G474">
        <f t="shared" si="28"/>
        <v>2434.3789999999999</v>
      </c>
      <c r="H474" s="6">
        <f t="shared" si="29"/>
        <v>0.77500000000009095</v>
      </c>
      <c r="I474">
        <v>0.1</v>
      </c>
      <c r="J474">
        <f t="shared" si="30"/>
        <v>7.7500000000009103E-2</v>
      </c>
      <c r="K474">
        <v>0.35</v>
      </c>
      <c r="L474">
        <f t="shared" si="31"/>
        <v>0.2712500000000318</v>
      </c>
    </row>
    <row r="475" spans="1:12" x14ac:dyDescent="0.3">
      <c r="A475" s="1" t="s">
        <v>473</v>
      </c>
      <c r="B475" s="5">
        <v>2433.4679999999998</v>
      </c>
      <c r="C475" s="2">
        <v>-0.13639999999999999</v>
      </c>
      <c r="D475" s="1"/>
      <c r="E475" s="1" t="s">
        <v>1151</v>
      </c>
      <c r="F475" s="4">
        <v>2434222</v>
      </c>
      <c r="G475">
        <f t="shared" si="28"/>
        <v>2434.2220000000002</v>
      </c>
      <c r="H475" s="6">
        <f t="shared" si="29"/>
        <v>0.75400000000036016</v>
      </c>
      <c r="I475">
        <v>0.1</v>
      </c>
      <c r="J475">
        <f t="shared" si="30"/>
        <v>7.5400000000036022E-2</v>
      </c>
      <c r="K475">
        <v>0.35</v>
      </c>
      <c r="L475">
        <f t="shared" si="31"/>
        <v>0.26390000000012603</v>
      </c>
    </row>
    <row r="476" spans="1:12" x14ac:dyDescent="0.3">
      <c r="A476" s="1" t="s">
        <v>474</v>
      </c>
      <c r="B476" s="5">
        <v>2433.3310000000001</v>
      </c>
      <c r="C476" s="2">
        <v>-0.13639999999999999</v>
      </c>
      <c r="D476" s="1"/>
      <c r="E476" s="1" t="s">
        <v>1152</v>
      </c>
      <c r="F476" s="4">
        <v>2434089</v>
      </c>
      <c r="G476">
        <f t="shared" si="28"/>
        <v>2434.0889999999999</v>
      </c>
      <c r="H476" s="6">
        <f t="shared" si="29"/>
        <v>0.75799999999981083</v>
      </c>
      <c r="I476">
        <v>0.1</v>
      </c>
      <c r="J476">
        <f t="shared" si="30"/>
        <v>7.5799999999981091E-2</v>
      </c>
      <c r="K476">
        <v>0.35</v>
      </c>
      <c r="L476">
        <f t="shared" si="31"/>
        <v>0.26529999999993376</v>
      </c>
    </row>
    <row r="477" spans="1:12" x14ac:dyDescent="0.3">
      <c r="A477" s="1" t="s">
        <v>475</v>
      </c>
      <c r="B477" s="5">
        <v>2433.1950000000002</v>
      </c>
      <c r="C477" s="2">
        <v>-0.13639999999999999</v>
      </c>
      <c r="D477" s="1"/>
      <c r="E477" s="1" t="s">
        <v>1153</v>
      </c>
      <c r="F477" s="4">
        <v>2433956</v>
      </c>
      <c r="G477">
        <f t="shared" si="28"/>
        <v>2433.9560000000001</v>
      </c>
      <c r="H477" s="6">
        <f t="shared" si="29"/>
        <v>0.76099999999996726</v>
      </c>
      <c r="I477">
        <v>0.1</v>
      </c>
      <c r="J477">
        <f t="shared" si="30"/>
        <v>7.6099999999996726E-2</v>
      </c>
      <c r="K477">
        <v>0.35</v>
      </c>
      <c r="L477">
        <f t="shared" si="31"/>
        <v>0.26634999999998854</v>
      </c>
    </row>
    <row r="478" spans="1:12" x14ac:dyDescent="0.3">
      <c r="A478" s="1" t="s">
        <v>476</v>
      </c>
      <c r="B478" s="5">
        <v>2433.058</v>
      </c>
      <c r="C478" s="2">
        <v>-0.13639999999999999</v>
      </c>
      <c r="D478" s="1"/>
      <c r="E478" s="1" t="s">
        <v>1154</v>
      </c>
      <c r="F478" s="4">
        <v>2433796</v>
      </c>
      <c r="G478">
        <f t="shared" si="28"/>
        <v>2433.7959999999998</v>
      </c>
      <c r="H478" s="6">
        <f t="shared" si="29"/>
        <v>0.73799999999982901</v>
      </c>
      <c r="I478">
        <v>0.1</v>
      </c>
      <c r="J478">
        <f t="shared" si="30"/>
        <v>7.3799999999982907E-2</v>
      </c>
      <c r="K478">
        <v>0.35</v>
      </c>
      <c r="L478">
        <f t="shared" si="31"/>
        <v>0.25829999999994013</v>
      </c>
    </row>
    <row r="479" spans="1:12" x14ac:dyDescent="0.3">
      <c r="A479" s="1" t="s">
        <v>477</v>
      </c>
      <c r="B479" s="5">
        <v>2432.922</v>
      </c>
      <c r="C479" s="2">
        <v>-0.13639999999999999</v>
      </c>
      <c r="D479" s="1"/>
      <c r="E479" s="1" t="s">
        <v>1155</v>
      </c>
      <c r="F479" s="4">
        <v>2433640</v>
      </c>
      <c r="G479">
        <f t="shared" si="28"/>
        <v>2433.64</v>
      </c>
      <c r="H479" s="6">
        <f t="shared" si="29"/>
        <v>0.7179999999998472</v>
      </c>
      <c r="I479">
        <v>0.1</v>
      </c>
      <c r="J479">
        <f t="shared" si="30"/>
        <v>7.1799999999984723E-2</v>
      </c>
      <c r="K479">
        <v>0.35</v>
      </c>
      <c r="L479">
        <f t="shared" si="31"/>
        <v>0.25129999999994651</v>
      </c>
    </row>
    <row r="480" spans="1:12" x14ac:dyDescent="0.3">
      <c r="A480" s="1" t="s">
        <v>478</v>
      </c>
      <c r="B480" s="5">
        <v>2432.7860000000001</v>
      </c>
      <c r="C480" s="2">
        <v>-0.13639999999999999</v>
      </c>
      <c r="D480" s="1"/>
      <c r="E480" s="1" t="s">
        <v>1156</v>
      </c>
      <c r="F480" s="4">
        <v>2433501</v>
      </c>
      <c r="G480">
        <f t="shared" si="28"/>
        <v>2433.5010000000002</v>
      </c>
      <c r="H480" s="6">
        <f t="shared" si="29"/>
        <v>0.71500000000014552</v>
      </c>
      <c r="I480">
        <v>0.1</v>
      </c>
      <c r="J480">
        <f t="shared" si="30"/>
        <v>7.1500000000014552E-2</v>
      </c>
      <c r="K480">
        <v>0.35</v>
      </c>
      <c r="L480">
        <f t="shared" si="31"/>
        <v>0.25025000000005093</v>
      </c>
    </row>
    <row r="481" spans="1:12" x14ac:dyDescent="0.3">
      <c r="A481" s="1" t="s">
        <v>479</v>
      </c>
      <c r="B481" s="5">
        <v>2432.6489999999999</v>
      </c>
      <c r="C481" s="2">
        <v>-0.13639999999999999</v>
      </c>
      <c r="D481" s="1"/>
      <c r="E481" s="1" t="s">
        <v>1157</v>
      </c>
      <c r="F481" s="4">
        <v>2433364</v>
      </c>
      <c r="G481">
        <f t="shared" si="28"/>
        <v>2433.364</v>
      </c>
      <c r="H481" s="6">
        <f t="shared" si="29"/>
        <v>0.71500000000014552</v>
      </c>
      <c r="I481">
        <v>0.1</v>
      </c>
      <c r="J481">
        <f t="shared" si="30"/>
        <v>7.1500000000014552E-2</v>
      </c>
      <c r="K481">
        <v>0.35</v>
      </c>
      <c r="L481">
        <f t="shared" si="31"/>
        <v>0.25025000000005093</v>
      </c>
    </row>
    <row r="482" spans="1:12" x14ac:dyDescent="0.3">
      <c r="A482" s="1" t="s">
        <v>480</v>
      </c>
      <c r="B482" s="5">
        <v>2432.5129999999999</v>
      </c>
      <c r="C482" s="2">
        <v>-0.13639999999999999</v>
      </c>
      <c r="D482" s="1"/>
      <c r="E482" s="1" t="s">
        <v>1158</v>
      </c>
      <c r="F482" s="4">
        <v>2433244</v>
      </c>
      <c r="G482">
        <f t="shared" si="28"/>
        <v>2433.2440000000001</v>
      </c>
      <c r="H482" s="6">
        <f t="shared" si="29"/>
        <v>0.73100000000022192</v>
      </c>
      <c r="I482">
        <v>0.1</v>
      </c>
      <c r="J482">
        <f t="shared" si="30"/>
        <v>7.3100000000022189E-2</v>
      </c>
      <c r="K482">
        <v>0.35</v>
      </c>
      <c r="L482">
        <f t="shared" si="31"/>
        <v>0.25585000000007768</v>
      </c>
    </row>
    <row r="483" spans="1:12" x14ac:dyDescent="0.3">
      <c r="A483" s="1" t="s">
        <v>481</v>
      </c>
      <c r="B483" s="5">
        <v>2432.377</v>
      </c>
      <c r="C483" s="2">
        <v>-0.13639999999999999</v>
      </c>
      <c r="D483" s="1"/>
      <c r="E483" s="1" t="s">
        <v>1159</v>
      </c>
      <c r="F483" s="4">
        <v>2433121</v>
      </c>
      <c r="G483">
        <f t="shared" si="28"/>
        <v>2433.1210000000001</v>
      </c>
      <c r="H483" s="6">
        <f t="shared" si="29"/>
        <v>0.74400000000014188</v>
      </c>
      <c r="I483">
        <v>0.1</v>
      </c>
      <c r="J483">
        <f t="shared" si="30"/>
        <v>7.4400000000014191E-2</v>
      </c>
      <c r="K483">
        <v>0.35</v>
      </c>
      <c r="L483">
        <f t="shared" si="31"/>
        <v>0.26040000000004965</v>
      </c>
    </row>
    <row r="484" spans="1:12" x14ac:dyDescent="0.3">
      <c r="A484" s="1" t="s">
        <v>482</v>
      </c>
      <c r="B484" s="5">
        <v>2432.2399999999998</v>
      </c>
      <c r="C484" s="2">
        <v>-0.13639999999999999</v>
      </c>
      <c r="D484" s="1"/>
      <c r="E484" s="1" t="s">
        <v>1160</v>
      </c>
      <c r="F484" s="4">
        <v>2433006</v>
      </c>
      <c r="G484">
        <f t="shared" si="28"/>
        <v>2433.0059999999999</v>
      </c>
      <c r="H484" s="6">
        <f t="shared" si="29"/>
        <v>0.7660000000000764</v>
      </c>
      <c r="I484">
        <v>0.1</v>
      </c>
      <c r="J484">
        <f t="shared" si="30"/>
        <v>7.6600000000007648E-2</v>
      </c>
      <c r="K484">
        <v>0.35</v>
      </c>
      <c r="L484">
        <f t="shared" si="31"/>
        <v>0.26810000000002671</v>
      </c>
    </row>
    <row r="485" spans="1:12" x14ac:dyDescent="0.3">
      <c r="A485" s="1" t="s">
        <v>483</v>
      </c>
      <c r="B485" s="5">
        <v>2432.1039999999998</v>
      </c>
      <c r="C485" s="2">
        <v>-0.13639999999999999</v>
      </c>
      <c r="D485" s="1"/>
      <c r="E485" s="1" t="s">
        <v>1161</v>
      </c>
      <c r="F485" s="4">
        <v>2432858</v>
      </c>
      <c r="G485">
        <f t="shared" si="28"/>
        <v>2432.8580000000002</v>
      </c>
      <c r="H485" s="6">
        <f t="shared" si="29"/>
        <v>0.75400000000036016</v>
      </c>
      <c r="I485">
        <v>0.1</v>
      </c>
      <c r="J485">
        <f t="shared" si="30"/>
        <v>7.5400000000036022E-2</v>
      </c>
      <c r="K485">
        <v>0.35</v>
      </c>
      <c r="L485">
        <f t="shared" si="31"/>
        <v>0.26390000000012603</v>
      </c>
    </row>
    <row r="486" spans="1:12" x14ac:dyDescent="0.3">
      <c r="A486" s="1" t="s">
        <v>484</v>
      </c>
      <c r="B486" s="5">
        <v>2431.9670000000001</v>
      </c>
      <c r="C486" s="2">
        <v>-0.13639999999999999</v>
      </c>
      <c r="D486" s="1"/>
      <c r="E486" s="1" t="s">
        <v>1162</v>
      </c>
      <c r="F486" s="4">
        <v>2432710</v>
      </c>
      <c r="G486">
        <f t="shared" si="28"/>
        <v>2432.71</v>
      </c>
      <c r="H486" s="6">
        <f t="shared" si="29"/>
        <v>0.74299999999993815</v>
      </c>
      <c r="I486">
        <v>0.1</v>
      </c>
      <c r="J486">
        <f t="shared" si="30"/>
        <v>7.4299999999993815E-2</v>
      </c>
      <c r="K486">
        <v>0.35</v>
      </c>
      <c r="L486">
        <f t="shared" si="31"/>
        <v>0.26004999999997835</v>
      </c>
    </row>
    <row r="487" spans="1:12" x14ac:dyDescent="0.3">
      <c r="A487" s="1" t="s">
        <v>485</v>
      </c>
      <c r="B487" s="5">
        <v>2431.8310000000001</v>
      </c>
      <c r="C487" s="2">
        <v>-0.13639999999999999</v>
      </c>
      <c r="D487" s="1"/>
      <c r="E487" s="1" t="s">
        <v>1163</v>
      </c>
      <c r="F487" s="4">
        <v>2432562</v>
      </c>
      <c r="G487">
        <f t="shared" si="28"/>
        <v>2432.5619999999999</v>
      </c>
      <c r="H487" s="6">
        <f t="shared" si="29"/>
        <v>0.73099999999976717</v>
      </c>
      <c r="I487">
        <v>0.1</v>
      </c>
      <c r="J487">
        <f t="shared" si="30"/>
        <v>7.3099999999976725E-2</v>
      </c>
      <c r="K487">
        <v>0.35</v>
      </c>
      <c r="L487">
        <f t="shared" si="31"/>
        <v>0.25584999999991848</v>
      </c>
    </row>
    <row r="488" spans="1:12" x14ac:dyDescent="0.3">
      <c r="A488" s="1" t="s">
        <v>486</v>
      </c>
      <c r="B488" s="5">
        <v>2431.6950000000002</v>
      </c>
      <c r="C488" s="2">
        <v>-0.13639999999999999</v>
      </c>
      <c r="D488" s="1"/>
      <c r="E488" s="1" t="s">
        <v>1164</v>
      </c>
      <c r="F488" s="4">
        <v>2432480</v>
      </c>
      <c r="G488">
        <f t="shared" si="28"/>
        <v>2432.48</v>
      </c>
      <c r="H488" s="6">
        <f t="shared" si="29"/>
        <v>0.78499999999985448</v>
      </c>
      <c r="I488">
        <v>0.1</v>
      </c>
      <c r="J488">
        <f t="shared" si="30"/>
        <v>7.8499999999985456E-2</v>
      </c>
      <c r="K488">
        <v>0.35</v>
      </c>
      <c r="L488">
        <f t="shared" si="31"/>
        <v>0.27474999999994903</v>
      </c>
    </row>
    <row r="489" spans="1:12" x14ac:dyDescent="0.3">
      <c r="A489" s="1" t="s">
        <v>487</v>
      </c>
      <c r="B489" s="5">
        <v>2431.558</v>
      </c>
      <c r="C489" s="2">
        <v>-0.13639999999999999</v>
      </c>
      <c r="D489" s="1"/>
      <c r="E489" s="1" t="s">
        <v>1165</v>
      </c>
      <c r="F489" s="4">
        <v>2432394</v>
      </c>
      <c r="G489">
        <f t="shared" si="28"/>
        <v>2432.3939999999998</v>
      </c>
      <c r="H489" s="6">
        <f t="shared" si="29"/>
        <v>0.83599999999978536</v>
      </c>
      <c r="I489">
        <v>0.1</v>
      </c>
      <c r="J489">
        <f t="shared" si="30"/>
        <v>8.3599999999978539E-2</v>
      </c>
      <c r="K489">
        <v>0.35</v>
      </c>
      <c r="L489">
        <f t="shared" si="31"/>
        <v>0.29259999999992486</v>
      </c>
    </row>
    <row r="490" spans="1:12" x14ac:dyDescent="0.3">
      <c r="A490" s="1" t="s">
        <v>488</v>
      </c>
      <c r="B490" s="5">
        <v>2431.422</v>
      </c>
      <c r="C490" s="2">
        <v>-0.13639999999999999</v>
      </c>
      <c r="D490" s="1"/>
      <c r="E490" s="1" t="s">
        <v>1166</v>
      </c>
      <c r="F490" s="4">
        <v>2432274</v>
      </c>
      <c r="G490">
        <f t="shared" si="28"/>
        <v>2432.2739999999999</v>
      </c>
      <c r="H490" s="6">
        <f t="shared" si="29"/>
        <v>0.85199999999986176</v>
      </c>
      <c r="I490">
        <v>0.1</v>
      </c>
      <c r="J490">
        <f t="shared" si="30"/>
        <v>8.5199999999986176E-2</v>
      </c>
      <c r="K490">
        <v>0.35</v>
      </c>
      <c r="L490">
        <f t="shared" si="31"/>
        <v>0.29819999999995161</v>
      </c>
    </row>
    <row r="491" spans="1:12" x14ac:dyDescent="0.3">
      <c r="A491" s="1" t="s">
        <v>489</v>
      </c>
      <c r="B491" s="5">
        <v>2431.2860000000001</v>
      </c>
      <c r="C491" s="2">
        <v>-0.13639999999999999</v>
      </c>
      <c r="D491" s="1"/>
      <c r="E491" s="1" t="s">
        <v>1167</v>
      </c>
      <c r="F491" s="4">
        <v>2432165</v>
      </c>
      <c r="G491">
        <f t="shared" si="28"/>
        <v>2432.165</v>
      </c>
      <c r="H491" s="6">
        <f t="shared" si="29"/>
        <v>0.87899999999990541</v>
      </c>
      <c r="I491">
        <v>0.1</v>
      </c>
      <c r="J491">
        <f t="shared" si="30"/>
        <v>8.7899999999990541E-2</v>
      </c>
      <c r="K491">
        <v>0.35</v>
      </c>
      <c r="L491">
        <f t="shared" si="31"/>
        <v>0.30764999999996689</v>
      </c>
    </row>
    <row r="492" spans="1:12" x14ac:dyDescent="0.3">
      <c r="A492" s="1" t="s">
        <v>490</v>
      </c>
      <c r="B492" s="5">
        <v>2431.1489999999999</v>
      </c>
      <c r="C492" s="2">
        <v>-0.13639999999999999</v>
      </c>
      <c r="D492" s="1"/>
      <c r="E492" s="1" t="s">
        <v>1168</v>
      </c>
      <c r="F492" s="4">
        <v>2432055</v>
      </c>
      <c r="G492">
        <f t="shared" si="28"/>
        <v>2432.0549999999998</v>
      </c>
      <c r="H492" s="6">
        <f t="shared" si="29"/>
        <v>0.90599999999994907</v>
      </c>
      <c r="I492">
        <v>0.1</v>
      </c>
      <c r="J492">
        <f t="shared" si="30"/>
        <v>9.0599999999994907E-2</v>
      </c>
      <c r="K492">
        <v>0.35</v>
      </c>
      <c r="L492">
        <f t="shared" si="31"/>
        <v>0.31709999999998217</v>
      </c>
    </row>
    <row r="493" spans="1:12" x14ac:dyDescent="0.3">
      <c r="A493" s="1" t="s">
        <v>491</v>
      </c>
      <c r="B493" s="5">
        <v>2431.0129999999999</v>
      </c>
      <c r="C493" s="2">
        <v>-0.13639999999999999</v>
      </c>
      <c r="D493" s="1"/>
      <c r="E493" s="1" t="s">
        <v>1169</v>
      </c>
      <c r="F493" s="4">
        <v>2431810</v>
      </c>
      <c r="G493">
        <f t="shared" si="28"/>
        <v>2431.81</v>
      </c>
      <c r="H493" s="6">
        <f t="shared" si="29"/>
        <v>0.79700000000002547</v>
      </c>
      <c r="I493">
        <v>0.1</v>
      </c>
      <c r="J493">
        <f t="shared" si="30"/>
        <v>7.9700000000002547E-2</v>
      </c>
      <c r="K493">
        <v>0.35</v>
      </c>
      <c r="L493">
        <f t="shared" si="31"/>
        <v>0.27895000000000891</v>
      </c>
    </row>
    <row r="494" spans="1:12" x14ac:dyDescent="0.3">
      <c r="A494" s="1" t="s">
        <v>492</v>
      </c>
      <c r="B494" s="5">
        <v>2430.877</v>
      </c>
      <c r="C494" s="2">
        <v>-0.13639999999999999</v>
      </c>
      <c r="D494" s="1"/>
      <c r="E494" s="1" t="s">
        <v>1170</v>
      </c>
      <c r="F494" s="4">
        <v>2431366</v>
      </c>
      <c r="G494">
        <f t="shared" si="28"/>
        <v>2431.366</v>
      </c>
      <c r="H494" s="6">
        <f t="shared" si="29"/>
        <v>0.48900000000003274</v>
      </c>
      <c r="I494">
        <v>0.1</v>
      </c>
      <c r="J494">
        <f t="shared" si="30"/>
        <v>4.8900000000003274E-2</v>
      </c>
      <c r="K494">
        <v>0.35</v>
      </c>
      <c r="L494">
        <f t="shared" si="31"/>
        <v>0.17115000000001146</v>
      </c>
    </row>
    <row r="495" spans="1:12" x14ac:dyDescent="0.3">
      <c r="A495" s="1" t="s">
        <v>493</v>
      </c>
      <c r="B495" s="5">
        <v>2430.85</v>
      </c>
      <c r="C495" s="2">
        <v>-0.13639999999999999</v>
      </c>
      <c r="D495" s="1" t="s">
        <v>2</v>
      </c>
      <c r="E495" s="1"/>
      <c r="F495" s="1"/>
      <c r="G495">
        <f t="shared" si="28"/>
        <v>0</v>
      </c>
      <c r="H495" s="6">
        <f t="shared" si="29"/>
        <v>0</v>
      </c>
      <c r="I495">
        <v>0.1</v>
      </c>
      <c r="J495">
        <f t="shared" si="30"/>
        <v>0</v>
      </c>
      <c r="K495">
        <v>0.35</v>
      </c>
      <c r="L495">
        <f t="shared" si="31"/>
        <v>0</v>
      </c>
    </row>
    <row r="496" spans="1:12" x14ac:dyDescent="0.3">
      <c r="A496" s="1" t="s">
        <v>494</v>
      </c>
      <c r="B496" s="5">
        <v>2430.8429999999998</v>
      </c>
      <c r="C496" s="2">
        <v>-9.5999999999999992E-3</v>
      </c>
      <c r="D496" s="1"/>
      <c r="E496" s="1" t="s">
        <v>1171</v>
      </c>
      <c r="F496" s="4">
        <v>2431106</v>
      </c>
      <c r="G496">
        <f t="shared" si="28"/>
        <v>2431.1060000000002</v>
      </c>
      <c r="H496" s="6">
        <f t="shared" si="29"/>
        <v>0.26300000000037471</v>
      </c>
      <c r="I496">
        <v>0.1</v>
      </c>
      <c r="J496">
        <f t="shared" si="30"/>
        <v>2.6300000000037474E-2</v>
      </c>
      <c r="K496">
        <v>0.35</v>
      </c>
      <c r="L496">
        <f t="shared" si="31"/>
        <v>9.2050000000131138E-2</v>
      </c>
    </row>
    <row r="497" spans="1:12" x14ac:dyDescent="0.3">
      <c r="A497" s="1" t="s">
        <v>495</v>
      </c>
      <c r="B497" s="5">
        <v>2430.8330000000001</v>
      </c>
      <c r="C497" s="2">
        <v>-9.5999999999999992E-3</v>
      </c>
      <c r="D497" s="1"/>
      <c r="E497" s="1" t="s">
        <v>1172</v>
      </c>
      <c r="F497" s="4">
        <v>2431105</v>
      </c>
      <c r="G497">
        <f t="shared" si="28"/>
        <v>2431.105</v>
      </c>
      <c r="H497" s="6">
        <f t="shared" si="29"/>
        <v>0.27199999999993452</v>
      </c>
      <c r="I497">
        <v>0.1</v>
      </c>
      <c r="J497">
        <f t="shared" si="30"/>
        <v>2.7199999999993452E-2</v>
      </c>
      <c r="K497">
        <v>0.35</v>
      </c>
      <c r="L497">
        <f t="shared" si="31"/>
        <v>9.5199999999977081E-2</v>
      </c>
    </row>
    <row r="498" spans="1:12" x14ac:dyDescent="0.3">
      <c r="A498" s="1" t="s">
        <v>496</v>
      </c>
      <c r="B498" s="5">
        <v>2430.8229999999999</v>
      </c>
      <c r="C498" s="2">
        <v>-9.5999999999999992E-3</v>
      </c>
      <c r="D498" s="1"/>
      <c r="E498" s="1" t="s">
        <v>1173</v>
      </c>
      <c r="F498" s="4">
        <v>2431104</v>
      </c>
      <c r="G498">
        <f t="shared" si="28"/>
        <v>2431.1039999999998</v>
      </c>
      <c r="H498" s="6">
        <f t="shared" si="29"/>
        <v>0.28099999999994907</v>
      </c>
      <c r="I498">
        <v>0.1</v>
      </c>
      <c r="J498">
        <f t="shared" si="30"/>
        <v>2.8099999999994907E-2</v>
      </c>
      <c r="K498">
        <v>0.35</v>
      </c>
      <c r="L498">
        <f t="shared" si="31"/>
        <v>9.8349999999982174E-2</v>
      </c>
    </row>
    <row r="499" spans="1:12" x14ac:dyDescent="0.3">
      <c r="A499" s="1" t="s">
        <v>497</v>
      </c>
      <c r="B499" s="5">
        <v>2430.8139999999999</v>
      </c>
      <c r="C499" s="2">
        <v>-9.5999999999999992E-3</v>
      </c>
      <c r="D499" s="1"/>
      <c r="E499" s="1" t="s">
        <v>1174</v>
      </c>
      <c r="F499" s="4">
        <v>2431103</v>
      </c>
      <c r="G499">
        <f t="shared" si="28"/>
        <v>2431.1030000000001</v>
      </c>
      <c r="H499" s="6">
        <f t="shared" si="29"/>
        <v>0.28900000000021464</v>
      </c>
      <c r="I499">
        <v>0.1</v>
      </c>
      <c r="J499">
        <f t="shared" si="30"/>
        <v>2.8900000000021464E-2</v>
      </c>
      <c r="K499">
        <v>0.35</v>
      </c>
      <c r="L499">
        <f t="shared" si="31"/>
        <v>0.10115000000007512</v>
      </c>
    </row>
    <row r="500" spans="1:12" x14ac:dyDescent="0.3">
      <c r="A500" s="1" t="s">
        <v>498</v>
      </c>
      <c r="B500" s="5">
        <v>2430.8040000000001</v>
      </c>
      <c r="C500" s="2">
        <v>-9.5999999999999992E-3</v>
      </c>
      <c r="D500" s="1"/>
      <c r="E500" s="1" t="s">
        <v>1175</v>
      </c>
      <c r="F500" s="4">
        <v>2431102</v>
      </c>
      <c r="G500">
        <f t="shared" si="28"/>
        <v>2431.1019999999999</v>
      </c>
      <c r="H500" s="6">
        <f t="shared" si="29"/>
        <v>0.29799999999977445</v>
      </c>
      <c r="I500">
        <v>0.1</v>
      </c>
      <c r="J500">
        <f t="shared" si="30"/>
        <v>2.9799999999977445E-2</v>
      </c>
      <c r="K500">
        <v>0.35</v>
      </c>
      <c r="L500">
        <f t="shared" si="31"/>
        <v>0.10429999999992105</v>
      </c>
    </row>
    <row r="501" spans="1:12" x14ac:dyDescent="0.3">
      <c r="A501" s="1" t="s">
        <v>499</v>
      </c>
      <c r="B501" s="5">
        <v>2430.7939999999999</v>
      </c>
      <c r="C501" s="2">
        <v>-9.5999999999999992E-3</v>
      </c>
      <c r="D501" s="1"/>
      <c r="E501" s="1" t="s">
        <v>1176</v>
      </c>
      <c r="F501" s="4">
        <v>2431100</v>
      </c>
      <c r="G501">
        <f t="shared" si="28"/>
        <v>2431.1</v>
      </c>
      <c r="H501" s="6">
        <f t="shared" si="29"/>
        <v>0.30600000000004002</v>
      </c>
      <c r="I501">
        <v>0.1</v>
      </c>
      <c r="J501">
        <f t="shared" si="30"/>
        <v>3.0600000000004002E-2</v>
      </c>
      <c r="K501">
        <v>0.35</v>
      </c>
      <c r="L501">
        <f t="shared" si="31"/>
        <v>0.107100000000014</v>
      </c>
    </row>
    <row r="502" spans="1:12" x14ac:dyDescent="0.3">
      <c r="A502" s="1" t="s">
        <v>500</v>
      </c>
      <c r="B502" s="5">
        <v>2430.7849999999999</v>
      </c>
      <c r="C502" s="2">
        <v>-9.5999999999999992E-3</v>
      </c>
      <c r="D502" s="1"/>
      <c r="E502" s="1" t="s">
        <v>1177</v>
      </c>
      <c r="F502" s="4">
        <v>2431099</v>
      </c>
      <c r="G502">
        <f t="shared" si="28"/>
        <v>2431.0990000000002</v>
      </c>
      <c r="H502" s="6">
        <f t="shared" si="29"/>
        <v>0.31400000000030559</v>
      </c>
      <c r="I502">
        <v>0.1</v>
      </c>
      <c r="J502">
        <f t="shared" si="30"/>
        <v>3.1400000000030563E-2</v>
      </c>
      <c r="K502">
        <v>0.35</v>
      </c>
      <c r="L502">
        <f t="shared" si="31"/>
        <v>0.10990000000010695</v>
      </c>
    </row>
    <row r="503" spans="1:12" x14ac:dyDescent="0.3">
      <c r="A503" s="1" t="s">
        <v>501</v>
      </c>
      <c r="B503" s="5">
        <v>2430.7750000000001</v>
      </c>
      <c r="C503" s="2">
        <v>-9.5999999999999992E-3</v>
      </c>
      <c r="D503" s="1"/>
      <c r="E503" s="1" t="s">
        <v>1178</v>
      </c>
      <c r="F503" s="4">
        <v>2431098</v>
      </c>
      <c r="G503">
        <f t="shared" si="28"/>
        <v>2431.098</v>
      </c>
      <c r="H503" s="6">
        <f t="shared" si="29"/>
        <v>0.32299999999986539</v>
      </c>
      <c r="I503">
        <v>0.1</v>
      </c>
      <c r="J503">
        <f t="shared" si="30"/>
        <v>3.2299999999986541E-2</v>
      </c>
      <c r="K503">
        <v>0.35</v>
      </c>
      <c r="L503">
        <f t="shared" si="31"/>
        <v>0.11304999999995288</v>
      </c>
    </row>
    <row r="504" spans="1:12" x14ac:dyDescent="0.3">
      <c r="A504" s="1" t="s">
        <v>502</v>
      </c>
      <c r="B504" s="5">
        <v>2430.7660000000001</v>
      </c>
      <c r="C504" s="2">
        <v>-9.5999999999999992E-3</v>
      </c>
      <c r="D504" s="1"/>
      <c r="E504" s="1" t="s">
        <v>1179</v>
      </c>
      <c r="F504" s="4">
        <v>2431103</v>
      </c>
      <c r="G504">
        <f t="shared" si="28"/>
        <v>2431.1030000000001</v>
      </c>
      <c r="H504" s="6">
        <f t="shared" si="29"/>
        <v>0.33699999999998909</v>
      </c>
      <c r="I504">
        <v>0.1</v>
      </c>
      <c r="J504">
        <f t="shared" si="30"/>
        <v>3.3699999999998911E-2</v>
      </c>
      <c r="K504">
        <v>0.35</v>
      </c>
      <c r="L504">
        <f t="shared" si="31"/>
        <v>0.11794999999999617</v>
      </c>
    </row>
    <row r="505" spans="1:12" x14ac:dyDescent="0.3">
      <c r="A505" s="1" t="s">
        <v>503</v>
      </c>
      <c r="B505" s="5">
        <v>2430.7559999999999</v>
      </c>
      <c r="C505" s="2">
        <v>-9.5999999999999992E-3</v>
      </c>
      <c r="D505" s="1"/>
      <c r="E505" s="1" t="s">
        <v>1180</v>
      </c>
      <c r="F505" s="4">
        <v>2431107</v>
      </c>
      <c r="G505">
        <f t="shared" si="28"/>
        <v>2431.107</v>
      </c>
      <c r="H505" s="6">
        <f t="shared" si="29"/>
        <v>0.35100000000011278</v>
      </c>
      <c r="I505">
        <v>0.1</v>
      </c>
      <c r="J505">
        <f t="shared" si="30"/>
        <v>3.5100000000011282E-2</v>
      </c>
      <c r="K505">
        <v>0.35</v>
      </c>
      <c r="L505">
        <f t="shared" si="31"/>
        <v>0.12285000000003947</v>
      </c>
    </row>
    <row r="506" spans="1:12" x14ac:dyDescent="0.3">
      <c r="A506" s="1" t="s">
        <v>504</v>
      </c>
      <c r="B506" s="5">
        <v>2430.7460000000001</v>
      </c>
      <c r="C506" s="2">
        <v>-9.5999999999999992E-3</v>
      </c>
      <c r="D506" s="1"/>
      <c r="E506" s="1" t="s">
        <v>1181</v>
      </c>
      <c r="F506" s="4">
        <v>2431112</v>
      </c>
      <c r="G506">
        <f t="shared" si="28"/>
        <v>2431.1120000000001</v>
      </c>
      <c r="H506" s="6">
        <f t="shared" si="29"/>
        <v>0.36599999999998545</v>
      </c>
      <c r="I506">
        <v>0.1</v>
      </c>
      <c r="J506">
        <f t="shared" si="30"/>
        <v>3.6599999999998543E-2</v>
      </c>
      <c r="K506">
        <v>0.35</v>
      </c>
      <c r="L506">
        <f t="shared" si="31"/>
        <v>0.12809999999999491</v>
      </c>
    </row>
    <row r="507" spans="1:12" x14ac:dyDescent="0.3">
      <c r="A507" s="1" t="s">
        <v>505</v>
      </c>
      <c r="B507" s="5">
        <v>2430.7370000000001</v>
      </c>
      <c r="C507" s="2">
        <v>-9.5999999999999992E-3</v>
      </c>
      <c r="D507" s="1"/>
      <c r="E507" s="1" t="s">
        <v>1182</v>
      </c>
      <c r="F507" s="4">
        <v>2431117</v>
      </c>
      <c r="G507">
        <f t="shared" si="28"/>
        <v>2431.1170000000002</v>
      </c>
      <c r="H507" s="6">
        <f t="shared" si="29"/>
        <v>0.38000000000010914</v>
      </c>
      <c r="I507">
        <v>0.1</v>
      </c>
      <c r="J507">
        <f t="shared" si="30"/>
        <v>3.8000000000010914E-2</v>
      </c>
      <c r="K507">
        <v>0.35</v>
      </c>
      <c r="L507">
        <f t="shared" si="31"/>
        <v>0.1330000000000382</v>
      </c>
    </row>
    <row r="508" spans="1:12" x14ac:dyDescent="0.3">
      <c r="A508" s="1" t="s">
        <v>506</v>
      </c>
      <c r="B508" s="5">
        <v>2430.7269999999999</v>
      </c>
      <c r="C508" s="2">
        <v>-9.5999999999999992E-3</v>
      </c>
      <c r="D508" s="1"/>
      <c r="E508" s="1" t="s">
        <v>1183</v>
      </c>
      <c r="F508" s="4">
        <v>2431121</v>
      </c>
      <c r="G508">
        <f t="shared" si="28"/>
        <v>2431.1210000000001</v>
      </c>
      <c r="H508" s="6">
        <f t="shared" si="29"/>
        <v>0.39400000000023283</v>
      </c>
      <c r="I508">
        <v>0.1</v>
      </c>
      <c r="J508">
        <f t="shared" si="30"/>
        <v>3.9400000000023284E-2</v>
      </c>
      <c r="K508">
        <v>0.35</v>
      </c>
      <c r="L508">
        <f t="shared" si="31"/>
        <v>0.13790000000008149</v>
      </c>
    </row>
    <row r="509" spans="1:12" x14ac:dyDescent="0.3">
      <c r="A509" s="1" t="s">
        <v>507</v>
      </c>
      <c r="B509" s="5">
        <v>2430.7170000000001</v>
      </c>
      <c r="C509" s="2">
        <v>-9.5999999999999992E-3</v>
      </c>
      <c r="D509" s="1"/>
      <c r="E509" s="1" t="s">
        <v>1184</v>
      </c>
      <c r="F509" s="4">
        <v>2431150</v>
      </c>
      <c r="G509">
        <f t="shared" si="28"/>
        <v>2431.15</v>
      </c>
      <c r="H509" s="6">
        <f t="shared" si="29"/>
        <v>0.43299999999999272</v>
      </c>
      <c r="I509">
        <v>0.1</v>
      </c>
      <c r="J509">
        <f t="shared" si="30"/>
        <v>4.3299999999999277E-2</v>
      </c>
      <c r="K509">
        <v>0.35</v>
      </c>
      <c r="L509">
        <f t="shared" si="31"/>
        <v>0.15154999999999744</v>
      </c>
    </row>
    <row r="510" spans="1:12" x14ac:dyDescent="0.3">
      <c r="A510" s="1" t="s">
        <v>508</v>
      </c>
      <c r="B510" s="5">
        <v>2430.7080000000001</v>
      </c>
      <c r="C510" s="2">
        <v>-9.5999999999999992E-3</v>
      </c>
      <c r="D510" s="1"/>
      <c r="E510" s="1" t="s">
        <v>1185</v>
      </c>
      <c r="F510" s="4">
        <v>2431123</v>
      </c>
      <c r="G510">
        <f t="shared" si="28"/>
        <v>2431.123</v>
      </c>
      <c r="H510" s="6">
        <f t="shared" si="29"/>
        <v>0.41499999999996362</v>
      </c>
      <c r="I510">
        <v>0.1</v>
      </c>
      <c r="J510">
        <f t="shared" si="30"/>
        <v>4.1499999999996366E-2</v>
      </c>
      <c r="K510">
        <v>0.35</v>
      </c>
      <c r="L510">
        <f t="shared" si="31"/>
        <v>0.14524999999998725</v>
      </c>
    </row>
    <row r="511" spans="1:12" x14ac:dyDescent="0.3">
      <c r="A511" s="1" t="s">
        <v>509</v>
      </c>
      <c r="B511" s="5">
        <v>2430.6979999999999</v>
      </c>
      <c r="C511" s="2">
        <v>-9.5999999999999992E-3</v>
      </c>
      <c r="D511" s="1"/>
      <c r="E511" s="1" t="s">
        <v>1186</v>
      </c>
      <c r="F511" s="4">
        <v>2431087</v>
      </c>
      <c r="G511">
        <f t="shared" si="28"/>
        <v>2431.087</v>
      </c>
      <c r="H511" s="6">
        <f t="shared" si="29"/>
        <v>0.38900000000012369</v>
      </c>
      <c r="I511">
        <v>0.1</v>
      </c>
      <c r="J511">
        <f t="shared" si="30"/>
        <v>3.8900000000012369E-2</v>
      </c>
      <c r="K511">
        <v>0.35</v>
      </c>
      <c r="L511">
        <f t="shared" si="31"/>
        <v>0.13615000000004329</v>
      </c>
    </row>
    <row r="512" spans="1:12" x14ac:dyDescent="0.3">
      <c r="A512" s="1" t="s">
        <v>510</v>
      </c>
      <c r="B512" s="5">
        <v>2430.6880000000001</v>
      </c>
      <c r="C512" s="2">
        <v>-9.5999999999999992E-3</v>
      </c>
      <c r="D512" s="1"/>
      <c r="E512" s="1" t="s">
        <v>1187</v>
      </c>
      <c r="F512" s="4">
        <v>2431076</v>
      </c>
      <c r="G512">
        <f t="shared" si="28"/>
        <v>2431.076</v>
      </c>
      <c r="H512" s="6">
        <f t="shared" si="29"/>
        <v>0.38799999999991996</v>
      </c>
      <c r="I512">
        <v>0.1</v>
      </c>
      <c r="J512">
        <f t="shared" si="30"/>
        <v>3.8799999999992001E-2</v>
      </c>
      <c r="K512">
        <v>0.35</v>
      </c>
      <c r="L512">
        <f t="shared" si="31"/>
        <v>0.13579999999997197</v>
      </c>
    </row>
    <row r="513" spans="1:12" x14ac:dyDescent="0.3">
      <c r="A513" s="1" t="s">
        <v>511</v>
      </c>
      <c r="B513" s="5">
        <v>2430.6790000000001</v>
      </c>
      <c r="C513" s="2">
        <v>-9.5999999999999992E-3</v>
      </c>
      <c r="D513" s="1"/>
      <c r="E513" s="1" t="s">
        <v>1188</v>
      </c>
      <c r="F513" s="4">
        <v>2431064</v>
      </c>
      <c r="G513">
        <f t="shared" si="28"/>
        <v>2431.0639999999999</v>
      </c>
      <c r="H513" s="6">
        <f t="shared" si="29"/>
        <v>0.38499999999976353</v>
      </c>
      <c r="I513">
        <v>0.1</v>
      </c>
      <c r="J513">
        <f t="shared" si="30"/>
        <v>3.8499999999976359E-2</v>
      </c>
      <c r="K513">
        <v>0.35</v>
      </c>
      <c r="L513">
        <f t="shared" si="31"/>
        <v>0.13474999999991721</v>
      </c>
    </row>
    <row r="514" spans="1:12" x14ac:dyDescent="0.3">
      <c r="A514" s="1" t="s">
        <v>512</v>
      </c>
      <c r="B514" s="5">
        <v>2430.6689999999999</v>
      </c>
      <c r="C514" s="2">
        <v>-9.5999999999999992E-3</v>
      </c>
      <c r="D514" s="1"/>
      <c r="E514" s="1" t="s">
        <v>1189</v>
      </c>
      <c r="F514" s="4">
        <v>2431053</v>
      </c>
      <c r="G514">
        <f t="shared" si="28"/>
        <v>2431.0529999999999</v>
      </c>
      <c r="H514" s="6">
        <f t="shared" si="29"/>
        <v>0.38400000000001455</v>
      </c>
      <c r="I514">
        <v>0.1</v>
      </c>
      <c r="J514">
        <f t="shared" si="30"/>
        <v>3.8400000000001461E-2</v>
      </c>
      <c r="K514">
        <v>0.35</v>
      </c>
      <c r="L514">
        <f t="shared" si="31"/>
        <v>0.13440000000000507</v>
      </c>
    </row>
    <row r="515" spans="1:12" x14ac:dyDescent="0.3">
      <c r="A515" s="1" t="s">
        <v>513</v>
      </c>
      <c r="B515" s="5">
        <v>2430.66</v>
      </c>
      <c r="C515" s="2">
        <v>-9.5999999999999992E-3</v>
      </c>
      <c r="D515" s="1"/>
      <c r="E515" s="1" t="s">
        <v>1190</v>
      </c>
      <c r="F515" s="4">
        <v>2431041</v>
      </c>
      <c r="G515">
        <f t="shared" si="28"/>
        <v>2431.0410000000002</v>
      </c>
      <c r="H515" s="6">
        <f t="shared" si="29"/>
        <v>0.38100000000031287</v>
      </c>
      <c r="I515">
        <v>0.1</v>
      </c>
      <c r="J515">
        <f t="shared" si="30"/>
        <v>3.8100000000031289E-2</v>
      </c>
      <c r="K515">
        <v>0.35</v>
      </c>
      <c r="L515">
        <f t="shared" si="31"/>
        <v>0.13335000000010949</v>
      </c>
    </row>
    <row r="516" spans="1:12" x14ac:dyDescent="0.3">
      <c r="A516" s="1" t="s">
        <v>514</v>
      </c>
      <c r="B516" s="5">
        <v>2430.65</v>
      </c>
      <c r="C516" s="2">
        <v>-9.5999999999999992E-3</v>
      </c>
      <c r="D516" s="1"/>
      <c r="E516" s="1" t="s">
        <v>1191</v>
      </c>
      <c r="F516" s="4">
        <v>2431029</v>
      </c>
      <c r="G516">
        <f t="shared" ref="G516:G579" si="32">+F516/1000</f>
        <v>2431.029</v>
      </c>
      <c r="H516" s="6">
        <f t="shared" ref="H516:H579" si="33">IF(G516=0,0,G516-B516)</f>
        <v>0.37899999999990541</v>
      </c>
      <c r="I516">
        <v>0.1</v>
      </c>
      <c r="J516">
        <f t="shared" ref="J516:J579" si="34">+I516*H516</f>
        <v>3.7899999999990545E-2</v>
      </c>
      <c r="K516">
        <v>0.35</v>
      </c>
      <c r="L516">
        <f t="shared" ref="L516:L579" si="35">+K516*H516</f>
        <v>0.13264999999996688</v>
      </c>
    </row>
    <row r="517" spans="1:12" x14ac:dyDescent="0.3">
      <c r="A517" s="1" t="s">
        <v>515</v>
      </c>
      <c r="B517" s="5">
        <v>2430.64</v>
      </c>
      <c r="C517" s="2">
        <v>-9.5999999999999992E-3</v>
      </c>
      <c r="D517" s="1"/>
      <c r="E517" s="1" t="s">
        <v>1192</v>
      </c>
      <c r="F517" s="4">
        <v>2431017</v>
      </c>
      <c r="G517">
        <f t="shared" si="32"/>
        <v>2431.0169999999998</v>
      </c>
      <c r="H517" s="6">
        <f t="shared" si="33"/>
        <v>0.37699999999995271</v>
      </c>
      <c r="I517">
        <v>0.1</v>
      </c>
      <c r="J517">
        <f t="shared" si="34"/>
        <v>3.7699999999995272E-2</v>
      </c>
      <c r="K517">
        <v>0.35</v>
      </c>
      <c r="L517">
        <f t="shared" si="35"/>
        <v>0.13194999999998344</v>
      </c>
    </row>
    <row r="518" spans="1:12" x14ac:dyDescent="0.3">
      <c r="A518" s="1" t="s">
        <v>516</v>
      </c>
      <c r="B518" s="5">
        <v>2430.6309999999999</v>
      </c>
      <c r="C518" s="2">
        <v>-9.5999999999999992E-3</v>
      </c>
      <c r="D518" s="1"/>
      <c r="E518" s="1" t="s">
        <v>1193</v>
      </c>
      <c r="F518" s="4">
        <v>2431006</v>
      </c>
      <c r="G518">
        <f t="shared" si="32"/>
        <v>2431.0059999999999</v>
      </c>
      <c r="H518" s="6">
        <f t="shared" si="33"/>
        <v>0.375</v>
      </c>
      <c r="I518">
        <v>0.1</v>
      </c>
      <c r="J518">
        <f t="shared" si="34"/>
        <v>3.7500000000000006E-2</v>
      </c>
      <c r="K518">
        <v>0.35</v>
      </c>
      <c r="L518">
        <f t="shared" si="35"/>
        <v>0.13124999999999998</v>
      </c>
    </row>
    <row r="519" spans="1:12" x14ac:dyDescent="0.3">
      <c r="A519" s="1" t="s">
        <v>517</v>
      </c>
      <c r="B519" s="5">
        <v>2430.6210000000001</v>
      </c>
      <c r="C519" s="2">
        <v>-9.5999999999999992E-3</v>
      </c>
      <c r="D519" s="1"/>
      <c r="E519" s="1" t="s">
        <v>1194</v>
      </c>
      <c r="F519" s="4">
        <v>2430990</v>
      </c>
      <c r="G519">
        <f t="shared" si="32"/>
        <v>2430.9899999999998</v>
      </c>
      <c r="H519" s="6">
        <f t="shared" si="33"/>
        <v>0.36899999999968713</v>
      </c>
      <c r="I519">
        <v>0.1</v>
      </c>
      <c r="J519">
        <f t="shared" si="34"/>
        <v>3.6899999999968715E-2</v>
      </c>
      <c r="K519">
        <v>0.35</v>
      </c>
      <c r="L519">
        <f t="shared" si="35"/>
        <v>0.12914999999989049</v>
      </c>
    </row>
    <row r="520" spans="1:12" x14ac:dyDescent="0.3">
      <c r="A520" s="1" t="s">
        <v>518</v>
      </c>
      <c r="B520" s="5">
        <v>2430.6109999999999</v>
      </c>
      <c r="C520" s="2">
        <v>-9.5999999999999992E-3</v>
      </c>
      <c r="D520" s="1"/>
      <c r="E520" s="1" t="s">
        <v>1195</v>
      </c>
      <c r="F520" s="4">
        <v>2430972</v>
      </c>
      <c r="G520">
        <f t="shared" si="32"/>
        <v>2430.9720000000002</v>
      </c>
      <c r="H520" s="6">
        <f t="shared" si="33"/>
        <v>0.36100000000033106</v>
      </c>
      <c r="I520">
        <v>0.1</v>
      </c>
      <c r="J520">
        <f t="shared" si="34"/>
        <v>3.6100000000033106E-2</v>
      </c>
      <c r="K520">
        <v>0.35</v>
      </c>
      <c r="L520">
        <f t="shared" si="35"/>
        <v>0.12635000000011587</v>
      </c>
    </row>
    <row r="521" spans="1:12" x14ac:dyDescent="0.3">
      <c r="A521" s="1" t="s">
        <v>519</v>
      </c>
      <c r="B521" s="5">
        <v>2430.6019999999999</v>
      </c>
      <c r="C521" s="2">
        <v>-9.5999999999999992E-3</v>
      </c>
      <c r="D521" s="1"/>
      <c r="E521" s="1" t="s">
        <v>1196</v>
      </c>
      <c r="F521" s="4">
        <v>2430953</v>
      </c>
      <c r="G521">
        <f t="shared" si="32"/>
        <v>2430.953</v>
      </c>
      <c r="H521" s="6">
        <f t="shared" si="33"/>
        <v>0.35100000000011278</v>
      </c>
      <c r="I521">
        <v>0.1</v>
      </c>
      <c r="J521">
        <f t="shared" si="34"/>
        <v>3.5100000000011282E-2</v>
      </c>
      <c r="K521">
        <v>0.35</v>
      </c>
      <c r="L521">
        <f t="shared" si="35"/>
        <v>0.12285000000003947</v>
      </c>
    </row>
    <row r="522" spans="1:12" x14ac:dyDescent="0.3">
      <c r="A522" s="1" t="s">
        <v>520</v>
      </c>
      <c r="B522" s="5">
        <v>2430.5920000000001</v>
      </c>
      <c r="C522" s="2">
        <v>-9.5999999999999992E-3</v>
      </c>
      <c r="D522" s="1"/>
      <c r="E522" s="1" t="s">
        <v>1197</v>
      </c>
      <c r="F522" s="4">
        <v>2430935</v>
      </c>
      <c r="G522">
        <f t="shared" si="32"/>
        <v>2430.9349999999999</v>
      </c>
      <c r="H522" s="6">
        <f t="shared" si="33"/>
        <v>0.3429999999998472</v>
      </c>
      <c r="I522">
        <v>0.1</v>
      </c>
      <c r="J522">
        <f t="shared" si="34"/>
        <v>3.4299999999984725E-2</v>
      </c>
      <c r="K522">
        <v>0.35</v>
      </c>
      <c r="L522">
        <f t="shared" si="35"/>
        <v>0.12004999999994652</v>
      </c>
    </row>
    <row r="523" spans="1:12" x14ac:dyDescent="0.3">
      <c r="A523" s="1" t="s">
        <v>521</v>
      </c>
      <c r="B523" s="5">
        <v>2430.5819999999999</v>
      </c>
      <c r="C523" s="2">
        <v>-9.5999999999999992E-3</v>
      </c>
      <c r="D523" s="1"/>
      <c r="E523" s="1" t="s">
        <v>1198</v>
      </c>
      <c r="F523" s="4">
        <v>2430917</v>
      </c>
      <c r="G523">
        <f t="shared" si="32"/>
        <v>2430.9169999999999</v>
      </c>
      <c r="H523" s="6">
        <f t="shared" si="33"/>
        <v>0.33500000000003638</v>
      </c>
      <c r="I523">
        <v>0.1</v>
      </c>
      <c r="J523">
        <f t="shared" si="34"/>
        <v>3.3500000000003638E-2</v>
      </c>
      <c r="K523">
        <v>0.35</v>
      </c>
      <c r="L523">
        <f t="shared" si="35"/>
        <v>0.11725000000001272</v>
      </c>
    </row>
    <row r="524" spans="1:12" x14ac:dyDescent="0.3">
      <c r="A524" s="1" t="s">
        <v>522</v>
      </c>
      <c r="B524" s="5">
        <v>2430.5729999999999</v>
      </c>
      <c r="C524" s="2">
        <v>-9.5999999999999992E-3</v>
      </c>
      <c r="D524" s="1"/>
      <c r="E524" s="1" t="s">
        <v>1199</v>
      </c>
      <c r="F524" s="4">
        <v>2430922</v>
      </c>
      <c r="G524">
        <f t="shared" si="32"/>
        <v>2430.922</v>
      </c>
      <c r="H524" s="6">
        <f t="shared" si="33"/>
        <v>0.34900000000016007</v>
      </c>
      <c r="I524">
        <v>0.1</v>
      </c>
      <c r="J524">
        <f t="shared" si="34"/>
        <v>3.4900000000016008E-2</v>
      </c>
      <c r="K524">
        <v>0.35</v>
      </c>
      <c r="L524">
        <f t="shared" si="35"/>
        <v>0.12215000000005602</v>
      </c>
    </row>
    <row r="525" spans="1:12" x14ac:dyDescent="0.3">
      <c r="A525" s="1" t="s">
        <v>523</v>
      </c>
      <c r="B525" s="5">
        <v>2430.5630000000001</v>
      </c>
      <c r="C525" s="2">
        <v>-9.5999999999999992E-3</v>
      </c>
      <c r="D525" s="1"/>
      <c r="E525" s="1" t="s">
        <v>1200</v>
      </c>
      <c r="F525" s="4">
        <v>2431008</v>
      </c>
      <c r="G525">
        <f t="shared" si="32"/>
        <v>2431.0079999999998</v>
      </c>
      <c r="H525" s="6">
        <f t="shared" si="33"/>
        <v>0.44499999999970896</v>
      </c>
      <c r="I525">
        <v>0.1</v>
      </c>
      <c r="J525">
        <f t="shared" si="34"/>
        <v>4.4499999999970896E-2</v>
      </c>
      <c r="K525">
        <v>0.35</v>
      </c>
      <c r="L525">
        <f t="shared" si="35"/>
        <v>0.15574999999989814</v>
      </c>
    </row>
    <row r="526" spans="1:12" x14ac:dyDescent="0.3">
      <c r="A526" s="1" t="s">
        <v>524</v>
      </c>
      <c r="B526" s="5">
        <v>2430.5529999999999</v>
      </c>
      <c r="C526" s="2">
        <v>-9.5999999999999992E-3</v>
      </c>
      <c r="D526" s="1"/>
      <c r="E526" s="1" t="s">
        <v>1201</v>
      </c>
      <c r="F526" s="4">
        <v>2431101</v>
      </c>
      <c r="G526">
        <f t="shared" si="32"/>
        <v>2431.1010000000001</v>
      </c>
      <c r="H526" s="6">
        <f t="shared" si="33"/>
        <v>0.54800000000022919</v>
      </c>
      <c r="I526">
        <v>0.1</v>
      </c>
      <c r="J526">
        <f t="shared" si="34"/>
        <v>5.4800000000022921E-2</v>
      </c>
      <c r="K526">
        <v>0.35</v>
      </c>
      <c r="L526">
        <f t="shared" si="35"/>
        <v>0.19180000000008021</v>
      </c>
    </row>
    <row r="527" spans="1:12" x14ac:dyDescent="0.3">
      <c r="A527" s="1" t="s">
        <v>525</v>
      </c>
      <c r="B527" s="5">
        <v>2430.5439999999999</v>
      </c>
      <c r="C527" s="2">
        <v>-9.5999999999999992E-3</v>
      </c>
      <c r="D527" s="1"/>
      <c r="E527" s="1" t="s">
        <v>1202</v>
      </c>
      <c r="F527" s="4">
        <v>2431193</v>
      </c>
      <c r="G527">
        <f t="shared" si="32"/>
        <v>2431.1930000000002</v>
      </c>
      <c r="H527" s="6">
        <f t="shared" si="33"/>
        <v>0.64900000000034197</v>
      </c>
      <c r="I527">
        <v>0.1</v>
      </c>
      <c r="J527">
        <f t="shared" si="34"/>
        <v>6.4900000000034194E-2</v>
      </c>
      <c r="K527">
        <v>0.35</v>
      </c>
      <c r="L527">
        <f t="shared" si="35"/>
        <v>0.22715000000011967</v>
      </c>
    </row>
    <row r="528" spans="1:12" x14ac:dyDescent="0.3">
      <c r="A528" s="1" t="s">
        <v>526</v>
      </c>
      <c r="B528" s="5">
        <v>2430.5340000000001</v>
      </c>
      <c r="C528" s="2">
        <v>-9.5999999999999992E-3</v>
      </c>
      <c r="D528" s="1"/>
      <c r="E528" s="1" t="s">
        <v>1203</v>
      </c>
      <c r="F528" s="4">
        <v>2431286</v>
      </c>
      <c r="G528">
        <f t="shared" si="32"/>
        <v>2431.2860000000001</v>
      </c>
      <c r="H528" s="6">
        <f t="shared" si="33"/>
        <v>0.75199999999995271</v>
      </c>
      <c r="I528">
        <v>0.1</v>
      </c>
      <c r="J528">
        <f t="shared" si="34"/>
        <v>7.5199999999995271E-2</v>
      </c>
      <c r="K528">
        <v>0.35</v>
      </c>
      <c r="L528">
        <f t="shared" si="35"/>
        <v>0.26319999999998345</v>
      </c>
    </row>
    <row r="529" spans="1:12" x14ac:dyDescent="0.3">
      <c r="A529" s="1" t="s">
        <v>527</v>
      </c>
      <c r="B529" s="5">
        <v>2430.5250000000001</v>
      </c>
      <c r="C529" s="2">
        <v>-9.5999999999999992E-3</v>
      </c>
      <c r="D529" s="1"/>
      <c r="E529" s="1" t="s">
        <v>1204</v>
      </c>
      <c r="F529" s="4">
        <v>2431377</v>
      </c>
      <c r="G529">
        <f t="shared" si="32"/>
        <v>2431.377</v>
      </c>
      <c r="H529" s="6">
        <f t="shared" si="33"/>
        <v>0.85199999999986176</v>
      </c>
      <c r="I529">
        <v>0.1</v>
      </c>
      <c r="J529">
        <f t="shared" si="34"/>
        <v>8.5199999999986176E-2</v>
      </c>
      <c r="K529">
        <v>0.35</v>
      </c>
      <c r="L529">
        <f t="shared" si="35"/>
        <v>0.29819999999995161</v>
      </c>
    </row>
    <row r="530" spans="1:12" x14ac:dyDescent="0.3">
      <c r="A530" s="1" t="s">
        <v>528</v>
      </c>
      <c r="B530" s="5">
        <v>2430.5149999999999</v>
      </c>
      <c r="C530" s="2">
        <v>-9.5999999999999992E-3</v>
      </c>
      <c r="D530" s="1"/>
      <c r="E530" s="1" t="s">
        <v>1205</v>
      </c>
      <c r="F530" s="4">
        <v>2431479</v>
      </c>
      <c r="G530">
        <f t="shared" si="32"/>
        <v>2431.4789999999998</v>
      </c>
      <c r="H530" s="6">
        <f t="shared" si="33"/>
        <v>0.96399999999994179</v>
      </c>
      <c r="I530">
        <v>0.1</v>
      </c>
      <c r="J530">
        <f t="shared" si="34"/>
        <v>9.6399999999994185E-2</v>
      </c>
      <c r="K530">
        <v>0.35</v>
      </c>
      <c r="L530">
        <f t="shared" si="35"/>
        <v>0.33739999999997961</v>
      </c>
    </row>
    <row r="531" spans="1:12" x14ac:dyDescent="0.3">
      <c r="A531" s="1" t="s">
        <v>529</v>
      </c>
      <c r="B531" s="5">
        <v>2430.5050000000001</v>
      </c>
      <c r="C531" s="2">
        <v>-9.5999999999999992E-3</v>
      </c>
      <c r="D531" s="1"/>
      <c r="E531" s="1" t="s">
        <v>1206</v>
      </c>
      <c r="F531" s="4">
        <v>2431605</v>
      </c>
      <c r="G531">
        <f t="shared" si="32"/>
        <v>2431.605</v>
      </c>
      <c r="H531" s="6">
        <f t="shared" si="33"/>
        <v>1.0999999999999091</v>
      </c>
      <c r="I531">
        <v>0.1</v>
      </c>
      <c r="J531">
        <f t="shared" si="34"/>
        <v>0.10999999999999091</v>
      </c>
      <c r="K531">
        <v>0.35</v>
      </c>
      <c r="L531">
        <f t="shared" si="35"/>
        <v>0.38499999999996815</v>
      </c>
    </row>
    <row r="532" spans="1:12" x14ac:dyDescent="0.3">
      <c r="A532" s="1" t="s">
        <v>530</v>
      </c>
      <c r="B532" s="5">
        <v>2430.4960000000001</v>
      </c>
      <c r="C532" s="2">
        <v>-9.5999999999999992E-3</v>
      </c>
      <c r="D532" s="1"/>
      <c r="E532" s="1" t="s">
        <v>1207</v>
      </c>
      <c r="F532" s="4">
        <v>2431675</v>
      </c>
      <c r="G532">
        <f t="shared" si="32"/>
        <v>2431.6750000000002</v>
      </c>
      <c r="H532" s="6">
        <f t="shared" si="33"/>
        <v>1.1790000000000873</v>
      </c>
      <c r="I532">
        <v>0.1</v>
      </c>
      <c r="J532">
        <f t="shared" si="34"/>
        <v>0.11790000000000873</v>
      </c>
      <c r="K532">
        <v>0.35</v>
      </c>
      <c r="L532">
        <f t="shared" si="35"/>
        <v>0.41265000000003055</v>
      </c>
    </row>
    <row r="533" spans="1:12" x14ac:dyDescent="0.3">
      <c r="A533" s="1" t="s">
        <v>531</v>
      </c>
      <c r="B533" s="5">
        <v>2430.4859999999999</v>
      </c>
      <c r="C533" s="2">
        <v>-9.5999999999999992E-3</v>
      </c>
      <c r="D533" s="1"/>
      <c r="E533" s="1" t="s">
        <v>1208</v>
      </c>
      <c r="F533" s="4">
        <v>2431598</v>
      </c>
      <c r="G533">
        <f t="shared" si="32"/>
        <v>2431.598</v>
      </c>
      <c r="H533" s="6">
        <f t="shared" si="33"/>
        <v>1.11200000000008</v>
      </c>
      <c r="I533">
        <v>0.1</v>
      </c>
      <c r="J533">
        <f t="shared" si="34"/>
        <v>0.11120000000000801</v>
      </c>
      <c r="K533">
        <v>0.35</v>
      </c>
      <c r="L533">
        <f t="shared" si="35"/>
        <v>0.38920000000002797</v>
      </c>
    </row>
    <row r="534" spans="1:12" x14ac:dyDescent="0.3">
      <c r="A534" s="1" t="s">
        <v>532</v>
      </c>
      <c r="B534" s="5">
        <v>2430.4760000000001</v>
      </c>
      <c r="C534" s="2">
        <v>-9.5999999999999992E-3</v>
      </c>
      <c r="D534" s="1"/>
      <c r="E534" s="1" t="s">
        <v>1209</v>
      </c>
      <c r="F534" s="4">
        <v>2431522</v>
      </c>
      <c r="G534">
        <f t="shared" si="32"/>
        <v>2431.5219999999999</v>
      </c>
      <c r="H534" s="6">
        <f t="shared" si="33"/>
        <v>1.0459999999998217</v>
      </c>
      <c r="I534">
        <v>0.1</v>
      </c>
      <c r="J534">
        <f t="shared" si="34"/>
        <v>0.10459999999998218</v>
      </c>
      <c r="K534">
        <v>0.35</v>
      </c>
      <c r="L534">
        <f t="shared" si="35"/>
        <v>0.36609999999993759</v>
      </c>
    </row>
    <row r="535" spans="1:12" x14ac:dyDescent="0.3">
      <c r="A535" s="1" t="s">
        <v>533</v>
      </c>
      <c r="B535" s="5">
        <v>2430.4670000000001</v>
      </c>
      <c r="C535" s="2">
        <v>-9.5999999999999992E-3</v>
      </c>
      <c r="D535" s="1"/>
      <c r="E535" s="1" t="s">
        <v>1210</v>
      </c>
      <c r="F535" s="4">
        <v>2431445</v>
      </c>
      <c r="G535">
        <f t="shared" si="32"/>
        <v>2431.4450000000002</v>
      </c>
      <c r="H535" s="6">
        <f t="shared" si="33"/>
        <v>0.97800000000006548</v>
      </c>
      <c r="I535">
        <v>0.1</v>
      </c>
      <c r="J535">
        <f t="shared" si="34"/>
        <v>9.7800000000006548E-2</v>
      </c>
      <c r="K535">
        <v>0.35</v>
      </c>
      <c r="L535">
        <f t="shared" si="35"/>
        <v>0.34230000000002292</v>
      </c>
    </row>
    <row r="536" spans="1:12" x14ac:dyDescent="0.3">
      <c r="A536" s="1" t="s">
        <v>534</v>
      </c>
      <c r="B536" s="5">
        <v>2430.4569999999999</v>
      </c>
      <c r="C536" s="2">
        <v>-9.5999999999999992E-3</v>
      </c>
      <c r="D536" s="1"/>
      <c r="E536" s="1" t="s">
        <v>1211</v>
      </c>
      <c r="F536" s="4">
        <v>2431348</v>
      </c>
      <c r="G536">
        <f t="shared" si="32"/>
        <v>2431.348</v>
      </c>
      <c r="H536" s="6">
        <f t="shared" si="33"/>
        <v>0.8910000000000764</v>
      </c>
      <c r="I536">
        <v>0.1</v>
      </c>
      <c r="J536">
        <f t="shared" si="34"/>
        <v>8.9100000000007645E-2</v>
      </c>
      <c r="K536">
        <v>0.35</v>
      </c>
      <c r="L536">
        <f t="shared" si="35"/>
        <v>0.31185000000002672</v>
      </c>
    </row>
    <row r="537" spans="1:12" x14ac:dyDescent="0.3">
      <c r="A537" s="1" t="s">
        <v>535</v>
      </c>
      <c r="B537" s="5">
        <v>2430.4470000000001</v>
      </c>
      <c r="C537" s="2">
        <v>-9.5999999999999992E-3</v>
      </c>
      <c r="D537" s="1"/>
      <c r="E537" s="1" t="s">
        <v>1212</v>
      </c>
      <c r="F537" s="4">
        <v>2431250</v>
      </c>
      <c r="G537">
        <f t="shared" si="32"/>
        <v>2431.25</v>
      </c>
      <c r="H537" s="6">
        <f t="shared" si="33"/>
        <v>0.80299999999988358</v>
      </c>
      <c r="I537">
        <v>0.1</v>
      </c>
      <c r="J537">
        <f t="shared" si="34"/>
        <v>8.0299999999988367E-2</v>
      </c>
      <c r="K537">
        <v>0.35</v>
      </c>
      <c r="L537">
        <f t="shared" si="35"/>
        <v>0.28104999999995922</v>
      </c>
    </row>
    <row r="538" spans="1:12" x14ac:dyDescent="0.3">
      <c r="A538" s="1" t="s">
        <v>536</v>
      </c>
      <c r="B538" s="5">
        <v>2430.4380000000001</v>
      </c>
      <c r="C538" s="2">
        <v>-9.5999999999999992E-3</v>
      </c>
      <c r="D538" s="1"/>
      <c r="E538" s="1" t="s">
        <v>1213</v>
      </c>
      <c r="F538" s="4">
        <v>2431155</v>
      </c>
      <c r="G538">
        <f t="shared" si="32"/>
        <v>2431.1550000000002</v>
      </c>
      <c r="H538" s="6">
        <f t="shared" si="33"/>
        <v>0.71700000000009823</v>
      </c>
      <c r="I538">
        <v>0.1</v>
      </c>
      <c r="J538">
        <f t="shared" si="34"/>
        <v>7.1700000000009825E-2</v>
      </c>
      <c r="K538">
        <v>0.35</v>
      </c>
      <c r="L538">
        <f t="shared" si="35"/>
        <v>0.25095000000003437</v>
      </c>
    </row>
    <row r="539" spans="1:12" x14ac:dyDescent="0.3">
      <c r="A539" s="1" t="s">
        <v>537</v>
      </c>
      <c r="B539" s="5">
        <v>2430.4279999999999</v>
      </c>
      <c r="C539" s="2">
        <v>-9.5999999999999992E-3</v>
      </c>
      <c r="D539" s="1"/>
      <c r="E539" s="1" t="s">
        <v>1214</v>
      </c>
      <c r="F539" s="4">
        <v>2431104</v>
      </c>
      <c r="G539">
        <f t="shared" si="32"/>
        <v>2431.1039999999998</v>
      </c>
      <c r="H539" s="6">
        <f t="shared" si="33"/>
        <v>0.67599999999993088</v>
      </c>
      <c r="I539">
        <v>0.1</v>
      </c>
      <c r="J539">
        <f t="shared" si="34"/>
        <v>6.7599999999993096E-2</v>
      </c>
      <c r="K539">
        <v>0.35</v>
      </c>
      <c r="L539">
        <f t="shared" si="35"/>
        <v>0.2365999999999758</v>
      </c>
    </row>
    <row r="540" spans="1:12" x14ac:dyDescent="0.3">
      <c r="A540" s="1" t="s">
        <v>538</v>
      </c>
      <c r="B540" s="5">
        <v>2430.4189999999999</v>
      </c>
      <c r="C540" s="2">
        <v>-9.5999999999999992E-3</v>
      </c>
      <c r="D540" s="1"/>
      <c r="E540" s="1" t="s">
        <v>1215</v>
      </c>
      <c r="F540" s="4">
        <v>2431107</v>
      </c>
      <c r="G540">
        <f t="shared" si="32"/>
        <v>2431.107</v>
      </c>
      <c r="H540" s="6">
        <f t="shared" si="33"/>
        <v>0.68800000000010186</v>
      </c>
      <c r="I540">
        <v>0.1</v>
      </c>
      <c r="J540">
        <f t="shared" si="34"/>
        <v>6.8800000000010186E-2</v>
      </c>
      <c r="K540">
        <v>0.35</v>
      </c>
      <c r="L540">
        <f t="shared" si="35"/>
        <v>0.24080000000003562</v>
      </c>
    </row>
    <row r="541" spans="1:12" x14ac:dyDescent="0.3">
      <c r="A541" s="1" t="s">
        <v>539</v>
      </c>
      <c r="B541" s="5">
        <v>2430.4090000000001</v>
      </c>
      <c r="C541" s="2">
        <v>-9.5999999999999992E-3</v>
      </c>
      <c r="D541" s="1"/>
      <c r="E541" s="1" t="s">
        <v>1216</v>
      </c>
      <c r="F541" s="4">
        <v>2431115</v>
      </c>
      <c r="G541">
        <f t="shared" si="32"/>
        <v>2431.1149999999998</v>
      </c>
      <c r="H541" s="6">
        <f t="shared" si="33"/>
        <v>0.70599999999967622</v>
      </c>
      <c r="I541">
        <v>0.1</v>
      </c>
      <c r="J541">
        <f t="shared" si="34"/>
        <v>7.0599999999967619E-2</v>
      </c>
      <c r="K541">
        <v>0.35</v>
      </c>
      <c r="L541">
        <f t="shared" si="35"/>
        <v>0.24709999999988666</v>
      </c>
    </row>
    <row r="542" spans="1:12" x14ac:dyDescent="0.3">
      <c r="A542" s="1" t="s">
        <v>540</v>
      </c>
      <c r="B542" s="5">
        <v>2430.3989999999999</v>
      </c>
      <c r="C542" s="2">
        <v>-9.5999999999999992E-3</v>
      </c>
      <c r="D542" s="1"/>
      <c r="E542" s="1" t="s">
        <v>1217</v>
      </c>
      <c r="F542" s="4">
        <v>2431124</v>
      </c>
      <c r="G542">
        <f t="shared" si="32"/>
        <v>2431.1239999999998</v>
      </c>
      <c r="H542" s="6">
        <f t="shared" si="33"/>
        <v>0.72499999999990905</v>
      </c>
      <c r="I542">
        <v>0.1</v>
      </c>
      <c r="J542">
        <f t="shared" si="34"/>
        <v>7.2499999999990905E-2</v>
      </c>
      <c r="K542">
        <v>0.35</v>
      </c>
      <c r="L542">
        <f t="shared" si="35"/>
        <v>0.25374999999996817</v>
      </c>
    </row>
    <row r="543" spans="1:12" x14ac:dyDescent="0.3">
      <c r="A543" s="1" t="s">
        <v>541</v>
      </c>
      <c r="B543" s="5">
        <v>2430.39</v>
      </c>
      <c r="C543" s="2">
        <v>-9.5999999999999992E-3</v>
      </c>
      <c r="D543" s="1"/>
      <c r="E543" s="1" t="s">
        <v>1218</v>
      </c>
      <c r="F543" s="4">
        <v>2431133</v>
      </c>
      <c r="G543">
        <f t="shared" si="32"/>
        <v>2431.1329999999998</v>
      </c>
      <c r="H543" s="6">
        <f t="shared" si="33"/>
        <v>0.74299999999993815</v>
      </c>
      <c r="I543">
        <v>0.1</v>
      </c>
      <c r="J543">
        <f t="shared" si="34"/>
        <v>7.4299999999993815E-2</v>
      </c>
      <c r="K543">
        <v>0.35</v>
      </c>
      <c r="L543">
        <f t="shared" si="35"/>
        <v>0.26004999999997835</v>
      </c>
    </row>
    <row r="544" spans="1:12" x14ac:dyDescent="0.3">
      <c r="A544" s="1" t="s">
        <v>542</v>
      </c>
      <c r="B544" s="5">
        <v>2430.38</v>
      </c>
      <c r="C544" s="2">
        <v>-9.5999999999999992E-3</v>
      </c>
      <c r="D544" s="1"/>
      <c r="E544" s="1" t="s">
        <v>1219</v>
      </c>
      <c r="F544" s="4">
        <v>2431141</v>
      </c>
      <c r="G544">
        <f t="shared" si="32"/>
        <v>2431.1410000000001</v>
      </c>
      <c r="H544" s="6">
        <f t="shared" si="33"/>
        <v>0.76099999999996726</v>
      </c>
      <c r="I544">
        <v>0.1</v>
      </c>
      <c r="J544">
        <f t="shared" si="34"/>
        <v>7.6099999999996726E-2</v>
      </c>
      <c r="K544">
        <v>0.35</v>
      </c>
      <c r="L544">
        <f t="shared" si="35"/>
        <v>0.26634999999998854</v>
      </c>
    </row>
    <row r="545" spans="1:12" x14ac:dyDescent="0.3">
      <c r="A545" s="1" t="s">
        <v>543</v>
      </c>
      <c r="B545" s="5">
        <v>2430.37</v>
      </c>
      <c r="C545" s="2">
        <v>-9.5999999999999992E-3</v>
      </c>
      <c r="D545" s="1"/>
      <c r="E545" s="1" t="s">
        <v>1220</v>
      </c>
      <c r="F545" s="4">
        <v>2431150</v>
      </c>
      <c r="G545">
        <f t="shared" si="32"/>
        <v>2431.15</v>
      </c>
      <c r="H545" s="6">
        <f t="shared" si="33"/>
        <v>0.78000000000020009</v>
      </c>
      <c r="I545">
        <v>0.1</v>
      </c>
      <c r="J545">
        <f t="shared" si="34"/>
        <v>7.8000000000020012E-2</v>
      </c>
      <c r="K545">
        <v>0.35</v>
      </c>
      <c r="L545">
        <f t="shared" si="35"/>
        <v>0.27300000000007002</v>
      </c>
    </row>
    <row r="546" spans="1:12" x14ac:dyDescent="0.3">
      <c r="A546" s="1" t="s">
        <v>544</v>
      </c>
      <c r="B546" s="5">
        <v>2430.3609999999999</v>
      </c>
      <c r="C546" s="2">
        <v>-9.5999999999999992E-3</v>
      </c>
      <c r="D546" s="1"/>
      <c r="E546" s="1" t="s">
        <v>1221</v>
      </c>
      <c r="F546" s="4">
        <v>2431158</v>
      </c>
      <c r="G546">
        <f t="shared" si="32"/>
        <v>2431.1579999999999</v>
      </c>
      <c r="H546" s="6">
        <f t="shared" si="33"/>
        <v>0.79700000000002547</v>
      </c>
      <c r="I546">
        <v>0.1</v>
      </c>
      <c r="J546">
        <f t="shared" si="34"/>
        <v>7.9700000000002547E-2</v>
      </c>
      <c r="K546">
        <v>0.35</v>
      </c>
      <c r="L546">
        <f t="shared" si="35"/>
        <v>0.27895000000000891</v>
      </c>
    </row>
    <row r="547" spans="1:12" x14ac:dyDescent="0.3">
      <c r="A547" s="1" t="s">
        <v>545</v>
      </c>
      <c r="B547" s="5">
        <v>2430.3510000000001</v>
      </c>
      <c r="C547" s="2">
        <v>-9.5999999999999992E-3</v>
      </c>
      <c r="D547" s="1"/>
      <c r="E547" s="1" t="s">
        <v>1222</v>
      </c>
      <c r="F547" s="4">
        <v>2431166</v>
      </c>
      <c r="G547">
        <f t="shared" si="32"/>
        <v>2431.1660000000002</v>
      </c>
      <c r="H547" s="6">
        <f t="shared" si="33"/>
        <v>0.81500000000005457</v>
      </c>
      <c r="I547">
        <v>0.1</v>
      </c>
      <c r="J547">
        <f t="shared" si="34"/>
        <v>8.1500000000005457E-2</v>
      </c>
      <c r="K547">
        <v>0.35</v>
      </c>
      <c r="L547">
        <f t="shared" si="35"/>
        <v>0.2852500000000191</v>
      </c>
    </row>
    <row r="548" spans="1:12" x14ac:dyDescent="0.3">
      <c r="A548" s="1" t="s">
        <v>546</v>
      </c>
      <c r="B548" s="5">
        <v>2430.3409999999999</v>
      </c>
      <c r="C548" s="2">
        <v>-9.5999999999999992E-3</v>
      </c>
      <c r="D548" s="1"/>
      <c r="E548" s="1" t="s">
        <v>1223</v>
      </c>
      <c r="F548" s="4">
        <v>2431175</v>
      </c>
      <c r="G548">
        <f t="shared" si="32"/>
        <v>2431.1750000000002</v>
      </c>
      <c r="H548" s="6">
        <f t="shared" si="33"/>
        <v>0.8340000000002874</v>
      </c>
      <c r="I548">
        <v>0.1</v>
      </c>
      <c r="J548">
        <f t="shared" si="34"/>
        <v>8.3400000000028743E-2</v>
      </c>
      <c r="K548">
        <v>0.35</v>
      </c>
      <c r="L548">
        <f t="shared" si="35"/>
        <v>0.29190000000010058</v>
      </c>
    </row>
    <row r="549" spans="1:12" x14ac:dyDescent="0.3">
      <c r="A549" s="1" t="s">
        <v>547</v>
      </c>
      <c r="B549" s="5">
        <v>2430.3319999999999</v>
      </c>
      <c r="C549" s="2">
        <v>-9.5999999999999992E-3</v>
      </c>
      <c r="D549" s="1"/>
      <c r="E549" s="1" t="s">
        <v>1224</v>
      </c>
      <c r="F549" s="4">
        <v>2431183</v>
      </c>
      <c r="G549">
        <f t="shared" si="32"/>
        <v>2431.183</v>
      </c>
      <c r="H549" s="6">
        <f t="shared" si="33"/>
        <v>0.85100000000011278</v>
      </c>
      <c r="I549">
        <v>0.1</v>
      </c>
      <c r="J549">
        <f t="shared" si="34"/>
        <v>8.5100000000011278E-2</v>
      </c>
      <c r="K549">
        <v>0.35</v>
      </c>
      <c r="L549">
        <f t="shared" si="35"/>
        <v>0.29785000000003947</v>
      </c>
    </row>
    <row r="550" spans="1:12" x14ac:dyDescent="0.3">
      <c r="A550" s="1" t="s">
        <v>548</v>
      </c>
      <c r="B550" s="5">
        <v>2430.3220000000001</v>
      </c>
      <c r="C550" s="2">
        <v>-9.5999999999999992E-3</v>
      </c>
      <c r="D550" s="1"/>
      <c r="E550" s="1" t="s">
        <v>1225</v>
      </c>
      <c r="F550" s="4">
        <v>2431192</v>
      </c>
      <c r="G550">
        <f t="shared" si="32"/>
        <v>2431.192</v>
      </c>
      <c r="H550" s="6">
        <f t="shared" si="33"/>
        <v>0.86999999999989086</v>
      </c>
      <c r="I550">
        <v>0.1</v>
      </c>
      <c r="J550">
        <f t="shared" si="34"/>
        <v>8.6999999999989086E-2</v>
      </c>
      <c r="K550">
        <v>0.35</v>
      </c>
      <c r="L550">
        <f t="shared" si="35"/>
        <v>0.3044999999999618</v>
      </c>
    </row>
    <row r="551" spans="1:12" x14ac:dyDescent="0.3">
      <c r="A551" s="1" t="s">
        <v>549</v>
      </c>
      <c r="B551" s="5">
        <v>2430.3119999999999</v>
      </c>
      <c r="C551" s="2">
        <v>-9.5999999999999992E-3</v>
      </c>
      <c r="D551" s="1"/>
      <c r="E551" s="1" t="s">
        <v>1226</v>
      </c>
      <c r="F551" s="4">
        <v>2431200</v>
      </c>
      <c r="G551">
        <f t="shared" si="32"/>
        <v>2431.1999999999998</v>
      </c>
      <c r="H551" s="6">
        <f t="shared" si="33"/>
        <v>0.88799999999991996</v>
      </c>
      <c r="I551">
        <v>0.1</v>
      </c>
      <c r="J551">
        <f t="shared" si="34"/>
        <v>8.8799999999991996E-2</v>
      </c>
      <c r="K551">
        <v>0.35</v>
      </c>
      <c r="L551">
        <f t="shared" si="35"/>
        <v>0.31079999999997199</v>
      </c>
    </row>
    <row r="552" spans="1:12" x14ac:dyDescent="0.3">
      <c r="A552" s="1" t="s">
        <v>550</v>
      </c>
      <c r="B552" s="5">
        <v>2430.3029999999999</v>
      </c>
      <c r="C552" s="2">
        <v>-9.5999999999999992E-3</v>
      </c>
      <c r="D552" s="1"/>
      <c r="E552" s="1" t="s">
        <v>1227</v>
      </c>
      <c r="F552" s="4">
        <v>2431208</v>
      </c>
      <c r="G552">
        <f t="shared" si="32"/>
        <v>2431.2080000000001</v>
      </c>
      <c r="H552" s="6">
        <f t="shared" si="33"/>
        <v>0.90500000000020009</v>
      </c>
      <c r="I552">
        <v>0.1</v>
      </c>
      <c r="J552">
        <f t="shared" si="34"/>
        <v>9.0500000000020009E-2</v>
      </c>
      <c r="K552">
        <v>0.35</v>
      </c>
      <c r="L552">
        <f t="shared" si="35"/>
        <v>0.31675000000007003</v>
      </c>
    </row>
    <row r="553" spans="1:12" x14ac:dyDescent="0.3">
      <c r="A553" s="1" t="s">
        <v>551</v>
      </c>
      <c r="B553" s="5">
        <v>2430.2930000000001</v>
      </c>
      <c r="C553" s="2">
        <v>-9.5999999999999992E-3</v>
      </c>
      <c r="D553" s="1"/>
      <c r="E553" s="1" t="s">
        <v>1228</v>
      </c>
      <c r="F553" s="4">
        <v>2431215</v>
      </c>
      <c r="G553">
        <f t="shared" si="32"/>
        <v>2431.2150000000001</v>
      </c>
      <c r="H553" s="6">
        <f t="shared" si="33"/>
        <v>0.92200000000002547</v>
      </c>
      <c r="I553">
        <v>0.1</v>
      </c>
      <c r="J553">
        <f t="shared" si="34"/>
        <v>9.2200000000002558E-2</v>
      </c>
      <c r="K553">
        <v>0.35</v>
      </c>
      <c r="L553">
        <f t="shared" si="35"/>
        <v>0.32270000000000887</v>
      </c>
    </row>
    <row r="554" spans="1:12" x14ac:dyDescent="0.3">
      <c r="A554" s="1" t="s">
        <v>552</v>
      </c>
      <c r="B554" s="5">
        <v>2430.2840000000001</v>
      </c>
      <c r="C554" s="2">
        <v>-9.5999999999999992E-3</v>
      </c>
      <c r="D554" s="1"/>
      <c r="E554" s="1" t="s">
        <v>1229</v>
      </c>
      <c r="F554" s="4">
        <v>2431234</v>
      </c>
      <c r="G554">
        <f t="shared" si="32"/>
        <v>2431.2339999999999</v>
      </c>
      <c r="H554" s="6">
        <f t="shared" si="33"/>
        <v>0.9499999999998181</v>
      </c>
      <c r="I554">
        <v>0.1</v>
      </c>
      <c r="J554">
        <f t="shared" si="34"/>
        <v>9.4999999999981821E-2</v>
      </c>
      <c r="K554">
        <v>0.35</v>
      </c>
      <c r="L554">
        <f t="shared" si="35"/>
        <v>0.33249999999993629</v>
      </c>
    </row>
    <row r="555" spans="1:12" x14ac:dyDescent="0.3">
      <c r="A555" s="1" t="s">
        <v>553</v>
      </c>
      <c r="B555" s="5">
        <v>2430.2739999999999</v>
      </c>
      <c r="C555" s="2">
        <v>-9.5999999999999992E-3</v>
      </c>
      <c r="D555" s="1"/>
      <c r="E555" s="1" t="s">
        <v>1230</v>
      </c>
      <c r="F555" s="4">
        <v>2431257</v>
      </c>
      <c r="G555">
        <f t="shared" si="32"/>
        <v>2431.2570000000001</v>
      </c>
      <c r="H555" s="6">
        <f t="shared" si="33"/>
        <v>0.98300000000017462</v>
      </c>
      <c r="I555">
        <v>0.1</v>
      </c>
      <c r="J555">
        <f t="shared" si="34"/>
        <v>9.8300000000017471E-2</v>
      </c>
      <c r="K555">
        <v>0.35</v>
      </c>
      <c r="L555">
        <f t="shared" si="35"/>
        <v>0.34405000000006108</v>
      </c>
    </row>
    <row r="556" spans="1:12" x14ac:dyDescent="0.3">
      <c r="A556" s="1" t="s">
        <v>554</v>
      </c>
      <c r="B556" s="5">
        <v>2430.2640000000001</v>
      </c>
      <c r="C556" s="2">
        <v>-9.5999999999999992E-3</v>
      </c>
      <c r="D556" s="1"/>
      <c r="E556" s="1" t="s">
        <v>1231</v>
      </c>
      <c r="F556" s="4">
        <v>2431271</v>
      </c>
      <c r="G556">
        <f t="shared" si="32"/>
        <v>2431.2710000000002</v>
      </c>
      <c r="H556" s="6">
        <f t="shared" si="33"/>
        <v>1.0070000000000618</v>
      </c>
      <c r="I556">
        <v>0.1</v>
      </c>
      <c r="J556">
        <f t="shared" si="34"/>
        <v>0.10070000000000619</v>
      </c>
      <c r="K556">
        <v>0.35</v>
      </c>
      <c r="L556">
        <f t="shared" si="35"/>
        <v>0.35245000000002163</v>
      </c>
    </row>
    <row r="557" spans="1:12" x14ac:dyDescent="0.3">
      <c r="A557" s="1" t="s">
        <v>555</v>
      </c>
      <c r="B557" s="5">
        <v>2430.2550000000001</v>
      </c>
      <c r="C557" s="2">
        <v>-9.5999999999999992E-3</v>
      </c>
      <c r="D557" s="1"/>
      <c r="E557" s="1" t="s">
        <v>1232</v>
      </c>
      <c r="F557" s="4">
        <v>2431285</v>
      </c>
      <c r="G557">
        <f t="shared" si="32"/>
        <v>2431.2849999999999</v>
      </c>
      <c r="H557" s="6">
        <f t="shared" si="33"/>
        <v>1.0299999999997453</v>
      </c>
      <c r="I557">
        <v>0.1</v>
      </c>
      <c r="J557">
        <f t="shared" si="34"/>
        <v>0.10299999999997454</v>
      </c>
      <c r="K557">
        <v>0.35</v>
      </c>
      <c r="L557">
        <f t="shared" si="35"/>
        <v>0.36049999999991084</v>
      </c>
    </row>
    <row r="558" spans="1:12" x14ac:dyDescent="0.3">
      <c r="A558" s="1" t="s">
        <v>556</v>
      </c>
      <c r="B558" s="5">
        <v>2430.2449999999999</v>
      </c>
      <c r="C558" s="2">
        <v>-9.5999999999999992E-3</v>
      </c>
      <c r="D558" s="1"/>
      <c r="E558" s="1" t="s">
        <v>1233</v>
      </c>
      <c r="F558" s="4">
        <v>2431299</v>
      </c>
      <c r="G558">
        <f t="shared" si="32"/>
        <v>2431.299</v>
      </c>
      <c r="H558" s="6">
        <f t="shared" si="33"/>
        <v>1.0540000000000873</v>
      </c>
      <c r="I558">
        <v>0.1</v>
      </c>
      <c r="J558">
        <f t="shared" si="34"/>
        <v>0.10540000000000874</v>
      </c>
      <c r="K558">
        <v>0.35</v>
      </c>
      <c r="L558">
        <f t="shared" si="35"/>
        <v>0.36890000000003054</v>
      </c>
    </row>
    <row r="559" spans="1:12" x14ac:dyDescent="0.3">
      <c r="A559" s="1" t="s">
        <v>557</v>
      </c>
      <c r="B559" s="5">
        <v>2430.2350000000001</v>
      </c>
      <c r="C559" s="2">
        <v>-9.5999999999999992E-3</v>
      </c>
      <c r="D559" s="1"/>
      <c r="E559" s="1" t="s">
        <v>1234</v>
      </c>
      <c r="F559" s="4">
        <v>2431312</v>
      </c>
      <c r="G559">
        <f t="shared" si="32"/>
        <v>2431.3119999999999</v>
      </c>
      <c r="H559" s="6">
        <f t="shared" si="33"/>
        <v>1.0769999999997708</v>
      </c>
      <c r="I559">
        <v>0.1</v>
      </c>
      <c r="J559">
        <f t="shared" si="34"/>
        <v>0.10769999999997709</v>
      </c>
      <c r="K559">
        <v>0.35</v>
      </c>
      <c r="L559">
        <f t="shared" si="35"/>
        <v>0.37694999999991974</v>
      </c>
    </row>
    <row r="560" spans="1:12" x14ac:dyDescent="0.3">
      <c r="A560" s="1" t="s">
        <v>558</v>
      </c>
      <c r="B560" s="5">
        <v>2430.2260000000001</v>
      </c>
      <c r="C560" s="2">
        <v>-9.5999999999999992E-3</v>
      </c>
      <c r="D560" s="1"/>
      <c r="E560" s="1" t="s">
        <v>1235</v>
      </c>
      <c r="F560" s="4">
        <v>2431312</v>
      </c>
      <c r="G560">
        <f t="shared" si="32"/>
        <v>2431.3119999999999</v>
      </c>
      <c r="H560" s="6">
        <f t="shared" si="33"/>
        <v>1.0859999999997854</v>
      </c>
      <c r="I560">
        <v>0.1</v>
      </c>
      <c r="J560">
        <f t="shared" si="34"/>
        <v>0.10859999999997855</v>
      </c>
      <c r="K560">
        <v>0.35</v>
      </c>
      <c r="L560">
        <f t="shared" si="35"/>
        <v>0.38009999999992483</v>
      </c>
    </row>
    <row r="561" spans="1:12" x14ac:dyDescent="0.3">
      <c r="A561" s="1" t="s">
        <v>559</v>
      </c>
      <c r="B561" s="5">
        <v>2430.2159999999999</v>
      </c>
      <c r="C561" s="2">
        <v>-9.5999999999999992E-3</v>
      </c>
      <c r="D561" s="1"/>
      <c r="E561" s="1" t="s">
        <v>1236</v>
      </c>
      <c r="F561" s="4">
        <v>2431314</v>
      </c>
      <c r="G561">
        <f t="shared" si="32"/>
        <v>2431.3139999999999</v>
      </c>
      <c r="H561" s="6">
        <f t="shared" si="33"/>
        <v>1.0979999999999563</v>
      </c>
      <c r="I561">
        <v>0.1</v>
      </c>
      <c r="J561">
        <f t="shared" si="34"/>
        <v>0.10979999999999564</v>
      </c>
      <c r="K561">
        <v>0.35</v>
      </c>
      <c r="L561">
        <f t="shared" si="35"/>
        <v>0.38429999999998471</v>
      </c>
    </row>
    <row r="562" spans="1:12" x14ac:dyDescent="0.3">
      <c r="A562" s="1" t="s">
        <v>560</v>
      </c>
      <c r="B562" s="5">
        <v>2430.2060000000001</v>
      </c>
      <c r="C562" s="2">
        <v>-9.5999999999999992E-3</v>
      </c>
      <c r="D562" s="1"/>
      <c r="E562" s="1" t="s">
        <v>1237</v>
      </c>
      <c r="F562" s="4">
        <v>2431320</v>
      </c>
      <c r="G562">
        <f t="shared" si="32"/>
        <v>2431.3200000000002</v>
      </c>
      <c r="H562" s="6">
        <f t="shared" si="33"/>
        <v>1.1140000000000327</v>
      </c>
      <c r="I562">
        <v>0.1</v>
      </c>
      <c r="J562">
        <f t="shared" si="34"/>
        <v>0.11140000000000327</v>
      </c>
      <c r="K562">
        <v>0.35</v>
      </c>
      <c r="L562">
        <f t="shared" si="35"/>
        <v>0.38990000000001146</v>
      </c>
    </row>
    <row r="563" spans="1:12" x14ac:dyDescent="0.3">
      <c r="A563" s="1" t="s">
        <v>561</v>
      </c>
      <c r="B563" s="5">
        <v>2430.1970000000001</v>
      </c>
      <c r="C563" s="2">
        <v>-9.5999999999999992E-3</v>
      </c>
      <c r="D563" s="1"/>
      <c r="E563" s="1" t="s">
        <v>1238</v>
      </c>
      <c r="F563" s="4">
        <v>2431325</v>
      </c>
      <c r="G563">
        <f t="shared" si="32"/>
        <v>2431.3249999999998</v>
      </c>
      <c r="H563" s="6">
        <f t="shared" si="33"/>
        <v>1.1279999999997017</v>
      </c>
      <c r="I563">
        <v>0.1</v>
      </c>
      <c r="J563">
        <f t="shared" si="34"/>
        <v>0.11279999999997017</v>
      </c>
      <c r="K563">
        <v>0.35</v>
      </c>
      <c r="L563">
        <f t="shared" si="35"/>
        <v>0.39479999999989557</v>
      </c>
    </row>
    <row r="564" spans="1:12" x14ac:dyDescent="0.3">
      <c r="A564" s="1" t="s">
        <v>562</v>
      </c>
      <c r="B564" s="5">
        <v>2430.1869999999999</v>
      </c>
      <c r="C564" s="2">
        <v>-9.5999999999999992E-3</v>
      </c>
      <c r="D564" s="1"/>
      <c r="E564" s="1" t="s">
        <v>1239</v>
      </c>
      <c r="F564" s="4">
        <v>2431330</v>
      </c>
      <c r="G564">
        <f t="shared" si="32"/>
        <v>2431.33</v>
      </c>
      <c r="H564" s="6">
        <f t="shared" si="33"/>
        <v>1.1430000000000291</v>
      </c>
      <c r="I564">
        <v>0.1</v>
      </c>
      <c r="J564">
        <f t="shared" si="34"/>
        <v>0.11430000000000291</v>
      </c>
      <c r="K564">
        <v>0.35</v>
      </c>
      <c r="L564">
        <f t="shared" si="35"/>
        <v>0.40005000000001018</v>
      </c>
    </row>
    <row r="565" spans="1:12" x14ac:dyDescent="0.3">
      <c r="A565" s="1" t="s">
        <v>563</v>
      </c>
      <c r="B565" s="5">
        <v>2430.1799999999998</v>
      </c>
      <c r="C565" s="2">
        <v>-9.5999999999999992E-3</v>
      </c>
      <c r="D565" s="1" t="s">
        <v>2</v>
      </c>
      <c r="E565" s="1"/>
      <c r="F565" s="1"/>
      <c r="G565">
        <f t="shared" si="32"/>
        <v>0</v>
      </c>
      <c r="H565" s="6">
        <f t="shared" si="33"/>
        <v>0</v>
      </c>
      <c r="I565">
        <v>0.1</v>
      </c>
      <c r="J565">
        <f t="shared" si="34"/>
        <v>0</v>
      </c>
      <c r="K565">
        <v>0.35</v>
      </c>
      <c r="L565">
        <f t="shared" si="35"/>
        <v>0</v>
      </c>
    </row>
    <row r="566" spans="1:12" x14ac:dyDescent="0.3">
      <c r="A566" s="1" t="s">
        <v>564</v>
      </c>
      <c r="B566" s="5">
        <v>2430.154</v>
      </c>
      <c r="C566" s="2">
        <v>-9.6699999999999994E-2</v>
      </c>
      <c r="D566" s="1"/>
      <c r="E566" s="1" t="s">
        <v>1240</v>
      </c>
      <c r="F566" s="4">
        <v>2431333</v>
      </c>
      <c r="G566">
        <f t="shared" si="32"/>
        <v>2431.3330000000001</v>
      </c>
      <c r="H566" s="6">
        <f t="shared" si="33"/>
        <v>1.1790000000000873</v>
      </c>
      <c r="I566">
        <v>0.1</v>
      </c>
      <c r="J566">
        <f t="shared" si="34"/>
        <v>0.11790000000000873</v>
      </c>
      <c r="K566">
        <v>0.35</v>
      </c>
      <c r="L566">
        <f t="shared" si="35"/>
        <v>0.41265000000003055</v>
      </c>
    </row>
    <row r="567" spans="1:12" x14ac:dyDescent="0.3">
      <c r="A567" s="1" t="s">
        <v>565</v>
      </c>
      <c r="B567" s="5">
        <v>2430.0569999999998</v>
      </c>
      <c r="C567" s="2">
        <v>-9.6699999999999994E-2</v>
      </c>
      <c r="D567" s="1"/>
      <c r="E567" s="1" t="s">
        <v>1241</v>
      </c>
      <c r="F567" s="4">
        <v>2431336</v>
      </c>
      <c r="G567">
        <f t="shared" si="32"/>
        <v>2431.3359999999998</v>
      </c>
      <c r="H567" s="6">
        <f t="shared" si="33"/>
        <v>1.2789999999999964</v>
      </c>
      <c r="I567">
        <v>0.1</v>
      </c>
      <c r="J567">
        <f t="shared" si="34"/>
        <v>0.12789999999999965</v>
      </c>
      <c r="K567">
        <v>0.35</v>
      </c>
      <c r="L567">
        <f t="shared" si="35"/>
        <v>0.44764999999999872</v>
      </c>
    </row>
    <row r="568" spans="1:12" x14ac:dyDescent="0.3">
      <c r="A568" s="1" t="s">
        <v>566</v>
      </c>
      <c r="B568" s="5">
        <v>2429.96</v>
      </c>
      <c r="C568" s="2">
        <v>-9.6699999999999994E-2</v>
      </c>
      <c r="D568" s="1"/>
      <c r="E568" s="1" t="s">
        <v>1242</v>
      </c>
      <c r="F568" s="4">
        <v>2431331</v>
      </c>
      <c r="G568">
        <f t="shared" si="32"/>
        <v>2431.3310000000001</v>
      </c>
      <c r="H568" s="6">
        <f t="shared" si="33"/>
        <v>1.3710000000000946</v>
      </c>
      <c r="I568">
        <v>0.1</v>
      </c>
      <c r="J568">
        <f t="shared" si="34"/>
        <v>0.13710000000000946</v>
      </c>
      <c r="K568">
        <v>0.35</v>
      </c>
      <c r="L568">
        <f t="shared" si="35"/>
        <v>0.47985000000003308</v>
      </c>
    </row>
    <row r="569" spans="1:12" x14ac:dyDescent="0.3">
      <c r="A569" s="1" t="s">
        <v>567</v>
      </c>
      <c r="B569" s="5">
        <v>2429.864</v>
      </c>
      <c r="C569" s="2">
        <v>-9.6699999999999994E-2</v>
      </c>
      <c r="D569" s="1"/>
      <c r="E569" s="1" t="s">
        <v>1243</v>
      </c>
      <c r="F569" s="4">
        <v>2431315</v>
      </c>
      <c r="G569">
        <f t="shared" si="32"/>
        <v>2431.3150000000001</v>
      </c>
      <c r="H569" s="6">
        <f t="shared" si="33"/>
        <v>1.4510000000000218</v>
      </c>
      <c r="I569">
        <v>0.1</v>
      </c>
      <c r="J569">
        <f t="shared" si="34"/>
        <v>0.1451000000000022</v>
      </c>
      <c r="K569">
        <v>0.35</v>
      </c>
      <c r="L569">
        <f t="shared" si="35"/>
        <v>0.50785000000000757</v>
      </c>
    </row>
    <row r="570" spans="1:12" x14ac:dyDescent="0.3">
      <c r="A570" s="1" t="s">
        <v>568</v>
      </c>
      <c r="B570" s="5">
        <v>2429.7669999999998</v>
      </c>
      <c r="C570" s="2">
        <v>-9.6699999999999994E-2</v>
      </c>
      <c r="D570" s="1"/>
      <c r="E570" s="1" t="s">
        <v>1244</v>
      </c>
      <c r="F570" s="4">
        <v>2431244</v>
      </c>
      <c r="G570">
        <f t="shared" si="32"/>
        <v>2431.2440000000001</v>
      </c>
      <c r="H570" s="6">
        <f t="shared" si="33"/>
        <v>1.4770000000003165</v>
      </c>
      <c r="I570">
        <v>0.1</v>
      </c>
      <c r="J570">
        <f t="shared" si="34"/>
        <v>0.14770000000003167</v>
      </c>
      <c r="K570">
        <v>0.35</v>
      </c>
      <c r="L570">
        <f t="shared" si="35"/>
        <v>0.51695000000011071</v>
      </c>
    </row>
    <row r="571" spans="1:12" x14ac:dyDescent="0.3">
      <c r="A571" s="1" t="s">
        <v>569</v>
      </c>
      <c r="B571" s="5">
        <v>2429.67</v>
      </c>
      <c r="C571" s="2">
        <v>-9.6699999999999994E-2</v>
      </c>
      <c r="D571" s="1"/>
      <c r="E571" s="1" t="s">
        <v>1245</v>
      </c>
      <c r="F571" s="4">
        <v>2431122</v>
      </c>
      <c r="G571">
        <f t="shared" si="32"/>
        <v>2431.1219999999998</v>
      </c>
      <c r="H571" s="6">
        <f t="shared" si="33"/>
        <v>1.4519999999997708</v>
      </c>
      <c r="I571">
        <v>0.1</v>
      </c>
      <c r="J571">
        <f t="shared" si="34"/>
        <v>0.1451999999999771</v>
      </c>
      <c r="K571">
        <v>0.35</v>
      </c>
      <c r="L571">
        <f t="shared" si="35"/>
        <v>0.50819999999991972</v>
      </c>
    </row>
    <row r="572" spans="1:12" x14ac:dyDescent="0.3">
      <c r="A572" s="1" t="s">
        <v>570</v>
      </c>
      <c r="B572" s="5">
        <v>2429.5740000000001</v>
      </c>
      <c r="C572" s="2">
        <v>-9.6699999999999994E-2</v>
      </c>
      <c r="D572" s="1"/>
      <c r="E572" s="1" t="s">
        <v>1246</v>
      </c>
      <c r="F572" s="4">
        <v>2430979</v>
      </c>
      <c r="G572">
        <f t="shared" si="32"/>
        <v>2430.9789999999998</v>
      </c>
      <c r="H572" s="6">
        <f t="shared" si="33"/>
        <v>1.4049999999997453</v>
      </c>
      <c r="I572">
        <v>0.1</v>
      </c>
      <c r="J572">
        <f t="shared" si="34"/>
        <v>0.14049999999997453</v>
      </c>
      <c r="K572">
        <v>0.35</v>
      </c>
      <c r="L572">
        <f t="shared" si="35"/>
        <v>0.49174999999991081</v>
      </c>
    </row>
    <row r="573" spans="1:12" x14ac:dyDescent="0.3">
      <c r="A573" s="1" t="s">
        <v>571</v>
      </c>
      <c r="B573" s="5">
        <v>2429.4769999999999</v>
      </c>
      <c r="C573" s="2">
        <v>-9.6699999999999994E-2</v>
      </c>
      <c r="D573" s="1"/>
      <c r="E573" s="1" t="s">
        <v>1247</v>
      </c>
      <c r="F573" s="4">
        <v>2430863</v>
      </c>
      <c r="G573">
        <f t="shared" si="32"/>
        <v>2430.8629999999998</v>
      </c>
      <c r="H573" s="6">
        <f t="shared" si="33"/>
        <v>1.3859999999999673</v>
      </c>
      <c r="I573">
        <v>0.1</v>
      </c>
      <c r="J573">
        <f t="shared" si="34"/>
        <v>0.13859999999999673</v>
      </c>
      <c r="K573">
        <v>0.35</v>
      </c>
      <c r="L573">
        <f t="shared" si="35"/>
        <v>0.48509999999998848</v>
      </c>
    </row>
    <row r="574" spans="1:12" x14ac:dyDescent="0.3">
      <c r="A574" s="1" t="s">
        <v>572</v>
      </c>
      <c r="B574" s="5">
        <v>2429.38</v>
      </c>
      <c r="C574" s="2">
        <v>-9.6699999999999994E-2</v>
      </c>
      <c r="D574" s="1"/>
      <c r="E574" s="1" t="s">
        <v>1248</v>
      </c>
      <c r="F574" s="4">
        <v>2430741</v>
      </c>
      <c r="G574">
        <f t="shared" si="32"/>
        <v>2430.741</v>
      </c>
      <c r="H574" s="6">
        <f t="shared" si="33"/>
        <v>1.3609999999998763</v>
      </c>
      <c r="I574">
        <v>0.1</v>
      </c>
      <c r="J574">
        <f t="shared" si="34"/>
        <v>0.13609999999998765</v>
      </c>
      <c r="K574">
        <v>0.35</v>
      </c>
      <c r="L574">
        <f t="shared" si="35"/>
        <v>0.4763499999999567</v>
      </c>
    </row>
    <row r="575" spans="1:12" x14ac:dyDescent="0.3">
      <c r="A575" s="1" t="s">
        <v>573</v>
      </c>
      <c r="B575" s="5">
        <v>2429.2829999999999</v>
      </c>
      <c r="C575" s="2">
        <v>-9.6699999999999994E-2</v>
      </c>
      <c r="D575" s="1"/>
      <c r="E575" s="1" t="s">
        <v>1249</v>
      </c>
      <c r="F575" s="4">
        <v>2430648</v>
      </c>
      <c r="G575">
        <f t="shared" si="32"/>
        <v>2430.6480000000001</v>
      </c>
      <c r="H575" s="6">
        <f t="shared" si="33"/>
        <v>1.3650000000002365</v>
      </c>
      <c r="I575">
        <v>0.1</v>
      </c>
      <c r="J575">
        <f t="shared" si="34"/>
        <v>0.13650000000002366</v>
      </c>
      <c r="K575">
        <v>0.35</v>
      </c>
      <c r="L575">
        <f t="shared" si="35"/>
        <v>0.47775000000008272</v>
      </c>
    </row>
    <row r="576" spans="1:12" x14ac:dyDescent="0.3">
      <c r="A576" s="1" t="s">
        <v>574</v>
      </c>
      <c r="B576" s="5">
        <v>2429.1869999999999</v>
      </c>
      <c r="C576" s="2">
        <v>-9.6699999999999994E-2</v>
      </c>
      <c r="D576" s="1"/>
      <c r="E576" s="1" t="s">
        <v>1250</v>
      </c>
      <c r="F576" s="4">
        <v>2430556</v>
      </c>
      <c r="G576">
        <f t="shared" si="32"/>
        <v>2430.556</v>
      </c>
      <c r="H576" s="6">
        <f t="shared" si="33"/>
        <v>1.3690000000001419</v>
      </c>
      <c r="I576">
        <v>0.1</v>
      </c>
      <c r="J576">
        <f t="shared" si="34"/>
        <v>0.1369000000000142</v>
      </c>
      <c r="K576">
        <v>0.35</v>
      </c>
      <c r="L576">
        <f t="shared" si="35"/>
        <v>0.47915000000004965</v>
      </c>
    </row>
    <row r="577" spans="1:12" x14ac:dyDescent="0.3">
      <c r="A577" s="1" t="s">
        <v>575</v>
      </c>
      <c r="B577" s="5">
        <v>2429.09</v>
      </c>
      <c r="C577" s="2">
        <v>-9.6699999999999994E-2</v>
      </c>
      <c r="D577" s="1"/>
      <c r="E577" s="1" t="s">
        <v>1251</v>
      </c>
      <c r="F577" s="4">
        <v>2430487</v>
      </c>
      <c r="G577">
        <f t="shared" si="32"/>
        <v>2430.4870000000001</v>
      </c>
      <c r="H577" s="6">
        <f t="shared" si="33"/>
        <v>1.3969999999999345</v>
      </c>
      <c r="I577">
        <v>0.1</v>
      </c>
      <c r="J577">
        <f t="shared" si="34"/>
        <v>0.13969999999999347</v>
      </c>
      <c r="K577">
        <v>0.35</v>
      </c>
      <c r="L577">
        <f t="shared" si="35"/>
        <v>0.48894999999997707</v>
      </c>
    </row>
    <row r="578" spans="1:12" x14ac:dyDescent="0.3">
      <c r="A578" s="1" t="s">
        <v>576</v>
      </c>
      <c r="B578" s="5">
        <v>2428.9929999999999</v>
      </c>
      <c r="C578" s="2">
        <v>-9.6699999999999994E-2</v>
      </c>
      <c r="D578" s="1"/>
      <c r="E578" s="1" t="s">
        <v>1252</v>
      </c>
      <c r="F578" s="4">
        <v>2430423</v>
      </c>
      <c r="G578">
        <f t="shared" si="32"/>
        <v>2430.4229999999998</v>
      </c>
      <c r="H578" s="6">
        <f t="shared" si="33"/>
        <v>1.4299999999998363</v>
      </c>
      <c r="I578">
        <v>0.1</v>
      </c>
      <c r="J578">
        <f t="shared" si="34"/>
        <v>0.14299999999998364</v>
      </c>
      <c r="K578">
        <v>0.35</v>
      </c>
      <c r="L578">
        <f t="shared" si="35"/>
        <v>0.50049999999994266</v>
      </c>
    </row>
    <row r="579" spans="1:12" x14ac:dyDescent="0.3">
      <c r="A579" s="1" t="s">
        <v>577</v>
      </c>
      <c r="B579" s="5">
        <v>2428.8960000000002</v>
      </c>
      <c r="C579" s="2">
        <v>-9.6699999999999994E-2</v>
      </c>
      <c r="D579" s="1"/>
      <c r="E579" s="1" t="s">
        <v>1253</v>
      </c>
      <c r="F579" s="4">
        <v>2430334</v>
      </c>
      <c r="G579">
        <f t="shared" si="32"/>
        <v>2430.3339999999998</v>
      </c>
      <c r="H579" s="6">
        <f t="shared" si="33"/>
        <v>1.4379999999996471</v>
      </c>
      <c r="I579">
        <v>0.1</v>
      </c>
      <c r="J579">
        <f t="shared" si="34"/>
        <v>0.14379999999996471</v>
      </c>
      <c r="K579">
        <v>0.35</v>
      </c>
      <c r="L579">
        <f t="shared" si="35"/>
        <v>0.50329999999987651</v>
      </c>
    </row>
    <row r="580" spans="1:12" x14ac:dyDescent="0.3">
      <c r="A580" s="1" t="s">
        <v>578</v>
      </c>
      <c r="B580" s="5">
        <v>2428.8000000000002</v>
      </c>
      <c r="C580" s="2">
        <v>-9.6699999999999994E-2</v>
      </c>
      <c r="D580" s="1"/>
      <c r="E580" s="1" t="s">
        <v>1254</v>
      </c>
      <c r="F580" s="4">
        <v>2430230</v>
      </c>
      <c r="G580">
        <f t="shared" ref="G580:G643" si="36">+F580/1000</f>
        <v>2430.23</v>
      </c>
      <c r="H580" s="6">
        <f t="shared" ref="H580:H643" si="37">IF(G580=0,0,G580-B580)</f>
        <v>1.4299999999998363</v>
      </c>
      <c r="I580">
        <v>0.1</v>
      </c>
      <c r="J580">
        <f t="shared" ref="J580:J643" si="38">+I580*H580</f>
        <v>0.14299999999998364</v>
      </c>
      <c r="K580">
        <v>0.35</v>
      </c>
      <c r="L580">
        <f t="shared" ref="L580:L643" si="39">+K580*H580</f>
        <v>0.50049999999994266</v>
      </c>
    </row>
    <row r="581" spans="1:12" x14ac:dyDescent="0.3">
      <c r="A581" s="1" t="s">
        <v>579</v>
      </c>
      <c r="B581" s="5">
        <v>2428.703</v>
      </c>
      <c r="C581" s="2">
        <v>-9.6699999999999994E-2</v>
      </c>
      <c r="D581" s="1"/>
      <c r="E581" s="1" t="s">
        <v>1255</v>
      </c>
      <c r="F581" s="4">
        <v>2430053</v>
      </c>
      <c r="G581">
        <f t="shared" si="36"/>
        <v>2430.0529999999999</v>
      </c>
      <c r="H581" s="6">
        <f t="shared" si="37"/>
        <v>1.3499999999999091</v>
      </c>
      <c r="I581">
        <v>0.1</v>
      </c>
      <c r="J581">
        <f t="shared" si="38"/>
        <v>0.13499999999999091</v>
      </c>
      <c r="K581">
        <v>0.35</v>
      </c>
      <c r="L581">
        <f t="shared" si="39"/>
        <v>0.47249999999996811</v>
      </c>
    </row>
    <row r="582" spans="1:12" x14ac:dyDescent="0.3">
      <c r="A582" s="1" t="s">
        <v>580</v>
      </c>
      <c r="B582" s="5">
        <v>2428.6060000000002</v>
      </c>
      <c r="C582" s="2">
        <v>-9.6699999999999994E-2</v>
      </c>
      <c r="D582" s="1"/>
      <c r="E582" s="1" t="s">
        <v>1256</v>
      </c>
      <c r="F582" s="4">
        <v>2429817</v>
      </c>
      <c r="G582">
        <f t="shared" si="36"/>
        <v>2429.817</v>
      </c>
      <c r="H582" s="6">
        <f t="shared" si="37"/>
        <v>1.2109999999997854</v>
      </c>
      <c r="I582">
        <v>0.1</v>
      </c>
      <c r="J582">
        <f t="shared" si="38"/>
        <v>0.12109999999997854</v>
      </c>
      <c r="K582">
        <v>0.35</v>
      </c>
      <c r="L582">
        <f t="shared" si="39"/>
        <v>0.42384999999992484</v>
      </c>
    </row>
    <row r="583" spans="1:12" x14ac:dyDescent="0.3">
      <c r="A583" s="1" t="s">
        <v>581</v>
      </c>
      <c r="B583" s="5">
        <v>2428.5100000000002</v>
      </c>
      <c r="C583" s="2">
        <v>-9.6699999999999994E-2</v>
      </c>
      <c r="D583" s="1"/>
      <c r="E583" s="1" t="s">
        <v>1257</v>
      </c>
      <c r="F583" s="4">
        <v>2429597</v>
      </c>
      <c r="G583">
        <f t="shared" si="36"/>
        <v>2429.5970000000002</v>
      </c>
      <c r="H583" s="6">
        <f t="shared" si="37"/>
        <v>1.0869999999999891</v>
      </c>
      <c r="I583">
        <v>0.1</v>
      </c>
      <c r="J583">
        <f t="shared" si="38"/>
        <v>0.10869999999999891</v>
      </c>
      <c r="K583">
        <v>0.35</v>
      </c>
      <c r="L583">
        <f t="shared" si="39"/>
        <v>0.38044999999999618</v>
      </c>
    </row>
    <row r="584" spans="1:12" x14ac:dyDescent="0.3">
      <c r="A584" s="1" t="s">
        <v>582</v>
      </c>
      <c r="B584" s="5">
        <v>2428.413</v>
      </c>
      <c r="C584" s="2">
        <v>-9.6699999999999994E-2</v>
      </c>
      <c r="D584" s="1"/>
      <c r="E584" s="1" t="s">
        <v>1258</v>
      </c>
      <c r="F584" s="4">
        <v>2429378</v>
      </c>
      <c r="G584">
        <f t="shared" si="36"/>
        <v>2429.3780000000002</v>
      </c>
      <c r="H584" s="6">
        <f t="shared" si="37"/>
        <v>0.96500000000014552</v>
      </c>
      <c r="I584">
        <v>0.1</v>
      </c>
      <c r="J584">
        <f t="shared" si="38"/>
        <v>9.650000000001456E-2</v>
      </c>
      <c r="K584">
        <v>0.35</v>
      </c>
      <c r="L584">
        <f t="shared" si="39"/>
        <v>0.3377500000000509</v>
      </c>
    </row>
    <row r="585" spans="1:12" x14ac:dyDescent="0.3">
      <c r="A585" s="1" t="s">
        <v>583</v>
      </c>
      <c r="B585" s="5">
        <v>2428.3159999999998</v>
      </c>
      <c r="C585" s="2">
        <v>-9.6699999999999994E-2</v>
      </c>
      <c r="D585" s="1"/>
      <c r="E585" s="1" t="s">
        <v>1259</v>
      </c>
      <c r="F585" s="4">
        <v>2429202</v>
      </c>
      <c r="G585">
        <f t="shared" si="36"/>
        <v>2429.2020000000002</v>
      </c>
      <c r="H585" s="6">
        <f t="shared" si="37"/>
        <v>0.88600000000042201</v>
      </c>
      <c r="I585">
        <v>0.1</v>
      </c>
      <c r="J585">
        <f t="shared" si="38"/>
        <v>8.8600000000042201E-2</v>
      </c>
      <c r="K585">
        <v>0.35</v>
      </c>
      <c r="L585">
        <f t="shared" si="39"/>
        <v>0.3101000000001477</v>
      </c>
    </row>
    <row r="586" spans="1:12" x14ac:dyDescent="0.3">
      <c r="A586" s="1" t="s">
        <v>584</v>
      </c>
      <c r="B586" s="5">
        <v>2428.2190000000001</v>
      </c>
      <c r="C586" s="2">
        <v>-9.6699999999999994E-2</v>
      </c>
      <c r="D586" s="1"/>
      <c r="E586" s="1" t="s">
        <v>1260</v>
      </c>
      <c r="F586" s="4">
        <v>2429032</v>
      </c>
      <c r="G586">
        <f t="shared" si="36"/>
        <v>2429.0320000000002</v>
      </c>
      <c r="H586" s="6">
        <f t="shared" si="37"/>
        <v>0.81300000000010186</v>
      </c>
      <c r="I586">
        <v>0.1</v>
      </c>
      <c r="J586">
        <f t="shared" si="38"/>
        <v>8.1300000000010197E-2</v>
      </c>
      <c r="K586">
        <v>0.35</v>
      </c>
      <c r="L586">
        <f t="shared" si="39"/>
        <v>0.28455000000003561</v>
      </c>
    </row>
    <row r="587" spans="1:12" x14ac:dyDescent="0.3">
      <c r="A587" s="1" t="s">
        <v>585</v>
      </c>
      <c r="B587" s="5">
        <v>2428.123</v>
      </c>
      <c r="C587" s="2">
        <v>-9.6699999999999994E-2</v>
      </c>
      <c r="D587" s="1"/>
      <c r="E587" s="1" t="s">
        <v>1261</v>
      </c>
      <c r="F587" s="4">
        <v>2428873</v>
      </c>
      <c r="G587">
        <f t="shared" si="36"/>
        <v>2428.873</v>
      </c>
      <c r="H587" s="6">
        <f t="shared" si="37"/>
        <v>0.75</v>
      </c>
      <c r="I587">
        <v>0.1</v>
      </c>
      <c r="J587">
        <f t="shared" si="38"/>
        <v>7.5000000000000011E-2</v>
      </c>
      <c r="K587">
        <v>0.35</v>
      </c>
      <c r="L587">
        <f t="shared" si="39"/>
        <v>0.26249999999999996</v>
      </c>
    </row>
    <row r="588" spans="1:12" x14ac:dyDescent="0.3">
      <c r="A588" s="1" t="s">
        <v>586</v>
      </c>
      <c r="B588" s="5">
        <v>2428.0259999999998</v>
      </c>
      <c r="C588" s="2">
        <v>-9.6699999999999994E-2</v>
      </c>
      <c r="D588" s="1"/>
      <c r="E588" s="1" t="s">
        <v>1262</v>
      </c>
      <c r="F588" s="4">
        <v>2428648</v>
      </c>
      <c r="G588">
        <f t="shared" si="36"/>
        <v>2428.6480000000001</v>
      </c>
      <c r="H588" s="6">
        <f t="shared" si="37"/>
        <v>0.62200000000029831</v>
      </c>
      <c r="I588">
        <v>0.1</v>
      </c>
      <c r="J588">
        <f t="shared" si="38"/>
        <v>6.2200000000029836E-2</v>
      </c>
      <c r="K588">
        <v>0.35</v>
      </c>
      <c r="L588">
        <f t="shared" si="39"/>
        <v>0.21770000000010439</v>
      </c>
    </row>
    <row r="589" spans="1:12" x14ac:dyDescent="0.3">
      <c r="A589" s="1" t="s">
        <v>587</v>
      </c>
      <c r="B589" s="5">
        <v>2427.9349999999999</v>
      </c>
      <c r="C589" s="2">
        <v>-9.6699999999999994E-2</v>
      </c>
      <c r="D589" s="1" t="s">
        <v>2</v>
      </c>
      <c r="E589" s="1"/>
      <c r="F589" s="1"/>
      <c r="G589">
        <f t="shared" si="36"/>
        <v>0</v>
      </c>
      <c r="H589" s="6">
        <f t="shared" si="37"/>
        <v>0</v>
      </c>
      <c r="I589">
        <v>0.1</v>
      </c>
      <c r="J589">
        <f t="shared" si="38"/>
        <v>0</v>
      </c>
      <c r="K589">
        <v>0.35</v>
      </c>
      <c r="L589">
        <f t="shared" si="39"/>
        <v>0</v>
      </c>
    </row>
    <row r="590" spans="1:12" x14ac:dyDescent="0.3">
      <c r="A590" s="1" t="s">
        <v>588</v>
      </c>
      <c r="B590" s="5">
        <v>2427.9340000000002</v>
      </c>
      <c r="C590" s="2">
        <v>-1.0800000000000001E-2</v>
      </c>
      <c r="D590" s="1"/>
      <c r="E590" s="1" t="s">
        <v>1263</v>
      </c>
      <c r="F590" s="4">
        <v>2428418</v>
      </c>
      <c r="G590">
        <f t="shared" si="36"/>
        <v>2428.4180000000001</v>
      </c>
      <c r="H590" s="6">
        <f t="shared" si="37"/>
        <v>0.4839999999999236</v>
      </c>
      <c r="I590">
        <v>0.1</v>
      </c>
      <c r="J590">
        <f t="shared" si="38"/>
        <v>4.8399999999992366E-2</v>
      </c>
      <c r="K590">
        <v>0.35</v>
      </c>
      <c r="L590">
        <f t="shared" si="39"/>
        <v>0.16939999999997324</v>
      </c>
    </row>
    <row r="591" spans="1:12" x14ac:dyDescent="0.3">
      <c r="A591" s="1" t="s">
        <v>589</v>
      </c>
      <c r="B591" s="5">
        <v>2427.924</v>
      </c>
      <c r="C591" s="2">
        <v>-1.0800000000000001E-2</v>
      </c>
      <c r="D591" s="1"/>
      <c r="E591" s="1" t="s">
        <v>1264</v>
      </c>
      <c r="F591" s="4">
        <v>2428346</v>
      </c>
      <c r="G591">
        <f t="shared" si="36"/>
        <v>2428.346</v>
      </c>
      <c r="H591" s="6">
        <f t="shared" si="37"/>
        <v>0.42200000000002547</v>
      </c>
      <c r="I591">
        <v>0.1</v>
      </c>
      <c r="J591">
        <f t="shared" si="38"/>
        <v>4.2200000000002548E-2</v>
      </c>
      <c r="K591">
        <v>0.35</v>
      </c>
      <c r="L591">
        <f t="shared" si="39"/>
        <v>0.14770000000000891</v>
      </c>
    </row>
    <row r="592" spans="1:12" x14ac:dyDescent="0.3">
      <c r="A592" s="1" t="s">
        <v>590</v>
      </c>
      <c r="B592" s="5">
        <v>2427.913</v>
      </c>
      <c r="C592" s="2">
        <v>-1.0800000000000001E-2</v>
      </c>
      <c r="D592" s="1"/>
      <c r="E592" s="1" t="s">
        <v>1265</v>
      </c>
      <c r="F592" s="4">
        <v>2428384</v>
      </c>
      <c r="G592">
        <f t="shared" si="36"/>
        <v>2428.384</v>
      </c>
      <c r="H592" s="6">
        <f t="shared" si="37"/>
        <v>0.47100000000000364</v>
      </c>
      <c r="I592">
        <v>0.1</v>
      </c>
      <c r="J592">
        <f t="shared" si="38"/>
        <v>4.7100000000000364E-2</v>
      </c>
      <c r="K592">
        <v>0.35</v>
      </c>
      <c r="L592">
        <f t="shared" si="39"/>
        <v>0.16485000000000127</v>
      </c>
    </row>
    <row r="593" spans="1:12" x14ac:dyDescent="0.3">
      <c r="A593" s="1" t="s">
        <v>591</v>
      </c>
      <c r="B593" s="5">
        <v>2427.902</v>
      </c>
      <c r="C593" s="2">
        <v>-1.0800000000000001E-2</v>
      </c>
      <c r="D593" s="1"/>
      <c r="E593" s="1" t="s">
        <v>1266</v>
      </c>
      <c r="F593" s="4">
        <v>2428422</v>
      </c>
      <c r="G593">
        <f t="shared" si="36"/>
        <v>2428.422</v>
      </c>
      <c r="H593" s="6">
        <f t="shared" si="37"/>
        <v>0.51999999999998181</v>
      </c>
      <c r="I593">
        <v>0.1</v>
      </c>
      <c r="J593">
        <f t="shared" si="38"/>
        <v>5.1999999999998187E-2</v>
      </c>
      <c r="K593">
        <v>0.35</v>
      </c>
      <c r="L593">
        <f t="shared" si="39"/>
        <v>0.18199999999999361</v>
      </c>
    </row>
    <row r="594" spans="1:12" x14ac:dyDescent="0.3">
      <c r="A594" s="1" t="s">
        <v>592</v>
      </c>
      <c r="B594" s="5">
        <v>2427.8910000000001</v>
      </c>
      <c r="C594" s="2">
        <v>-1.0800000000000001E-2</v>
      </c>
      <c r="D594" s="1"/>
      <c r="E594" s="1" t="s">
        <v>1267</v>
      </c>
      <c r="F594" s="4">
        <v>2428456</v>
      </c>
      <c r="G594">
        <f t="shared" si="36"/>
        <v>2428.4560000000001</v>
      </c>
      <c r="H594" s="6">
        <f t="shared" si="37"/>
        <v>0.56500000000005457</v>
      </c>
      <c r="I594">
        <v>0.1</v>
      </c>
      <c r="J594">
        <f t="shared" si="38"/>
        <v>5.6500000000005463E-2</v>
      </c>
      <c r="K594">
        <v>0.35</v>
      </c>
      <c r="L594">
        <f t="shared" si="39"/>
        <v>0.19775000000001908</v>
      </c>
    </row>
    <row r="595" spans="1:12" x14ac:dyDescent="0.3">
      <c r="A595" s="1" t="s">
        <v>593</v>
      </c>
      <c r="B595" s="5">
        <v>2427.88</v>
      </c>
      <c r="C595" s="2">
        <v>-1.0800000000000001E-2</v>
      </c>
      <c r="D595" s="1"/>
      <c r="E595" s="1" t="s">
        <v>1268</v>
      </c>
      <c r="F595" s="4">
        <v>2428480</v>
      </c>
      <c r="G595">
        <f t="shared" si="36"/>
        <v>2428.48</v>
      </c>
      <c r="H595" s="6">
        <f t="shared" si="37"/>
        <v>0.59999999999990905</v>
      </c>
      <c r="I595">
        <v>0.1</v>
      </c>
      <c r="J595">
        <f t="shared" si="38"/>
        <v>5.9999999999990908E-2</v>
      </c>
      <c r="K595">
        <v>0.35</v>
      </c>
      <c r="L595">
        <f t="shared" si="39"/>
        <v>0.20999999999996816</v>
      </c>
    </row>
    <row r="596" spans="1:12" x14ac:dyDescent="0.3">
      <c r="A596" s="1" t="s">
        <v>594</v>
      </c>
      <c r="B596" s="5">
        <v>2427.87</v>
      </c>
      <c r="C596" s="2">
        <v>-1.0800000000000001E-2</v>
      </c>
      <c r="D596" s="1"/>
      <c r="E596" s="1" t="s">
        <v>1269</v>
      </c>
      <c r="F596" s="4">
        <v>2428511</v>
      </c>
      <c r="G596">
        <f t="shared" si="36"/>
        <v>2428.511</v>
      </c>
      <c r="H596" s="6">
        <f t="shared" si="37"/>
        <v>0.6410000000000764</v>
      </c>
      <c r="I596">
        <v>0.1</v>
      </c>
      <c r="J596">
        <f t="shared" si="38"/>
        <v>6.4100000000007637E-2</v>
      </c>
      <c r="K596">
        <v>0.35</v>
      </c>
      <c r="L596">
        <f t="shared" si="39"/>
        <v>0.22435000000002672</v>
      </c>
    </row>
    <row r="597" spans="1:12" x14ac:dyDescent="0.3">
      <c r="A597" s="1" t="s">
        <v>595</v>
      </c>
      <c r="B597" s="5">
        <v>2427.8589999999999</v>
      </c>
      <c r="C597" s="2">
        <v>-1.0800000000000001E-2</v>
      </c>
      <c r="D597" s="1"/>
      <c r="E597" s="1" t="s">
        <v>1270</v>
      </c>
      <c r="F597" s="4">
        <v>2428539</v>
      </c>
      <c r="G597">
        <f t="shared" si="36"/>
        <v>2428.5390000000002</v>
      </c>
      <c r="H597" s="6">
        <f t="shared" si="37"/>
        <v>0.68000000000029104</v>
      </c>
      <c r="I597">
        <v>0.1</v>
      </c>
      <c r="J597">
        <f t="shared" si="38"/>
        <v>6.8000000000029107E-2</v>
      </c>
      <c r="K597">
        <v>0.35</v>
      </c>
      <c r="L597">
        <f t="shared" si="39"/>
        <v>0.23800000000010185</v>
      </c>
    </row>
    <row r="598" spans="1:12" x14ac:dyDescent="0.3">
      <c r="A598" s="1" t="s">
        <v>596</v>
      </c>
      <c r="B598" s="5">
        <v>2427.848</v>
      </c>
      <c r="C598" s="2">
        <v>-1.0800000000000001E-2</v>
      </c>
      <c r="D598" s="1"/>
      <c r="E598" s="1" t="s">
        <v>1271</v>
      </c>
      <c r="F598" s="4">
        <v>2428558</v>
      </c>
      <c r="G598">
        <f t="shared" si="36"/>
        <v>2428.558</v>
      </c>
      <c r="H598" s="6">
        <f t="shared" si="37"/>
        <v>0.71000000000003638</v>
      </c>
      <c r="I598">
        <v>0.1</v>
      </c>
      <c r="J598">
        <f t="shared" si="38"/>
        <v>7.1000000000003644E-2</v>
      </c>
      <c r="K598">
        <v>0.35</v>
      </c>
      <c r="L598">
        <f t="shared" si="39"/>
        <v>0.24850000000001271</v>
      </c>
    </row>
    <row r="599" spans="1:12" x14ac:dyDescent="0.3">
      <c r="A599" s="1" t="s">
        <v>597</v>
      </c>
      <c r="B599" s="5">
        <v>2427.837</v>
      </c>
      <c r="C599" s="2">
        <v>-1.0800000000000001E-2</v>
      </c>
      <c r="D599" s="1"/>
      <c r="E599" s="1" t="s">
        <v>1272</v>
      </c>
      <c r="F599" s="4">
        <v>2428576</v>
      </c>
      <c r="G599">
        <f t="shared" si="36"/>
        <v>2428.576</v>
      </c>
      <c r="H599" s="6">
        <f t="shared" si="37"/>
        <v>0.73900000000003274</v>
      </c>
      <c r="I599">
        <v>0.1</v>
      </c>
      <c r="J599">
        <f t="shared" si="38"/>
        <v>7.3900000000003283E-2</v>
      </c>
      <c r="K599">
        <v>0.35</v>
      </c>
      <c r="L599">
        <f t="shared" si="39"/>
        <v>0.25865000000001143</v>
      </c>
    </row>
    <row r="600" spans="1:12" x14ac:dyDescent="0.3">
      <c r="A600" s="1" t="s">
        <v>598</v>
      </c>
      <c r="B600" s="5">
        <v>2427.8270000000002</v>
      </c>
      <c r="C600" s="2">
        <v>-1.0800000000000001E-2</v>
      </c>
      <c r="D600" s="1"/>
      <c r="E600" s="1" t="s">
        <v>1273</v>
      </c>
      <c r="F600" s="4">
        <v>2428589</v>
      </c>
      <c r="G600">
        <f t="shared" si="36"/>
        <v>2428.5889999999999</v>
      </c>
      <c r="H600" s="6">
        <f t="shared" si="37"/>
        <v>0.76199999999971624</v>
      </c>
      <c r="I600">
        <v>0.1</v>
      </c>
      <c r="J600">
        <f t="shared" si="38"/>
        <v>7.6199999999971624E-2</v>
      </c>
      <c r="K600">
        <v>0.35</v>
      </c>
      <c r="L600">
        <f t="shared" si="39"/>
        <v>0.26669999999990068</v>
      </c>
    </row>
    <row r="601" spans="1:12" x14ac:dyDescent="0.3">
      <c r="A601" s="1" t="s">
        <v>599</v>
      </c>
      <c r="B601" s="5">
        <v>2427.8159999999998</v>
      </c>
      <c r="C601" s="2">
        <v>-1.0800000000000001E-2</v>
      </c>
      <c r="D601" s="1"/>
      <c r="E601" s="1" t="s">
        <v>1274</v>
      </c>
      <c r="F601" s="4">
        <v>2428597</v>
      </c>
      <c r="G601">
        <f t="shared" si="36"/>
        <v>2428.5970000000002</v>
      </c>
      <c r="H601" s="6">
        <f t="shared" si="37"/>
        <v>0.78100000000040382</v>
      </c>
      <c r="I601">
        <v>0.1</v>
      </c>
      <c r="J601">
        <f t="shared" si="38"/>
        <v>7.8100000000040387E-2</v>
      </c>
      <c r="K601">
        <v>0.35</v>
      </c>
      <c r="L601">
        <f t="shared" si="39"/>
        <v>0.27335000000014131</v>
      </c>
    </row>
    <row r="602" spans="1:12" x14ac:dyDescent="0.3">
      <c r="A602" s="1" t="s">
        <v>600</v>
      </c>
      <c r="B602" s="5">
        <v>2427.8049999999998</v>
      </c>
      <c r="C602" s="2">
        <v>-1.0800000000000001E-2</v>
      </c>
      <c r="D602" s="1"/>
      <c r="E602" s="1" t="s">
        <v>1275</v>
      </c>
      <c r="F602" s="4">
        <v>2428605</v>
      </c>
      <c r="G602">
        <f t="shared" si="36"/>
        <v>2428.605</v>
      </c>
      <c r="H602" s="6">
        <f t="shared" si="37"/>
        <v>0.8000000000001819</v>
      </c>
      <c r="I602">
        <v>0.1</v>
      </c>
      <c r="J602">
        <f t="shared" si="38"/>
        <v>8.0000000000018195E-2</v>
      </c>
      <c r="K602">
        <v>0.35</v>
      </c>
      <c r="L602">
        <f t="shared" si="39"/>
        <v>0.28000000000006364</v>
      </c>
    </row>
    <row r="603" spans="1:12" x14ac:dyDescent="0.3">
      <c r="A603" s="1" t="s">
        <v>601</v>
      </c>
      <c r="B603" s="5">
        <v>2427.7939999999999</v>
      </c>
      <c r="C603" s="2">
        <v>-1.0800000000000001E-2</v>
      </c>
      <c r="D603" s="1"/>
      <c r="E603" s="1" t="s">
        <v>1276</v>
      </c>
      <c r="F603" s="4">
        <v>2428601</v>
      </c>
      <c r="G603">
        <f t="shared" si="36"/>
        <v>2428.6010000000001</v>
      </c>
      <c r="H603" s="6">
        <f t="shared" si="37"/>
        <v>0.80700000000024374</v>
      </c>
      <c r="I603">
        <v>0.1</v>
      </c>
      <c r="J603">
        <f t="shared" si="38"/>
        <v>8.0700000000024377E-2</v>
      </c>
      <c r="K603">
        <v>0.35</v>
      </c>
      <c r="L603">
        <f t="shared" si="39"/>
        <v>0.2824500000000853</v>
      </c>
    </row>
    <row r="604" spans="1:12" x14ac:dyDescent="0.3">
      <c r="A604" s="1" t="s">
        <v>602</v>
      </c>
      <c r="B604" s="5">
        <v>2427.7829999999999</v>
      </c>
      <c r="C604" s="2">
        <v>-1.0800000000000001E-2</v>
      </c>
      <c r="D604" s="1"/>
      <c r="E604" s="1" t="s">
        <v>1277</v>
      </c>
      <c r="F604" s="4">
        <v>2428592</v>
      </c>
      <c r="G604">
        <f t="shared" si="36"/>
        <v>2428.5920000000001</v>
      </c>
      <c r="H604" s="6">
        <f t="shared" si="37"/>
        <v>0.80900000000019645</v>
      </c>
      <c r="I604">
        <v>0.1</v>
      </c>
      <c r="J604">
        <f t="shared" si="38"/>
        <v>8.0900000000019651E-2</v>
      </c>
      <c r="K604">
        <v>0.35</v>
      </c>
      <c r="L604">
        <f t="shared" si="39"/>
        <v>0.28315000000006874</v>
      </c>
    </row>
    <row r="605" spans="1:12" x14ac:dyDescent="0.3">
      <c r="A605" s="1" t="s">
        <v>603</v>
      </c>
      <c r="B605" s="5">
        <v>2427.7730000000001</v>
      </c>
      <c r="C605" s="2">
        <v>-1.0800000000000001E-2</v>
      </c>
      <c r="D605" s="1"/>
      <c r="E605" s="1" t="s">
        <v>1278</v>
      </c>
      <c r="F605" s="4">
        <v>2428583</v>
      </c>
      <c r="G605">
        <f t="shared" si="36"/>
        <v>2428.5830000000001</v>
      </c>
      <c r="H605" s="6">
        <f t="shared" si="37"/>
        <v>0.80999999999994543</v>
      </c>
      <c r="I605">
        <v>0.1</v>
      </c>
      <c r="J605">
        <f t="shared" si="38"/>
        <v>8.0999999999994549E-2</v>
      </c>
      <c r="K605">
        <v>0.35</v>
      </c>
      <c r="L605">
        <f t="shared" si="39"/>
        <v>0.28349999999998088</v>
      </c>
    </row>
    <row r="606" spans="1:12" x14ac:dyDescent="0.3">
      <c r="A606" s="1" t="s">
        <v>604</v>
      </c>
      <c r="B606" s="5">
        <v>2427.7620000000002</v>
      </c>
      <c r="C606" s="2">
        <v>-1.0800000000000001E-2</v>
      </c>
      <c r="D606" s="1"/>
      <c r="E606" s="1" t="s">
        <v>1279</v>
      </c>
      <c r="F606" s="4">
        <v>2428574</v>
      </c>
      <c r="G606">
        <f t="shared" si="36"/>
        <v>2428.5740000000001</v>
      </c>
      <c r="H606" s="6">
        <f t="shared" si="37"/>
        <v>0.81199999999989814</v>
      </c>
      <c r="I606">
        <v>0.1</v>
      </c>
      <c r="J606">
        <f t="shared" si="38"/>
        <v>8.1199999999989822E-2</v>
      </c>
      <c r="K606">
        <v>0.35</v>
      </c>
      <c r="L606">
        <f t="shared" si="39"/>
        <v>0.28419999999996431</v>
      </c>
    </row>
    <row r="607" spans="1:12" x14ac:dyDescent="0.3">
      <c r="A607" s="1" t="s">
        <v>605</v>
      </c>
      <c r="B607" s="5">
        <v>2427.7510000000002</v>
      </c>
      <c r="C607" s="2">
        <v>-1.0800000000000001E-2</v>
      </c>
      <c r="D607" s="1"/>
      <c r="E607" s="1" t="s">
        <v>1280</v>
      </c>
      <c r="F607" s="4">
        <v>2428564</v>
      </c>
      <c r="G607">
        <f t="shared" si="36"/>
        <v>2428.5639999999999</v>
      </c>
      <c r="H607" s="6">
        <f t="shared" si="37"/>
        <v>0.81299999999964712</v>
      </c>
      <c r="I607">
        <v>0.1</v>
      </c>
      <c r="J607">
        <f t="shared" si="38"/>
        <v>8.129999999996472E-2</v>
      </c>
      <c r="K607">
        <v>0.35</v>
      </c>
      <c r="L607">
        <f t="shared" si="39"/>
        <v>0.28454999999987646</v>
      </c>
    </row>
    <row r="608" spans="1:12" x14ac:dyDescent="0.3">
      <c r="A608" s="1" t="s">
        <v>606</v>
      </c>
      <c r="B608" s="5">
        <v>2427.7399999999998</v>
      </c>
      <c r="C608" s="2">
        <v>-1.0800000000000001E-2</v>
      </c>
      <c r="D608" s="1"/>
      <c r="E608" s="1" t="s">
        <v>1281</v>
      </c>
      <c r="F608" s="4">
        <v>2428555</v>
      </c>
      <c r="G608">
        <f t="shared" si="36"/>
        <v>2428.5549999999998</v>
      </c>
      <c r="H608" s="6">
        <f t="shared" si="37"/>
        <v>0.81500000000005457</v>
      </c>
      <c r="I608">
        <v>0.1</v>
      </c>
      <c r="J608">
        <f t="shared" si="38"/>
        <v>8.1500000000005457E-2</v>
      </c>
      <c r="K608">
        <v>0.35</v>
      </c>
      <c r="L608">
        <f t="shared" si="39"/>
        <v>0.2852500000000191</v>
      </c>
    </row>
    <row r="609" spans="1:12" x14ac:dyDescent="0.3">
      <c r="A609" s="1" t="s">
        <v>607</v>
      </c>
      <c r="B609" s="5">
        <v>2427.73</v>
      </c>
      <c r="C609" s="2">
        <v>-1.0800000000000001E-2</v>
      </c>
      <c r="D609" s="1"/>
      <c r="E609" s="1" t="s">
        <v>1282</v>
      </c>
      <c r="F609" s="4">
        <v>2428545</v>
      </c>
      <c r="G609">
        <f t="shared" si="36"/>
        <v>2428.5450000000001</v>
      </c>
      <c r="H609" s="6">
        <f t="shared" si="37"/>
        <v>0.81500000000005457</v>
      </c>
      <c r="I609">
        <v>0.1</v>
      </c>
      <c r="J609">
        <f t="shared" si="38"/>
        <v>8.1500000000005457E-2</v>
      </c>
      <c r="K609">
        <v>0.35</v>
      </c>
      <c r="L609">
        <f t="shared" si="39"/>
        <v>0.2852500000000191</v>
      </c>
    </row>
    <row r="610" spans="1:12" x14ac:dyDescent="0.3">
      <c r="A610" s="1" t="s">
        <v>608</v>
      </c>
      <c r="B610" s="5">
        <v>2427.7190000000001</v>
      </c>
      <c r="C610" s="2">
        <v>-1.0800000000000001E-2</v>
      </c>
      <c r="D610" s="1"/>
      <c r="E610" s="1" t="s">
        <v>1283</v>
      </c>
      <c r="F610" s="4">
        <v>2428536</v>
      </c>
      <c r="G610">
        <f t="shared" si="36"/>
        <v>2428.5360000000001</v>
      </c>
      <c r="H610" s="6">
        <f t="shared" si="37"/>
        <v>0.81700000000000728</v>
      </c>
      <c r="I610">
        <v>0.1</v>
      </c>
      <c r="J610">
        <f t="shared" si="38"/>
        <v>8.170000000000073E-2</v>
      </c>
      <c r="K610">
        <v>0.35</v>
      </c>
      <c r="L610">
        <f t="shared" si="39"/>
        <v>0.28595000000000254</v>
      </c>
    </row>
    <row r="611" spans="1:12" x14ac:dyDescent="0.3">
      <c r="A611" s="1" t="s">
        <v>609</v>
      </c>
      <c r="B611" s="5">
        <v>2427.7080000000001</v>
      </c>
      <c r="C611" s="2">
        <v>-1.0800000000000001E-2</v>
      </c>
      <c r="D611" s="1"/>
      <c r="E611" s="1" t="s">
        <v>1284</v>
      </c>
      <c r="F611" s="4">
        <v>2428526</v>
      </c>
      <c r="G611">
        <f t="shared" si="36"/>
        <v>2428.5259999999998</v>
      </c>
      <c r="H611" s="6">
        <f t="shared" si="37"/>
        <v>0.81799999999975626</v>
      </c>
      <c r="I611">
        <v>0.1</v>
      </c>
      <c r="J611">
        <f t="shared" si="38"/>
        <v>8.1799999999975628E-2</v>
      </c>
      <c r="K611">
        <v>0.35</v>
      </c>
      <c r="L611">
        <f t="shared" si="39"/>
        <v>0.28629999999991468</v>
      </c>
    </row>
    <row r="612" spans="1:12" x14ac:dyDescent="0.3">
      <c r="A612" s="1" t="s">
        <v>610</v>
      </c>
      <c r="B612" s="5">
        <v>2427.6970000000001</v>
      </c>
      <c r="C612" s="2">
        <v>-1.0800000000000001E-2</v>
      </c>
      <c r="D612" s="1"/>
      <c r="E612" s="1" t="s">
        <v>1285</v>
      </c>
      <c r="F612" s="4">
        <v>2428517</v>
      </c>
      <c r="G612">
        <f t="shared" si="36"/>
        <v>2428.5169999999998</v>
      </c>
      <c r="H612" s="6">
        <f t="shared" si="37"/>
        <v>0.81999999999970896</v>
      </c>
      <c r="I612">
        <v>0.1</v>
      </c>
      <c r="J612">
        <f t="shared" si="38"/>
        <v>8.1999999999970902E-2</v>
      </c>
      <c r="K612">
        <v>0.35</v>
      </c>
      <c r="L612">
        <f t="shared" si="39"/>
        <v>0.28699999999989811</v>
      </c>
    </row>
    <row r="613" spans="1:12" x14ac:dyDescent="0.3">
      <c r="A613" s="1" t="s">
        <v>611</v>
      </c>
      <c r="B613" s="5">
        <v>2427.6860000000001</v>
      </c>
      <c r="C613" s="2">
        <v>-1.0800000000000001E-2</v>
      </c>
      <c r="D613" s="1"/>
      <c r="E613" s="1" t="s">
        <v>1286</v>
      </c>
      <c r="F613" s="4">
        <v>2428508</v>
      </c>
      <c r="G613">
        <f t="shared" si="36"/>
        <v>2428.5079999999998</v>
      </c>
      <c r="H613" s="6">
        <f t="shared" si="37"/>
        <v>0.82199999999966167</v>
      </c>
      <c r="I613">
        <v>0.1</v>
      </c>
      <c r="J613">
        <f t="shared" si="38"/>
        <v>8.2199999999966175E-2</v>
      </c>
      <c r="K613">
        <v>0.35</v>
      </c>
      <c r="L613">
        <f t="shared" si="39"/>
        <v>0.28769999999988155</v>
      </c>
    </row>
    <row r="614" spans="1:12" x14ac:dyDescent="0.3">
      <c r="A614" s="1" t="s">
        <v>612</v>
      </c>
      <c r="B614" s="5">
        <v>2427.6759999999999</v>
      </c>
      <c r="C614" s="2">
        <v>-1.0800000000000001E-2</v>
      </c>
      <c r="D614" s="1"/>
      <c r="E614" s="1" t="s">
        <v>1287</v>
      </c>
      <c r="F614" s="4">
        <v>2428509</v>
      </c>
      <c r="G614">
        <f t="shared" si="36"/>
        <v>2428.509</v>
      </c>
      <c r="H614" s="6">
        <f t="shared" si="37"/>
        <v>0.83300000000008367</v>
      </c>
      <c r="I614">
        <v>0.1</v>
      </c>
      <c r="J614">
        <f t="shared" si="38"/>
        <v>8.3300000000008367E-2</v>
      </c>
      <c r="K614">
        <v>0.35</v>
      </c>
      <c r="L614">
        <f t="shared" si="39"/>
        <v>0.29155000000002929</v>
      </c>
    </row>
    <row r="615" spans="1:12" x14ac:dyDescent="0.3">
      <c r="A615" s="1" t="s">
        <v>613</v>
      </c>
      <c r="B615" s="5">
        <v>2427.665</v>
      </c>
      <c r="C615" s="2">
        <v>-1.0800000000000001E-2</v>
      </c>
      <c r="D615" s="1"/>
      <c r="E615" s="1" t="s">
        <v>1288</v>
      </c>
      <c r="F615" s="4">
        <v>2428515</v>
      </c>
      <c r="G615">
        <f t="shared" si="36"/>
        <v>2428.5149999999999</v>
      </c>
      <c r="H615" s="6">
        <f t="shared" si="37"/>
        <v>0.84999999999990905</v>
      </c>
      <c r="I615">
        <v>0.1</v>
      </c>
      <c r="J615">
        <f t="shared" si="38"/>
        <v>8.4999999999990916E-2</v>
      </c>
      <c r="K615">
        <v>0.35</v>
      </c>
      <c r="L615">
        <f t="shared" si="39"/>
        <v>0.29749999999996812</v>
      </c>
    </row>
    <row r="616" spans="1:12" x14ac:dyDescent="0.3">
      <c r="A616" s="1" t="s">
        <v>614</v>
      </c>
      <c r="B616" s="5">
        <v>2427.654</v>
      </c>
      <c r="C616" s="2">
        <v>-1.0800000000000001E-2</v>
      </c>
      <c r="D616" s="1"/>
      <c r="E616" s="1" t="s">
        <v>1289</v>
      </c>
      <c r="F616" s="4">
        <v>2428520</v>
      </c>
      <c r="G616">
        <f t="shared" si="36"/>
        <v>2428.52</v>
      </c>
      <c r="H616" s="6">
        <f t="shared" si="37"/>
        <v>0.86599999999998545</v>
      </c>
      <c r="I616">
        <v>0.1</v>
      </c>
      <c r="J616">
        <f t="shared" si="38"/>
        <v>8.6599999999998553E-2</v>
      </c>
      <c r="K616">
        <v>0.35</v>
      </c>
      <c r="L616">
        <f t="shared" si="39"/>
        <v>0.30309999999999487</v>
      </c>
    </row>
    <row r="617" spans="1:12" x14ac:dyDescent="0.3">
      <c r="A617" s="1" t="s">
        <v>615</v>
      </c>
      <c r="B617" s="5">
        <v>2427.643</v>
      </c>
      <c r="C617" s="2">
        <v>-1.0800000000000001E-2</v>
      </c>
      <c r="D617" s="1"/>
      <c r="E617" s="1" t="s">
        <v>1290</v>
      </c>
      <c r="F617" s="4">
        <v>2428538</v>
      </c>
      <c r="G617">
        <f t="shared" si="36"/>
        <v>2428.538</v>
      </c>
      <c r="H617" s="6">
        <f t="shared" si="37"/>
        <v>0.89499999999998181</v>
      </c>
      <c r="I617">
        <v>0.1</v>
      </c>
      <c r="J617">
        <f t="shared" si="38"/>
        <v>8.9499999999998192E-2</v>
      </c>
      <c r="K617">
        <v>0.35</v>
      </c>
      <c r="L617">
        <f t="shared" si="39"/>
        <v>0.31324999999999359</v>
      </c>
    </row>
    <row r="618" spans="1:12" x14ac:dyDescent="0.3">
      <c r="A618" s="1" t="s">
        <v>616</v>
      </c>
      <c r="B618" s="5">
        <v>2427.6329999999998</v>
      </c>
      <c r="C618" s="2">
        <v>-1.0800000000000001E-2</v>
      </c>
      <c r="D618" s="1"/>
      <c r="E618" s="1" t="s">
        <v>1291</v>
      </c>
      <c r="F618" s="4">
        <v>2428557</v>
      </c>
      <c r="G618">
        <f t="shared" si="36"/>
        <v>2428.5569999999998</v>
      </c>
      <c r="H618" s="6">
        <f t="shared" si="37"/>
        <v>0.92399999999997817</v>
      </c>
      <c r="I618">
        <v>0.1</v>
      </c>
      <c r="J618">
        <f t="shared" si="38"/>
        <v>9.2399999999997817E-2</v>
      </c>
      <c r="K618">
        <v>0.35</v>
      </c>
      <c r="L618">
        <f t="shared" si="39"/>
        <v>0.32339999999999236</v>
      </c>
    </row>
    <row r="619" spans="1:12" x14ac:dyDescent="0.3">
      <c r="A619" s="1" t="s">
        <v>617</v>
      </c>
      <c r="B619" s="5">
        <v>2427.6219999999998</v>
      </c>
      <c r="C619" s="2">
        <v>-1.0800000000000001E-2</v>
      </c>
      <c r="D619" s="1"/>
      <c r="E619" s="1" t="s">
        <v>1292</v>
      </c>
      <c r="F619" s="4">
        <v>2428561</v>
      </c>
      <c r="G619">
        <f t="shared" si="36"/>
        <v>2428.5610000000001</v>
      </c>
      <c r="H619" s="6">
        <f t="shared" si="37"/>
        <v>0.93900000000030559</v>
      </c>
      <c r="I619">
        <v>0.1</v>
      </c>
      <c r="J619">
        <f t="shared" si="38"/>
        <v>9.390000000003057E-2</v>
      </c>
      <c r="K619">
        <v>0.35</v>
      </c>
      <c r="L619">
        <f t="shared" si="39"/>
        <v>0.32865000000010691</v>
      </c>
    </row>
    <row r="620" spans="1:12" x14ac:dyDescent="0.3">
      <c r="A620" s="1" t="s">
        <v>618</v>
      </c>
      <c r="B620" s="5">
        <v>2427.6109999999999</v>
      </c>
      <c r="C620" s="2">
        <v>-1.0800000000000001E-2</v>
      </c>
      <c r="D620" s="1"/>
      <c r="E620" s="1" t="s">
        <v>1293</v>
      </c>
      <c r="F620" s="4">
        <v>2428567</v>
      </c>
      <c r="G620">
        <f t="shared" si="36"/>
        <v>2428.567</v>
      </c>
      <c r="H620" s="6">
        <f t="shared" si="37"/>
        <v>0.95600000000013097</v>
      </c>
      <c r="I620">
        <v>0.1</v>
      </c>
      <c r="J620">
        <f t="shared" si="38"/>
        <v>9.5600000000013105E-2</v>
      </c>
      <c r="K620">
        <v>0.35</v>
      </c>
      <c r="L620">
        <f t="shared" si="39"/>
        <v>0.33460000000004581</v>
      </c>
    </row>
    <row r="621" spans="1:12" x14ac:dyDescent="0.3">
      <c r="A621" s="1" t="s">
        <v>619</v>
      </c>
      <c r="B621" s="5">
        <v>2427.6</v>
      </c>
      <c r="C621" s="2">
        <v>-1.0800000000000001E-2</v>
      </c>
      <c r="D621" s="1"/>
      <c r="E621" s="1" t="s">
        <v>1294</v>
      </c>
      <c r="F621" s="4">
        <v>2428578</v>
      </c>
      <c r="G621">
        <f t="shared" si="36"/>
        <v>2428.578</v>
      </c>
      <c r="H621" s="6">
        <f t="shared" si="37"/>
        <v>0.97800000000006548</v>
      </c>
      <c r="I621">
        <v>0.1</v>
      </c>
      <c r="J621">
        <f t="shared" si="38"/>
        <v>9.7800000000006548E-2</v>
      </c>
      <c r="K621">
        <v>0.35</v>
      </c>
      <c r="L621">
        <f t="shared" si="39"/>
        <v>0.34230000000002292</v>
      </c>
    </row>
    <row r="622" spans="1:12" x14ac:dyDescent="0.3">
      <c r="A622" s="1" t="s">
        <v>620</v>
      </c>
      <c r="B622" s="5">
        <v>2427.59</v>
      </c>
      <c r="C622" s="2">
        <v>-1.0800000000000001E-2</v>
      </c>
      <c r="D622" s="1"/>
      <c r="E622" s="1" t="s">
        <v>1295</v>
      </c>
      <c r="F622" s="4">
        <v>2428579</v>
      </c>
      <c r="G622">
        <f t="shared" si="36"/>
        <v>2428.5790000000002</v>
      </c>
      <c r="H622" s="6">
        <f t="shared" si="37"/>
        <v>0.98900000000003274</v>
      </c>
      <c r="I622">
        <v>0.1</v>
      </c>
      <c r="J622">
        <f t="shared" si="38"/>
        <v>9.8900000000003277E-2</v>
      </c>
      <c r="K622">
        <v>0.35</v>
      </c>
      <c r="L622">
        <f t="shared" si="39"/>
        <v>0.34615000000001145</v>
      </c>
    </row>
    <row r="623" spans="1:12" x14ac:dyDescent="0.3">
      <c r="A623" s="1" t="s">
        <v>621</v>
      </c>
      <c r="B623" s="5">
        <v>2427.5790000000002</v>
      </c>
      <c r="C623" s="2">
        <v>-1.0800000000000001E-2</v>
      </c>
      <c r="D623" s="1"/>
      <c r="E623" s="1" t="s">
        <v>1296</v>
      </c>
      <c r="F623" s="4">
        <v>2428581</v>
      </c>
      <c r="G623">
        <f t="shared" si="36"/>
        <v>2428.5810000000001</v>
      </c>
      <c r="H623" s="6">
        <f t="shared" si="37"/>
        <v>1.0019999999999527</v>
      </c>
      <c r="I623">
        <v>0.1</v>
      </c>
      <c r="J623">
        <f t="shared" si="38"/>
        <v>0.10019999999999528</v>
      </c>
      <c r="K623">
        <v>0.35</v>
      </c>
      <c r="L623">
        <f t="shared" si="39"/>
        <v>0.35069999999998341</v>
      </c>
    </row>
    <row r="624" spans="1:12" x14ac:dyDescent="0.3">
      <c r="A624" s="1" t="s">
        <v>622</v>
      </c>
      <c r="B624" s="5">
        <v>2427.5680000000002</v>
      </c>
      <c r="C624" s="2">
        <v>-1.0800000000000001E-2</v>
      </c>
      <c r="D624" s="1"/>
      <c r="E624" s="1" t="s">
        <v>1297</v>
      </c>
      <c r="F624" s="4">
        <v>2428587</v>
      </c>
      <c r="G624">
        <f t="shared" si="36"/>
        <v>2428.587</v>
      </c>
      <c r="H624" s="6">
        <f t="shared" si="37"/>
        <v>1.0189999999997781</v>
      </c>
      <c r="I624">
        <v>0.1</v>
      </c>
      <c r="J624">
        <f t="shared" si="38"/>
        <v>0.10189999999997781</v>
      </c>
      <c r="K624">
        <v>0.35</v>
      </c>
      <c r="L624">
        <f t="shared" si="39"/>
        <v>0.35664999999992231</v>
      </c>
    </row>
    <row r="625" spans="1:12" x14ac:dyDescent="0.3">
      <c r="A625" s="1" t="s">
        <v>623</v>
      </c>
      <c r="B625" s="5">
        <v>2427.5569999999998</v>
      </c>
      <c r="C625" s="2">
        <v>-1.0800000000000001E-2</v>
      </c>
      <c r="D625" s="1"/>
      <c r="E625" s="1" t="s">
        <v>1298</v>
      </c>
      <c r="F625" s="4">
        <v>2428593</v>
      </c>
      <c r="G625">
        <f t="shared" si="36"/>
        <v>2428.5929999999998</v>
      </c>
      <c r="H625" s="6">
        <f t="shared" si="37"/>
        <v>1.0360000000000582</v>
      </c>
      <c r="I625">
        <v>0.1</v>
      </c>
      <c r="J625">
        <f t="shared" si="38"/>
        <v>0.10360000000000583</v>
      </c>
      <c r="K625">
        <v>0.35</v>
      </c>
      <c r="L625">
        <f t="shared" si="39"/>
        <v>0.36260000000002035</v>
      </c>
    </row>
    <row r="626" spans="1:12" x14ac:dyDescent="0.3">
      <c r="A626" s="1" t="s">
        <v>624</v>
      </c>
      <c r="B626" s="5">
        <v>2427.5459999999998</v>
      </c>
      <c r="C626" s="2">
        <v>-1.0800000000000001E-2</v>
      </c>
      <c r="D626" s="1"/>
      <c r="E626" s="1" t="s">
        <v>1299</v>
      </c>
      <c r="F626" s="4">
        <v>2428590</v>
      </c>
      <c r="G626">
        <f t="shared" si="36"/>
        <v>2428.59</v>
      </c>
      <c r="H626" s="6">
        <f t="shared" si="37"/>
        <v>1.0440000000003238</v>
      </c>
      <c r="I626">
        <v>0.1</v>
      </c>
      <c r="J626">
        <f t="shared" si="38"/>
        <v>0.10440000000003238</v>
      </c>
      <c r="K626">
        <v>0.35</v>
      </c>
      <c r="L626">
        <f t="shared" si="39"/>
        <v>0.3654000000001133</v>
      </c>
    </row>
    <row r="627" spans="1:12" x14ac:dyDescent="0.3">
      <c r="A627" s="1" t="s">
        <v>625</v>
      </c>
      <c r="B627" s="5">
        <v>2427.5360000000001</v>
      </c>
      <c r="C627" s="2">
        <v>-1.0800000000000001E-2</v>
      </c>
      <c r="D627" s="1"/>
      <c r="E627" s="1" t="s">
        <v>1300</v>
      </c>
      <c r="F627" s="4">
        <v>2428587</v>
      </c>
      <c r="G627">
        <f t="shared" si="36"/>
        <v>2428.587</v>
      </c>
      <c r="H627" s="6">
        <f t="shared" si="37"/>
        <v>1.0509999999999309</v>
      </c>
      <c r="I627">
        <v>0.1</v>
      </c>
      <c r="J627">
        <f t="shared" si="38"/>
        <v>0.10509999999999309</v>
      </c>
      <c r="K627">
        <v>0.35</v>
      </c>
      <c r="L627">
        <f t="shared" si="39"/>
        <v>0.36784999999997581</v>
      </c>
    </row>
    <row r="628" spans="1:12" x14ac:dyDescent="0.3">
      <c r="A628" s="1" t="s">
        <v>626</v>
      </c>
      <c r="B628" s="5">
        <v>2427.5250000000001</v>
      </c>
      <c r="C628" s="2">
        <v>-1.0800000000000001E-2</v>
      </c>
      <c r="D628" s="1"/>
      <c r="E628" s="1" t="s">
        <v>1301</v>
      </c>
      <c r="F628" s="4">
        <v>2428581</v>
      </c>
      <c r="G628">
        <f t="shared" si="36"/>
        <v>2428.5810000000001</v>
      </c>
      <c r="H628" s="6">
        <f t="shared" si="37"/>
        <v>1.05600000000004</v>
      </c>
      <c r="I628">
        <v>0.1</v>
      </c>
      <c r="J628">
        <f t="shared" si="38"/>
        <v>0.10560000000000401</v>
      </c>
      <c r="K628">
        <v>0.35</v>
      </c>
      <c r="L628">
        <f t="shared" si="39"/>
        <v>0.36960000000001397</v>
      </c>
    </row>
    <row r="629" spans="1:12" x14ac:dyDescent="0.3">
      <c r="A629" s="1" t="s">
        <v>627</v>
      </c>
      <c r="B629" s="5">
        <v>2427.5140000000001</v>
      </c>
      <c r="C629" s="2">
        <v>-1.0800000000000001E-2</v>
      </c>
      <c r="D629" s="1"/>
      <c r="E629" s="1" t="s">
        <v>1302</v>
      </c>
      <c r="F629" s="4">
        <v>2428574</v>
      </c>
      <c r="G629">
        <f t="shared" si="36"/>
        <v>2428.5740000000001</v>
      </c>
      <c r="H629" s="6">
        <f t="shared" si="37"/>
        <v>1.0599999999999454</v>
      </c>
      <c r="I629">
        <v>0.1</v>
      </c>
      <c r="J629">
        <f t="shared" si="38"/>
        <v>0.10599999999999454</v>
      </c>
      <c r="K629">
        <v>0.35</v>
      </c>
      <c r="L629">
        <f t="shared" si="39"/>
        <v>0.3709999999999809</v>
      </c>
    </row>
    <row r="630" spans="1:12" x14ac:dyDescent="0.3">
      <c r="A630" s="1" t="s">
        <v>628</v>
      </c>
      <c r="B630" s="5">
        <v>2427.5039999999999</v>
      </c>
      <c r="C630" s="2">
        <v>-1.0800000000000001E-2</v>
      </c>
      <c r="D630" s="1" t="s">
        <v>2</v>
      </c>
      <c r="E630" s="1"/>
      <c r="F630" s="1"/>
      <c r="G630">
        <f t="shared" si="36"/>
        <v>0</v>
      </c>
      <c r="H630" s="6">
        <f t="shared" si="37"/>
        <v>0</v>
      </c>
      <c r="I630">
        <v>0.1</v>
      </c>
      <c r="J630">
        <f t="shared" si="38"/>
        <v>0</v>
      </c>
      <c r="K630">
        <v>0.35</v>
      </c>
      <c r="L630">
        <f t="shared" si="39"/>
        <v>0</v>
      </c>
    </row>
    <row r="631" spans="1:12" x14ac:dyDescent="0.3">
      <c r="A631" s="1" t="s">
        <v>629</v>
      </c>
      <c r="B631" s="5">
        <v>2427.5039999999999</v>
      </c>
      <c r="C631" s="2">
        <v>1.6500000000000001E-2</v>
      </c>
      <c r="D631" s="1"/>
      <c r="E631" s="1" t="s">
        <v>1303</v>
      </c>
      <c r="F631" s="4">
        <v>2428566</v>
      </c>
      <c r="G631">
        <f t="shared" si="36"/>
        <v>2428.5659999999998</v>
      </c>
      <c r="H631" s="6">
        <f t="shared" si="37"/>
        <v>1.0619999999998981</v>
      </c>
      <c r="I631">
        <v>0.1</v>
      </c>
      <c r="J631">
        <f t="shared" si="38"/>
        <v>0.10619999999998982</v>
      </c>
      <c r="K631">
        <v>0.35</v>
      </c>
      <c r="L631">
        <f t="shared" si="39"/>
        <v>0.37169999999996434</v>
      </c>
    </row>
    <row r="632" spans="1:12" x14ac:dyDescent="0.3">
      <c r="A632" s="1" t="s">
        <v>630</v>
      </c>
      <c r="B632" s="5">
        <v>2427.5210000000002</v>
      </c>
      <c r="C632" s="2">
        <v>1.6500000000000001E-2</v>
      </c>
      <c r="D632" s="1"/>
      <c r="E632" s="1" t="s">
        <v>1304</v>
      </c>
      <c r="F632" s="4">
        <v>2428554</v>
      </c>
      <c r="G632">
        <f t="shared" si="36"/>
        <v>2428.5540000000001</v>
      </c>
      <c r="H632" s="6">
        <f t="shared" si="37"/>
        <v>1.0329999999999018</v>
      </c>
      <c r="I632">
        <v>0.1</v>
      </c>
      <c r="J632">
        <f t="shared" si="38"/>
        <v>0.10329999999999018</v>
      </c>
      <c r="K632">
        <v>0.35</v>
      </c>
      <c r="L632">
        <f t="shared" si="39"/>
        <v>0.36154999999996562</v>
      </c>
    </row>
    <row r="633" spans="1:12" x14ac:dyDescent="0.3">
      <c r="A633" s="1" t="s">
        <v>631</v>
      </c>
      <c r="B633" s="5">
        <v>2427.5369999999998</v>
      </c>
      <c r="C633" s="2">
        <v>1.6500000000000001E-2</v>
      </c>
      <c r="D633" s="1"/>
      <c r="E633" s="1" t="s">
        <v>1305</v>
      </c>
      <c r="F633" s="4">
        <v>2428539</v>
      </c>
      <c r="G633">
        <f t="shared" si="36"/>
        <v>2428.5390000000002</v>
      </c>
      <c r="H633" s="6">
        <f t="shared" si="37"/>
        <v>1.0020000000004075</v>
      </c>
      <c r="I633">
        <v>0.1</v>
      </c>
      <c r="J633">
        <f t="shared" si="38"/>
        <v>0.10020000000004076</v>
      </c>
      <c r="K633">
        <v>0.35</v>
      </c>
      <c r="L633">
        <f t="shared" si="39"/>
        <v>0.35070000000014256</v>
      </c>
    </row>
    <row r="634" spans="1:12" x14ac:dyDescent="0.3">
      <c r="A634" s="1" t="s">
        <v>632</v>
      </c>
      <c r="B634" s="5">
        <v>2427.5529999999999</v>
      </c>
      <c r="C634" s="2">
        <v>1.6500000000000001E-2</v>
      </c>
      <c r="D634" s="1"/>
      <c r="E634" s="1" t="s">
        <v>1306</v>
      </c>
      <c r="F634" s="4">
        <v>2428517</v>
      </c>
      <c r="G634">
        <f t="shared" si="36"/>
        <v>2428.5169999999998</v>
      </c>
      <c r="H634" s="6">
        <f t="shared" si="37"/>
        <v>0.96399999999994179</v>
      </c>
      <c r="I634">
        <v>0.1</v>
      </c>
      <c r="J634">
        <f t="shared" si="38"/>
        <v>9.6399999999994185E-2</v>
      </c>
      <c r="K634">
        <v>0.35</v>
      </c>
      <c r="L634">
        <f t="shared" si="39"/>
        <v>0.33739999999997961</v>
      </c>
    </row>
    <row r="635" spans="1:12" x14ac:dyDescent="0.3">
      <c r="A635" s="1" t="s">
        <v>633</v>
      </c>
      <c r="B635" s="5">
        <v>2427.5700000000002</v>
      </c>
      <c r="C635" s="2">
        <v>1.6500000000000001E-2</v>
      </c>
      <c r="D635" s="1"/>
      <c r="E635" s="1" t="s">
        <v>1307</v>
      </c>
      <c r="F635" s="4">
        <v>2428498</v>
      </c>
      <c r="G635">
        <f t="shared" si="36"/>
        <v>2428.498</v>
      </c>
      <c r="H635" s="6">
        <f t="shared" si="37"/>
        <v>0.92799999999988358</v>
      </c>
      <c r="I635">
        <v>0.1</v>
      </c>
      <c r="J635">
        <f t="shared" si="38"/>
        <v>9.2799999999988364E-2</v>
      </c>
      <c r="K635">
        <v>0.35</v>
      </c>
      <c r="L635">
        <f t="shared" si="39"/>
        <v>0.32479999999995923</v>
      </c>
    </row>
    <row r="636" spans="1:12" x14ac:dyDescent="0.3">
      <c r="A636" s="1" t="s">
        <v>634</v>
      </c>
      <c r="B636" s="5">
        <v>2427.5859999999998</v>
      </c>
      <c r="C636" s="2">
        <v>1.6500000000000001E-2</v>
      </c>
      <c r="D636" s="1"/>
      <c r="E636" s="1" t="s">
        <v>1308</v>
      </c>
      <c r="F636" s="4">
        <v>2428482</v>
      </c>
      <c r="G636">
        <f t="shared" si="36"/>
        <v>2428.482</v>
      </c>
      <c r="H636" s="6">
        <f t="shared" si="37"/>
        <v>0.89600000000018554</v>
      </c>
      <c r="I636">
        <v>0.1</v>
      </c>
      <c r="J636">
        <f t="shared" si="38"/>
        <v>8.9600000000018554E-2</v>
      </c>
      <c r="K636">
        <v>0.35</v>
      </c>
      <c r="L636">
        <f t="shared" si="39"/>
        <v>0.31360000000006494</v>
      </c>
    </row>
    <row r="637" spans="1:12" x14ac:dyDescent="0.3">
      <c r="A637" s="1" t="s">
        <v>635</v>
      </c>
      <c r="B637" s="5">
        <v>2427.6030000000001</v>
      </c>
      <c r="C637" s="2">
        <v>1.6500000000000001E-2</v>
      </c>
      <c r="D637" s="1"/>
      <c r="E637" s="1" t="s">
        <v>1309</v>
      </c>
      <c r="F637" s="4">
        <v>2428464</v>
      </c>
      <c r="G637">
        <f t="shared" si="36"/>
        <v>2428.4639999999999</v>
      </c>
      <c r="H637" s="6">
        <f t="shared" si="37"/>
        <v>0.86099999999987631</v>
      </c>
      <c r="I637">
        <v>0.1</v>
      </c>
      <c r="J637">
        <f t="shared" si="38"/>
        <v>8.6099999999987631E-2</v>
      </c>
      <c r="K637">
        <v>0.35</v>
      </c>
      <c r="L637">
        <f t="shared" si="39"/>
        <v>0.30134999999995671</v>
      </c>
    </row>
    <row r="638" spans="1:12" x14ac:dyDescent="0.3">
      <c r="A638" s="1" t="s">
        <v>636</v>
      </c>
      <c r="B638" s="5">
        <v>2427.6190000000001</v>
      </c>
      <c r="C638" s="2">
        <v>1.6500000000000001E-2</v>
      </c>
      <c r="D638" s="1"/>
      <c r="E638" s="1" t="s">
        <v>1310</v>
      </c>
      <c r="F638" s="4">
        <v>2428442</v>
      </c>
      <c r="G638">
        <f t="shared" si="36"/>
        <v>2428.442</v>
      </c>
      <c r="H638" s="6">
        <f t="shared" si="37"/>
        <v>0.82299999999986539</v>
      </c>
      <c r="I638">
        <v>0.1</v>
      </c>
      <c r="J638">
        <f t="shared" si="38"/>
        <v>8.2299999999986551E-2</v>
      </c>
      <c r="K638">
        <v>0.35</v>
      </c>
      <c r="L638">
        <f t="shared" si="39"/>
        <v>0.28804999999995284</v>
      </c>
    </row>
    <row r="639" spans="1:12" x14ac:dyDescent="0.3">
      <c r="A639" s="1" t="s">
        <v>637</v>
      </c>
      <c r="B639" s="5">
        <v>2427.636</v>
      </c>
      <c r="C639" s="2">
        <v>1.6500000000000001E-2</v>
      </c>
      <c r="D639" s="1"/>
      <c r="E639" s="1" t="s">
        <v>1311</v>
      </c>
      <c r="F639" s="4">
        <v>2428425</v>
      </c>
      <c r="G639">
        <f t="shared" si="36"/>
        <v>2428.4250000000002</v>
      </c>
      <c r="H639" s="6">
        <f t="shared" si="37"/>
        <v>0.78900000000021464</v>
      </c>
      <c r="I639">
        <v>0.1</v>
      </c>
      <c r="J639">
        <f t="shared" si="38"/>
        <v>7.8900000000021467E-2</v>
      </c>
      <c r="K639">
        <v>0.35</v>
      </c>
      <c r="L639">
        <f t="shared" si="39"/>
        <v>0.27615000000007511</v>
      </c>
    </row>
    <row r="640" spans="1:12" x14ac:dyDescent="0.3">
      <c r="A640" s="1" t="s">
        <v>638</v>
      </c>
      <c r="B640" s="5">
        <v>2427.652</v>
      </c>
      <c r="C640" s="2">
        <v>1.6500000000000001E-2</v>
      </c>
      <c r="D640" s="1"/>
      <c r="E640" s="1" t="s">
        <v>1312</v>
      </c>
      <c r="F640" s="4">
        <v>2428409</v>
      </c>
      <c r="G640">
        <f t="shared" si="36"/>
        <v>2428.4090000000001</v>
      </c>
      <c r="H640" s="6">
        <f t="shared" si="37"/>
        <v>0.75700000000006185</v>
      </c>
      <c r="I640">
        <v>0.1</v>
      </c>
      <c r="J640">
        <f t="shared" si="38"/>
        <v>7.5700000000006193E-2</v>
      </c>
      <c r="K640">
        <v>0.35</v>
      </c>
      <c r="L640">
        <f t="shared" si="39"/>
        <v>0.26495000000002161</v>
      </c>
    </row>
    <row r="641" spans="1:12" x14ac:dyDescent="0.3">
      <c r="A641" s="1" t="s">
        <v>639</v>
      </c>
      <c r="B641" s="5">
        <v>2427.6689999999999</v>
      </c>
      <c r="C641" s="2">
        <v>1.6500000000000001E-2</v>
      </c>
      <c r="D641" s="1"/>
      <c r="E641" s="1" t="s">
        <v>1313</v>
      </c>
      <c r="F641" s="4">
        <v>2428385</v>
      </c>
      <c r="G641">
        <f t="shared" si="36"/>
        <v>2428.3850000000002</v>
      </c>
      <c r="H641" s="6">
        <f t="shared" si="37"/>
        <v>0.71600000000034925</v>
      </c>
      <c r="I641">
        <v>0.1</v>
      </c>
      <c r="J641">
        <f t="shared" si="38"/>
        <v>7.1600000000034927E-2</v>
      </c>
      <c r="K641">
        <v>0.35</v>
      </c>
      <c r="L641">
        <f t="shared" si="39"/>
        <v>0.25060000000012222</v>
      </c>
    </row>
    <row r="642" spans="1:12" x14ac:dyDescent="0.3">
      <c r="A642" s="1" t="s">
        <v>640</v>
      </c>
      <c r="B642" s="5">
        <v>2427.6849999999999</v>
      </c>
      <c r="C642" s="2">
        <v>1.6500000000000001E-2</v>
      </c>
      <c r="D642" s="1"/>
      <c r="E642" s="1" t="s">
        <v>1314</v>
      </c>
      <c r="F642" s="4">
        <v>2428357</v>
      </c>
      <c r="G642">
        <f t="shared" si="36"/>
        <v>2428.357</v>
      </c>
      <c r="H642" s="6">
        <f t="shared" si="37"/>
        <v>0.67200000000002547</v>
      </c>
      <c r="I642">
        <v>0.1</v>
      </c>
      <c r="J642">
        <f t="shared" si="38"/>
        <v>6.7200000000002549E-2</v>
      </c>
      <c r="K642">
        <v>0.35</v>
      </c>
      <c r="L642">
        <f t="shared" si="39"/>
        <v>0.2352000000000089</v>
      </c>
    </row>
    <row r="643" spans="1:12" x14ac:dyDescent="0.3">
      <c r="A643" s="1" t="s">
        <v>641</v>
      </c>
      <c r="B643" s="5">
        <v>2427.7020000000002</v>
      </c>
      <c r="C643" s="2">
        <v>1.6500000000000001E-2</v>
      </c>
      <c r="D643" s="1"/>
      <c r="E643" s="1" t="s">
        <v>1315</v>
      </c>
      <c r="F643" s="4">
        <v>2428318</v>
      </c>
      <c r="G643">
        <f t="shared" si="36"/>
        <v>2428.3180000000002</v>
      </c>
      <c r="H643" s="6">
        <f t="shared" si="37"/>
        <v>0.61599999999998545</v>
      </c>
      <c r="I643">
        <v>0.1</v>
      </c>
      <c r="J643">
        <f t="shared" si="38"/>
        <v>6.1599999999998545E-2</v>
      </c>
      <c r="K643">
        <v>0.35</v>
      </c>
      <c r="L643">
        <f t="shared" si="39"/>
        <v>0.21559999999999491</v>
      </c>
    </row>
    <row r="644" spans="1:12" x14ac:dyDescent="0.3">
      <c r="A644" s="1" t="s">
        <v>642</v>
      </c>
      <c r="B644" s="5">
        <v>2427.7179999999998</v>
      </c>
      <c r="C644" s="2">
        <v>1.6500000000000001E-2</v>
      </c>
      <c r="D644" s="1"/>
      <c r="E644" s="1" t="s">
        <v>1316</v>
      </c>
      <c r="F644" s="4">
        <v>2428275</v>
      </c>
      <c r="G644">
        <f t="shared" ref="G644:G683" si="40">+F644/1000</f>
        <v>2428.2750000000001</v>
      </c>
      <c r="H644" s="6">
        <f t="shared" ref="H644:H683" si="41">IF(G644=0,0,G644-B644)</f>
        <v>0.55700000000024374</v>
      </c>
      <c r="I644">
        <v>0.1</v>
      </c>
      <c r="J644">
        <f t="shared" ref="J644:J683" si="42">+I644*H644</f>
        <v>5.5700000000024376E-2</v>
      </c>
      <c r="K644">
        <v>0.35</v>
      </c>
      <c r="L644">
        <f t="shared" ref="L644:L683" si="43">+K644*H644</f>
        <v>0.19495000000008531</v>
      </c>
    </row>
    <row r="645" spans="1:12" x14ac:dyDescent="0.3">
      <c r="A645" s="1" t="s">
        <v>643</v>
      </c>
      <c r="B645" s="5">
        <v>2427.7350000000001</v>
      </c>
      <c r="C645" s="2">
        <v>1.6500000000000001E-2</v>
      </c>
      <c r="D645" s="1"/>
      <c r="E645" s="1" t="s">
        <v>1317</v>
      </c>
      <c r="F645" s="4">
        <v>2428222</v>
      </c>
      <c r="G645">
        <f t="shared" si="40"/>
        <v>2428.2220000000002</v>
      </c>
      <c r="H645" s="6">
        <f t="shared" si="41"/>
        <v>0.48700000000008004</v>
      </c>
      <c r="I645">
        <v>0.1</v>
      </c>
      <c r="J645">
        <f t="shared" si="42"/>
        <v>4.8700000000008008E-2</v>
      </c>
      <c r="K645">
        <v>0.35</v>
      </c>
      <c r="L645">
        <f t="shared" si="43"/>
        <v>0.170450000000028</v>
      </c>
    </row>
    <row r="646" spans="1:12" x14ac:dyDescent="0.3">
      <c r="A646" s="1" t="s">
        <v>644</v>
      </c>
      <c r="B646" s="5">
        <v>2427.7510000000002</v>
      </c>
      <c r="C646" s="2">
        <v>1.6500000000000001E-2</v>
      </c>
      <c r="D646" s="1"/>
      <c r="E646" s="1" t="s">
        <v>1318</v>
      </c>
      <c r="F646" s="4">
        <v>2428180</v>
      </c>
      <c r="G646">
        <f t="shared" si="40"/>
        <v>2428.1799999999998</v>
      </c>
      <c r="H646" s="6">
        <f t="shared" si="41"/>
        <v>0.42899999999963256</v>
      </c>
      <c r="I646">
        <v>0.1</v>
      </c>
      <c r="J646">
        <f t="shared" si="42"/>
        <v>4.2899999999963259E-2</v>
      </c>
      <c r="K646">
        <v>0.35</v>
      </c>
      <c r="L646">
        <f t="shared" si="43"/>
        <v>0.15014999999987139</v>
      </c>
    </row>
    <row r="647" spans="1:12" x14ac:dyDescent="0.3">
      <c r="A647" s="1" t="s">
        <v>645</v>
      </c>
      <c r="B647" s="5">
        <v>2427.768</v>
      </c>
      <c r="C647" s="2">
        <v>1.6500000000000001E-2</v>
      </c>
      <c r="D647" s="1"/>
      <c r="E647" s="1" t="s">
        <v>1319</v>
      </c>
      <c r="F647" s="4">
        <v>2428287</v>
      </c>
      <c r="G647">
        <f t="shared" si="40"/>
        <v>2428.2869999999998</v>
      </c>
      <c r="H647" s="6">
        <f t="shared" si="41"/>
        <v>0.51899999999977808</v>
      </c>
      <c r="I647">
        <v>0.1</v>
      </c>
      <c r="J647">
        <f t="shared" si="42"/>
        <v>5.1899999999977811E-2</v>
      </c>
      <c r="K647">
        <v>0.35</v>
      </c>
      <c r="L647">
        <f t="shared" si="43"/>
        <v>0.18164999999992232</v>
      </c>
    </row>
    <row r="648" spans="1:12" x14ac:dyDescent="0.3">
      <c r="A648" s="1" t="s">
        <v>646</v>
      </c>
      <c r="B648" s="5">
        <v>2427.7840000000001</v>
      </c>
      <c r="C648" s="2">
        <v>1.6500000000000001E-2</v>
      </c>
      <c r="D648" s="1"/>
      <c r="E648" s="1" t="s">
        <v>1320</v>
      </c>
      <c r="F648" s="4">
        <v>2428390</v>
      </c>
      <c r="G648">
        <f t="shared" si="40"/>
        <v>2428.39</v>
      </c>
      <c r="H648" s="6">
        <f t="shared" si="41"/>
        <v>0.60599999999976717</v>
      </c>
      <c r="I648">
        <v>0.1</v>
      </c>
      <c r="J648">
        <f t="shared" si="42"/>
        <v>6.0599999999976721E-2</v>
      </c>
      <c r="K648">
        <v>0.35</v>
      </c>
      <c r="L648">
        <f t="shared" si="43"/>
        <v>0.21209999999991849</v>
      </c>
    </row>
    <row r="649" spans="1:12" x14ac:dyDescent="0.3">
      <c r="A649" s="1" t="s">
        <v>647</v>
      </c>
      <c r="B649" s="5">
        <v>2427.8009999999999</v>
      </c>
      <c r="C649" s="2">
        <v>1.6500000000000001E-2</v>
      </c>
      <c r="D649" s="1"/>
      <c r="E649" s="1" t="s">
        <v>1321</v>
      </c>
      <c r="F649" s="4">
        <v>2428475</v>
      </c>
      <c r="G649">
        <f t="shared" si="40"/>
        <v>2428.4749999999999</v>
      </c>
      <c r="H649" s="6">
        <f t="shared" si="41"/>
        <v>0.67399999999997817</v>
      </c>
      <c r="I649">
        <v>0.1</v>
      </c>
      <c r="J649">
        <f t="shared" si="42"/>
        <v>6.7399999999997823E-2</v>
      </c>
      <c r="K649">
        <v>0.35</v>
      </c>
      <c r="L649">
        <f t="shared" si="43"/>
        <v>0.23589999999999234</v>
      </c>
    </row>
    <row r="650" spans="1:12" x14ac:dyDescent="0.3">
      <c r="A650" s="1" t="s">
        <v>648</v>
      </c>
      <c r="B650" s="5">
        <v>2427.817</v>
      </c>
      <c r="C650" s="2">
        <v>1.6500000000000001E-2</v>
      </c>
      <c r="D650" s="1"/>
      <c r="E650" s="1" t="s">
        <v>1322</v>
      </c>
      <c r="F650" s="4">
        <v>2428567</v>
      </c>
      <c r="G650">
        <f t="shared" si="40"/>
        <v>2428.567</v>
      </c>
      <c r="H650" s="6">
        <f t="shared" si="41"/>
        <v>0.75</v>
      </c>
      <c r="I650">
        <v>0.1</v>
      </c>
      <c r="J650">
        <f t="shared" si="42"/>
        <v>7.5000000000000011E-2</v>
      </c>
      <c r="K650">
        <v>0.35</v>
      </c>
      <c r="L650">
        <f t="shared" si="43"/>
        <v>0.26249999999999996</v>
      </c>
    </row>
    <row r="651" spans="1:12" x14ac:dyDescent="0.3">
      <c r="A651" s="1" t="s">
        <v>649</v>
      </c>
      <c r="B651" s="5">
        <v>2427.8339999999998</v>
      </c>
      <c r="C651" s="2">
        <v>1.6500000000000001E-2</v>
      </c>
      <c r="D651" s="1"/>
      <c r="E651" s="1" t="s">
        <v>1323</v>
      </c>
      <c r="F651" s="4">
        <v>2428644</v>
      </c>
      <c r="G651">
        <f t="shared" si="40"/>
        <v>2428.6439999999998</v>
      </c>
      <c r="H651" s="6">
        <f t="shared" si="41"/>
        <v>0.80999999999994543</v>
      </c>
      <c r="I651">
        <v>0.1</v>
      </c>
      <c r="J651">
        <f t="shared" si="42"/>
        <v>8.0999999999994549E-2</v>
      </c>
      <c r="K651">
        <v>0.35</v>
      </c>
      <c r="L651">
        <f t="shared" si="43"/>
        <v>0.28349999999998088</v>
      </c>
    </row>
    <row r="652" spans="1:12" x14ac:dyDescent="0.3">
      <c r="A652" s="1" t="s">
        <v>650</v>
      </c>
      <c r="B652" s="5">
        <v>2427.85</v>
      </c>
      <c r="C652" s="2">
        <v>1.6500000000000001E-2</v>
      </c>
      <c r="D652" s="1"/>
      <c r="E652" s="1" t="s">
        <v>1324</v>
      </c>
      <c r="F652" s="4">
        <v>2428712</v>
      </c>
      <c r="G652">
        <f t="shared" si="40"/>
        <v>2428.712</v>
      </c>
      <c r="H652" s="6">
        <f t="shared" si="41"/>
        <v>0.86200000000008004</v>
      </c>
      <c r="I652">
        <v>0.1</v>
      </c>
      <c r="J652">
        <f t="shared" si="42"/>
        <v>8.6200000000008006E-2</v>
      </c>
      <c r="K652">
        <v>0.35</v>
      </c>
      <c r="L652">
        <f t="shared" si="43"/>
        <v>0.301700000000028</v>
      </c>
    </row>
    <row r="653" spans="1:12" x14ac:dyDescent="0.3">
      <c r="A653" s="1" t="s">
        <v>651</v>
      </c>
      <c r="B653" s="5">
        <v>2427.8670000000002</v>
      </c>
      <c r="C653" s="2">
        <v>1.6500000000000001E-2</v>
      </c>
      <c r="D653" s="1"/>
      <c r="E653" s="1" t="s">
        <v>1325</v>
      </c>
      <c r="F653" s="4">
        <v>2428779</v>
      </c>
      <c r="G653">
        <f t="shared" si="40"/>
        <v>2428.779</v>
      </c>
      <c r="H653" s="6">
        <f t="shared" si="41"/>
        <v>0.91199999999980719</v>
      </c>
      <c r="I653">
        <v>0.1</v>
      </c>
      <c r="J653">
        <f t="shared" si="42"/>
        <v>9.1199999999980727E-2</v>
      </c>
      <c r="K653">
        <v>0.35</v>
      </c>
      <c r="L653">
        <f t="shared" si="43"/>
        <v>0.31919999999993248</v>
      </c>
    </row>
    <row r="654" spans="1:12" x14ac:dyDescent="0.3">
      <c r="A654" s="1" t="s">
        <v>652</v>
      </c>
      <c r="B654" s="5">
        <v>2427.8829999999998</v>
      </c>
      <c r="C654" s="2">
        <v>1.6500000000000001E-2</v>
      </c>
      <c r="D654" s="1"/>
      <c r="E654" s="1" t="s">
        <v>1326</v>
      </c>
      <c r="F654" s="4">
        <v>2428847</v>
      </c>
      <c r="G654">
        <f t="shared" si="40"/>
        <v>2428.8470000000002</v>
      </c>
      <c r="H654" s="6">
        <f t="shared" si="41"/>
        <v>0.96400000000039654</v>
      </c>
      <c r="I654">
        <v>0.1</v>
      </c>
      <c r="J654">
        <f t="shared" si="42"/>
        <v>9.6400000000039662E-2</v>
      </c>
      <c r="K654">
        <v>0.35</v>
      </c>
      <c r="L654">
        <f t="shared" si="43"/>
        <v>0.33740000000013876</v>
      </c>
    </row>
    <row r="655" spans="1:12" x14ac:dyDescent="0.3">
      <c r="A655" s="1" t="s">
        <v>653</v>
      </c>
      <c r="B655" s="5">
        <v>2427.8989999999999</v>
      </c>
      <c r="C655" s="2">
        <v>1.6500000000000001E-2</v>
      </c>
      <c r="D655" s="1"/>
      <c r="E655" s="1" t="s">
        <v>1327</v>
      </c>
      <c r="F655" s="4">
        <v>2428908</v>
      </c>
      <c r="G655">
        <f t="shared" si="40"/>
        <v>2428.9079999999999</v>
      </c>
      <c r="H655" s="6">
        <f t="shared" si="41"/>
        <v>1.0090000000000146</v>
      </c>
      <c r="I655">
        <v>0.1</v>
      </c>
      <c r="J655">
        <f t="shared" si="42"/>
        <v>0.10090000000000146</v>
      </c>
      <c r="K655">
        <v>0.35</v>
      </c>
      <c r="L655">
        <f t="shared" si="43"/>
        <v>0.35315000000000507</v>
      </c>
    </row>
    <row r="656" spans="1:12" x14ac:dyDescent="0.3">
      <c r="A656" s="1" t="s">
        <v>654</v>
      </c>
      <c r="B656" s="5">
        <v>2427.9160000000002</v>
      </c>
      <c r="C656" s="2">
        <v>1.6500000000000001E-2</v>
      </c>
      <c r="D656" s="1"/>
      <c r="E656" s="1" t="s">
        <v>1328</v>
      </c>
      <c r="F656" s="4">
        <v>2428966</v>
      </c>
      <c r="G656">
        <f t="shared" si="40"/>
        <v>2428.9659999999999</v>
      </c>
      <c r="H656" s="6">
        <f t="shared" si="41"/>
        <v>1.0499999999997272</v>
      </c>
      <c r="I656">
        <v>0.1</v>
      </c>
      <c r="J656">
        <f t="shared" si="42"/>
        <v>0.10499999999997273</v>
      </c>
      <c r="K656">
        <v>0.35</v>
      </c>
      <c r="L656">
        <f t="shared" si="43"/>
        <v>0.36749999999990446</v>
      </c>
    </row>
    <row r="657" spans="1:12" x14ac:dyDescent="0.3">
      <c r="A657" s="1" t="s">
        <v>655</v>
      </c>
      <c r="B657" s="5">
        <v>2427.9319999999998</v>
      </c>
      <c r="C657" s="2">
        <v>1.6500000000000001E-2</v>
      </c>
      <c r="D657" s="1"/>
      <c r="E657" s="1" t="s">
        <v>1329</v>
      </c>
      <c r="F657" s="4">
        <v>2429031</v>
      </c>
      <c r="G657">
        <f t="shared" si="40"/>
        <v>2429.0309999999999</v>
      </c>
      <c r="H657" s="6">
        <f t="shared" si="41"/>
        <v>1.0990000000001601</v>
      </c>
      <c r="I657">
        <v>0.1</v>
      </c>
      <c r="J657">
        <f t="shared" si="42"/>
        <v>0.10990000000001601</v>
      </c>
      <c r="K657">
        <v>0.35</v>
      </c>
      <c r="L657">
        <f t="shared" si="43"/>
        <v>0.384650000000056</v>
      </c>
    </row>
    <row r="658" spans="1:12" x14ac:dyDescent="0.3">
      <c r="A658" s="1" t="s">
        <v>656</v>
      </c>
      <c r="B658" s="5">
        <v>2427.9490000000001</v>
      </c>
      <c r="C658" s="2">
        <v>1.6500000000000001E-2</v>
      </c>
      <c r="D658" s="1"/>
      <c r="E658" s="1" t="s">
        <v>1330</v>
      </c>
      <c r="F658" s="4">
        <v>2429105</v>
      </c>
      <c r="G658">
        <f t="shared" si="40"/>
        <v>2429.105</v>
      </c>
      <c r="H658" s="6">
        <f t="shared" si="41"/>
        <v>1.1559999999999491</v>
      </c>
      <c r="I658">
        <v>0.1</v>
      </c>
      <c r="J658">
        <f t="shared" si="42"/>
        <v>0.11559999999999492</v>
      </c>
      <c r="K658">
        <v>0.35</v>
      </c>
      <c r="L658">
        <f t="shared" si="43"/>
        <v>0.40459999999998214</v>
      </c>
    </row>
    <row r="659" spans="1:12" x14ac:dyDescent="0.3">
      <c r="A659" s="1" t="s">
        <v>657</v>
      </c>
      <c r="B659" s="5">
        <v>2427.9650000000001</v>
      </c>
      <c r="C659" s="2">
        <v>1.6500000000000001E-2</v>
      </c>
      <c r="D659" s="1"/>
      <c r="E659" s="1" t="s">
        <v>1331</v>
      </c>
      <c r="F659" s="4">
        <v>2429179</v>
      </c>
      <c r="G659">
        <f t="shared" si="40"/>
        <v>2429.1790000000001</v>
      </c>
      <c r="H659" s="6">
        <f t="shared" si="41"/>
        <v>1.2139999999999418</v>
      </c>
      <c r="I659">
        <v>0.1</v>
      </c>
      <c r="J659">
        <f t="shared" si="42"/>
        <v>0.12139999999999418</v>
      </c>
      <c r="K659">
        <v>0.35</v>
      </c>
      <c r="L659">
        <f t="shared" si="43"/>
        <v>0.42489999999997963</v>
      </c>
    </row>
    <row r="660" spans="1:12" x14ac:dyDescent="0.3">
      <c r="A660" s="1" t="s">
        <v>658</v>
      </c>
      <c r="B660" s="5">
        <v>2427.982</v>
      </c>
      <c r="C660" s="2">
        <v>1.6500000000000001E-2</v>
      </c>
      <c r="D660" s="1"/>
      <c r="E660" s="1" t="s">
        <v>1332</v>
      </c>
      <c r="F660" s="4">
        <v>2429221</v>
      </c>
      <c r="G660">
        <f t="shared" si="40"/>
        <v>2429.221</v>
      </c>
      <c r="H660" s="6">
        <f t="shared" si="41"/>
        <v>1.2390000000000327</v>
      </c>
      <c r="I660">
        <v>0.1</v>
      </c>
      <c r="J660">
        <f t="shared" si="42"/>
        <v>0.12390000000000329</v>
      </c>
      <c r="K660">
        <v>0.35</v>
      </c>
      <c r="L660">
        <f t="shared" si="43"/>
        <v>0.43365000000001142</v>
      </c>
    </row>
    <row r="661" spans="1:12" x14ac:dyDescent="0.3">
      <c r="A661" s="1" t="s">
        <v>659</v>
      </c>
      <c r="B661" s="5">
        <v>2427.998</v>
      </c>
      <c r="C661" s="2">
        <v>1.6500000000000001E-2</v>
      </c>
      <c r="D661" s="1"/>
      <c r="E661" s="1" t="s">
        <v>1333</v>
      </c>
      <c r="F661" s="4">
        <v>2429230</v>
      </c>
      <c r="G661">
        <f t="shared" si="40"/>
        <v>2429.23</v>
      </c>
      <c r="H661" s="6">
        <f t="shared" si="41"/>
        <v>1.2319999999999709</v>
      </c>
      <c r="I661">
        <v>0.1</v>
      </c>
      <c r="J661">
        <f t="shared" si="42"/>
        <v>0.12319999999999709</v>
      </c>
      <c r="K661">
        <v>0.35</v>
      </c>
      <c r="L661">
        <f t="shared" si="43"/>
        <v>0.43119999999998981</v>
      </c>
    </row>
    <row r="662" spans="1:12" x14ac:dyDescent="0.3">
      <c r="A662" s="1" t="s">
        <v>660</v>
      </c>
      <c r="B662" s="5">
        <v>2428.0149999999999</v>
      </c>
      <c r="C662" s="2">
        <v>1.6500000000000001E-2</v>
      </c>
      <c r="D662" s="1"/>
      <c r="E662" s="1" t="s">
        <v>1334</v>
      </c>
      <c r="F662" s="4">
        <v>2429217</v>
      </c>
      <c r="G662">
        <f t="shared" si="40"/>
        <v>2429.2170000000001</v>
      </c>
      <c r="H662" s="6">
        <f t="shared" si="41"/>
        <v>1.2020000000002256</v>
      </c>
      <c r="I662">
        <v>0.1</v>
      </c>
      <c r="J662">
        <f t="shared" si="42"/>
        <v>0.12020000000002257</v>
      </c>
      <c r="K662">
        <v>0.35</v>
      </c>
      <c r="L662">
        <f t="shared" si="43"/>
        <v>0.4207000000000789</v>
      </c>
    </row>
    <row r="663" spans="1:12" x14ac:dyDescent="0.3">
      <c r="A663" s="1" t="s">
        <v>661</v>
      </c>
      <c r="B663" s="5">
        <v>2428.0309999999999</v>
      </c>
      <c r="C663" s="2">
        <v>1.6500000000000001E-2</v>
      </c>
      <c r="D663" s="1"/>
      <c r="E663" s="1" t="s">
        <v>1335</v>
      </c>
      <c r="F663" s="4">
        <v>2429199</v>
      </c>
      <c r="G663">
        <f t="shared" si="40"/>
        <v>2429.1990000000001</v>
      </c>
      <c r="H663" s="6">
        <f t="shared" si="41"/>
        <v>1.1680000000001201</v>
      </c>
      <c r="I663">
        <v>0.1</v>
      </c>
      <c r="J663">
        <f t="shared" si="42"/>
        <v>0.11680000000001201</v>
      </c>
      <c r="K663">
        <v>0.35</v>
      </c>
      <c r="L663">
        <f t="shared" si="43"/>
        <v>0.40880000000004202</v>
      </c>
    </row>
    <row r="664" spans="1:12" x14ac:dyDescent="0.3">
      <c r="A664" s="1" t="s">
        <v>662</v>
      </c>
      <c r="B664" s="5">
        <v>2428.0479999999998</v>
      </c>
      <c r="C664" s="2">
        <v>1.6500000000000001E-2</v>
      </c>
      <c r="D664" s="1"/>
      <c r="E664" s="1" t="s">
        <v>1336</v>
      </c>
      <c r="F664" s="4">
        <v>2429179</v>
      </c>
      <c r="G664">
        <f t="shared" si="40"/>
        <v>2429.1790000000001</v>
      </c>
      <c r="H664" s="6">
        <f t="shared" si="41"/>
        <v>1.1310000000003129</v>
      </c>
      <c r="I664">
        <v>0.1</v>
      </c>
      <c r="J664">
        <f t="shared" si="42"/>
        <v>0.11310000000003129</v>
      </c>
      <c r="K664">
        <v>0.35</v>
      </c>
      <c r="L664">
        <f t="shared" si="43"/>
        <v>0.3958500000001095</v>
      </c>
    </row>
    <row r="665" spans="1:12" x14ac:dyDescent="0.3">
      <c r="A665" s="1" t="s">
        <v>663</v>
      </c>
      <c r="B665" s="5">
        <v>2428.0639999999999</v>
      </c>
      <c r="C665" s="2">
        <v>1.6500000000000001E-2</v>
      </c>
      <c r="D665" s="1"/>
      <c r="E665" s="1" t="s">
        <v>1337</v>
      </c>
      <c r="F665" s="4">
        <v>2429159</v>
      </c>
      <c r="G665">
        <f t="shared" si="40"/>
        <v>2429.1590000000001</v>
      </c>
      <c r="H665" s="6">
        <f t="shared" si="41"/>
        <v>1.0950000000002547</v>
      </c>
      <c r="I665">
        <v>0.1</v>
      </c>
      <c r="J665">
        <f t="shared" si="42"/>
        <v>0.10950000000002547</v>
      </c>
      <c r="K665">
        <v>0.35</v>
      </c>
      <c r="L665">
        <f t="shared" si="43"/>
        <v>0.38325000000008913</v>
      </c>
    </row>
    <row r="666" spans="1:12" x14ac:dyDescent="0.3">
      <c r="A666" s="1" t="s">
        <v>664</v>
      </c>
      <c r="B666" s="5">
        <v>2428.0810000000001</v>
      </c>
      <c r="C666" s="2">
        <v>1.6500000000000001E-2</v>
      </c>
      <c r="D666" s="1"/>
      <c r="E666" s="1" t="s">
        <v>1338</v>
      </c>
      <c r="F666" s="4">
        <v>2429139</v>
      </c>
      <c r="G666">
        <f t="shared" si="40"/>
        <v>2429.1390000000001</v>
      </c>
      <c r="H666" s="6">
        <f t="shared" si="41"/>
        <v>1.0579999999999927</v>
      </c>
      <c r="I666">
        <v>0.1</v>
      </c>
      <c r="J666">
        <f t="shared" si="42"/>
        <v>0.10579999999999928</v>
      </c>
      <c r="K666">
        <v>0.35</v>
      </c>
      <c r="L666">
        <f t="shared" si="43"/>
        <v>0.37029999999999741</v>
      </c>
    </row>
    <row r="667" spans="1:12" x14ac:dyDescent="0.3">
      <c r="A667" s="1" t="s">
        <v>665</v>
      </c>
      <c r="B667" s="5">
        <v>2428.0970000000002</v>
      </c>
      <c r="C667" s="2">
        <v>1.6500000000000001E-2</v>
      </c>
      <c r="D667" s="1"/>
      <c r="E667" s="1" t="s">
        <v>1339</v>
      </c>
      <c r="F667" s="4">
        <v>2429119</v>
      </c>
      <c r="G667">
        <f t="shared" si="40"/>
        <v>2429.1190000000001</v>
      </c>
      <c r="H667" s="6">
        <f t="shared" si="41"/>
        <v>1.0219999999999345</v>
      </c>
      <c r="I667">
        <v>0.1</v>
      </c>
      <c r="J667">
        <f t="shared" si="42"/>
        <v>0.10219999999999346</v>
      </c>
      <c r="K667">
        <v>0.35</v>
      </c>
      <c r="L667">
        <f t="shared" si="43"/>
        <v>0.35769999999997704</v>
      </c>
    </row>
    <row r="668" spans="1:12" x14ac:dyDescent="0.3">
      <c r="A668" s="1" t="s">
        <v>666</v>
      </c>
      <c r="B668" s="5">
        <v>2428.114</v>
      </c>
      <c r="C668" s="2">
        <v>1.6500000000000001E-2</v>
      </c>
      <c r="D668" s="1"/>
      <c r="E668" s="1" t="s">
        <v>1340</v>
      </c>
      <c r="F668" s="4">
        <v>2429098</v>
      </c>
      <c r="G668">
        <f t="shared" si="40"/>
        <v>2429.098</v>
      </c>
      <c r="H668" s="6">
        <f t="shared" si="41"/>
        <v>0.9839999999999236</v>
      </c>
      <c r="I668">
        <v>0.1</v>
      </c>
      <c r="J668">
        <f t="shared" si="42"/>
        <v>9.8399999999992369E-2</v>
      </c>
      <c r="K668">
        <v>0.35</v>
      </c>
      <c r="L668">
        <f t="shared" si="43"/>
        <v>0.34439999999997323</v>
      </c>
    </row>
    <row r="669" spans="1:12" x14ac:dyDescent="0.3">
      <c r="A669" s="1" t="s">
        <v>667</v>
      </c>
      <c r="B669" s="5">
        <v>2428.13</v>
      </c>
      <c r="C669" s="2">
        <v>1.6500000000000001E-2</v>
      </c>
      <c r="D669" s="1"/>
      <c r="E669" s="1" t="s">
        <v>1341</v>
      </c>
      <c r="F669" s="4">
        <v>2429076</v>
      </c>
      <c r="G669">
        <f t="shared" si="40"/>
        <v>2429.076</v>
      </c>
      <c r="H669" s="6">
        <f t="shared" si="41"/>
        <v>0.94599999999991269</v>
      </c>
      <c r="I669">
        <v>0.1</v>
      </c>
      <c r="J669">
        <f t="shared" si="42"/>
        <v>9.4599999999991274E-2</v>
      </c>
      <c r="K669">
        <v>0.35</v>
      </c>
      <c r="L669">
        <f t="shared" si="43"/>
        <v>0.33109999999996942</v>
      </c>
    </row>
    <row r="670" spans="1:12" x14ac:dyDescent="0.3">
      <c r="A670" s="1" t="s">
        <v>668</v>
      </c>
      <c r="B670" s="5">
        <v>2428.1469999999999</v>
      </c>
      <c r="C670" s="2">
        <v>1.6500000000000001E-2</v>
      </c>
      <c r="D670" s="1"/>
      <c r="E670" s="1" t="s">
        <v>1342</v>
      </c>
      <c r="F670" s="4">
        <v>2429054</v>
      </c>
      <c r="G670">
        <f t="shared" si="40"/>
        <v>2429.0540000000001</v>
      </c>
      <c r="H670" s="6">
        <f t="shared" si="41"/>
        <v>0.9070000000001528</v>
      </c>
      <c r="I670">
        <v>0.1</v>
      </c>
      <c r="J670">
        <f t="shared" si="42"/>
        <v>9.0700000000015282E-2</v>
      </c>
      <c r="K670">
        <v>0.35</v>
      </c>
      <c r="L670">
        <f t="shared" si="43"/>
        <v>0.31745000000005347</v>
      </c>
    </row>
    <row r="671" spans="1:12" x14ac:dyDescent="0.3">
      <c r="A671" s="1" t="s">
        <v>669</v>
      </c>
      <c r="B671" s="5">
        <v>2428.163</v>
      </c>
      <c r="C671" s="2">
        <v>1.6500000000000001E-2</v>
      </c>
      <c r="D671" s="1"/>
      <c r="E671" s="1" t="s">
        <v>1343</v>
      </c>
      <c r="F671" s="4">
        <v>2429031</v>
      </c>
      <c r="G671">
        <f t="shared" si="40"/>
        <v>2429.0309999999999</v>
      </c>
      <c r="H671" s="6">
        <f t="shared" si="41"/>
        <v>0.86799999999993815</v>
      </c>
      <c r="I671">
        <v>0.1</v>
      </c>
      <c r="J671">
        <f t="shared" si="42"/>
        <v>8.6799999999993827E-2</v>
      </c>
      <c r="K671">
        <v>0.35</v>
      </c>
      <c r="L671">
        <f t="shared" si="43"/>
        <v>0.30379999999997831</v>
      </c>
    </row>
    <row r="672" spans="1:12" x14ac:dyDescent="0.3">
      <c r="A672" s="1" t="s">
        <v>670</v>
      </c>
      <c r="B672" s="5">
        <v>2428.1799999999998</v>
      </c>
      <c r="C672" s="2">
        <v>1.6500000000000001E-2</v>
      </c>
      <c r="D672" s="1"/>
      <c r="E672" s="1" t="s">
        <v>1344</v>
      </c>
      <c r="F672" s="4">
        <v>2429009</v>
      </c>
      <c r="G672">
        <f t="shared" si="40"/>
        <v>2429.009</v>
      </c>
      <c r="H672" s="6">
        <f t="shared" si="41"/>
        <v>0.82900000000017826</v>
      </c>
      <c r="I672">
        <v>0.1</v>
      </c>
      <c r="J672">
        <f t="shared" si="42"/>
        <v>8.2900000000017834E-2</v>
      </c>
      <c r="K672">
        <v>0.35</v>
      </c>
      <c r="L672">
        <f t="shared" si="43"/>
        <v>0.29015000000006236</v>
      </c>
    </row>
    <row r="673" spans="1:12" x14ac:dyDescent="0.3">
      <c r="A673" s="1" t="s">
        <v>671</v>
      </c>
      <c r="B673" s="5">
        <v>2428.1959999999999</v>
      </c>
      <c r="C673" s="2">
        <v>1.6500000000000001E-2</v>
      </c>
      <c r="D673" s="1"/>
      <c r="E673" s="1" t="s">
        <v>1345</v>
      </c>
      <c r="F673" s="4">
        <v>2428989</v>
      </c>
      <c r="G673">
        <f t="shared" si="40"/>
        <v>2428.989</v>
      </c>
      <c r="H673" s="6">
        <f t="shared" si="41"/>
        <v>0.79300000000012005</v>
      </c>
      <c r="I673">
        <v>0.1</v>
      </c>
      <c r="J673">
        <f t="shared" si="42"/>
        <v>7.9300000000012014E-2</v>
      </c>
      <c r="K673">
        <v>0.35</v>
      </c>
      <c r="L673">
        <f t="shared" si="43"/>
        <v>0.27755000000004199</v>
      </c>
    </row>
    <row r="674" spans="1:12" x14ac:dyDescent="0.3">
      <c r="A674" s="1" t="s">
        <v>672</v>
      </c>
      <c r="B674" s="5">
        <v>2428.2130000000002</v>
      </c>
      <c r="C674" s="2">
        <v>1.6500000000000001E-2</v>
      </c>
      <c r="D674" s="1"/>
      <c r="E674" s="1" t="s">
        <v>1346</v>
      </c>
      <c r="F674" s="4">
        <v>2428968</v>
      </c>
      <c r="G674">
        <f t="shared" si="40"/>
        <v>2428.9679999999998</v>
      </c>
      <c r="H674" s="6">
        <f t="shared" si="41"/>
        <v>0.75499999999965439</v>
      </c>
      <c r="I674">
        <v>0.1</v>
      </c>
      <c r="J674">
        <f t="shared" si="42"/>
        <v>7.5499999999965442E-2</v>
      </c>
      <c r="K674">
        <v>0.35</v>
      </c>
      <c r="L674">
        <f t="shared" si="43"/>
        <v>0.26424999999987903</v>
      </c>
    </row>
    <row r="675" spans="1:12" x14ac:dyDescent="0.3">
      <c r="A675" s="1" t="s">
        <v>673</v>
      </c>
      <c r="B675" s="5">
        <v>2428.2289999999998</v>
      </c>
      <c r="C675" s="2">
        <v>1.6500000000000001E-2</v>
      </c>
      <c r="D675" s="1"/>
      <c r="E675" s="1" t="s">
        <v>1347</v>
      </c>
      <c r="F675" s="4">
        <v>2428921</v>
      </c>
      <c r="G675">
        <f t="shared" si="40"/>
        <v>2428.9209999999998</v>
      </c>
      <c r="H675" s="6">
        <f t="shared" si="41"/>
        <v>0.69200000000000728</v>
      </c>
      <c r="I675">
        <v>0.1</v>
      </c>
      <c r="J675">
        <f t="shared" si="42"/>
        <v>6.9200000000000733E-2</v>
      </c>
      <c r="K675">
        <v>0.35</v>
      </c>
      <c r="L675">
        <f t="shared" si="43"/>
        <v>0.24220000000000252</v>
      </c>
    </row>
    <row r="676" spans="1:12" x14ac:dyDescent="0.3">
      <c r="A676" s="1" t="s">
        <v>674</v>
      </c>
      <c r="B676" s="5">
        <v>2428.2449999999999</v>
      </c>
      <c r="C676" s="2">
        <v>1.6500000000000001E-2</v>
      </c>
      <c r="D676" s="1"/>
      <c r="E676" s="1" t="s">
        <v>1348</v>
      </c>
      <c r="F676" s="4">
        <v>2428857</v>
      </c>
      <c r="G676">
        <f t="shared" si="40"/>
        <v>2428.857</v>
      </c>
      <c r="H676" s="6">
        <f t="shared" si="41"/>
        <v>0.61200000000008004</v>
      </c>
      <c r="I676">
        <v>0.1</v>
      </c>
      <c r="J676">
        <f t="shared" si="42"/>
        <v>6.1200000000008005E-2</v>
      </c>
      <c r="K676">
        <v>0.35</v>
      </c>
      <c r="L676">
        <f t="shared" si="43"/>
        <v>0.21420000000002801</v>
      </c>
    </row>
    <row r="677" spans="1:12" x14ac:dyDescent="0.3">
      <c r="A677" s="1" t="s">
        <v>675</v>
      </c>
      <c r="B677" s="5">
        <v>2428.2620000000002</v>
      </c>
      <c r="C677" s="2">
        <v>1.6500000000000001E-2</v>
      </c>
      <c r="D677" s="1"/>
      <c r="E677" s="1" t="s">
        <v>1349</v>
      </c>
      <c r="F677" s="4">
        <v>2428793</v>
      </c>
      <c r="G677">
        <f t="shared" si="40"/>
        <v>2428.7930000000001</v>
      </c>
      <c r="H677" s="6">
        <f t="shared" si="41"/>
        <v>0.53099999999994907</v>
      </c>
      <c r="I677">
        <v>0.1</v>
      </c>
      <c r="J677">
        <f t="shared" si="42"/>
        <v>5.3099999999994908E-2</v>
      </c>
      <c r="K677">
        <v>0.35</v>
      </c>
      <c r="L677">
        <f t="shared" si="43"/>
        <v>0.18584999999998217</v>
      </c>
    </row>
    <row r="678" spans="1:12" x14ac:dyDescent="0.3">
      <c r="A678" s="1" t="s">
        <v>676</v>
      </c>
      <c r="B678" s="5">
        <v>2428.2779999999998</v>
      </c>
      <c r="C678" s="2">
        <v>1.6500000000000001E-2</v>
      </c>
      <c r="D678" s="1"/>
      <c r="E678" s="1" t="s">
        <v>1350</v>
      </c>
      <c r="F678" s="4">
        <v>2428729</v>
      </c>
      <c r="G678">
        <f t="shared" si="40"/>
        <v>2428.7289999999998</v>
      </c>
      <c r="H678" s="6">
        <f t="shared" si="41"/>
        <v>0.45100000000002183</v>
      </c>
      <c r="I678">
        <v>0.1</v>
      </c>
      <c r="J678">
        <f t="shared" si="42"/>
        <v>4.5100000000002187E-2</v>
      </c>
      <c r="K678">
        <v>0.35</v>
      </c>
      <c r="L678">
        <f t="shared" si="43"/>
        <v>0.15785000000000762</v>
      </c>
    </row>
    <row r="679" spans="1:12" x14ac:dyDescent="0.3">
      <c r="A679" s="1" t="s">
        <v>677</v>
      </c>
      <c r="B679" s="5">
        <v>2428.2950000000001</v>
      </c>
      <c r="C679" s="2">
        <v>1.6500000000000001E-2</v>
      </c>
      <c r="D679" s="1"/>
      <c r="E679" s="1" t="s">
        <v>1351</v>
      </c>
      <c r="F679" s="4">
        <v>2428667</v>
      </c>
      <c r="G679">
        <f t="shared" si="40"/>
        <v>2428.6669999999999</v>
      </c>
      <c r="H679" s="6">
        <f t="shared" si="41"/>
        <v>0.37199999999984357</v>
      </c>
      <c r="I679">
        <v>0.1</v>
      </c>
      <c r="J679">
        <f t="shared" si="42"/>
        <v>3.7199999999984357E-2</v>
      </c>
      <c r="K679">
        <v>0.35</v>
      </c>
      <c r="L679">
        <f t="shared" si="43"/>
        <v>0.13019999999994525</v>
      </c>
    </row>
    <row r="680" spans="1:12" x14ac:dyDescent="0.3">
      <c r="A680" s="1" t="s">
        <v>678</v>
      </c>
      <c r="B680" s="5">
        <v>2428.3110000000001</v>
      </c>
      <c r="C680" s="2">
        <v>1.6500000000000001E-2</v>
      </c>
      <c r="D680" s="1"/>
      <c r="E680" s="1" t="s">
        <v>1352</v>
      </c>
      <c r="F680" s="4">
        <v>2428606</v>
      </c>
      <c r="G680">
        <f t="shared" si="40"/>
        <v>2428.6060000000002</v>
      </c>
      <c r="H680" s="6">
        <f t="shared" si="41"/>
        <v>0.29500000000007276</v>
      </c>
      <c r="I680">
        <v>0.1</v>
      </c>
      <c r="J680">
        <f t="shared" si="42"/>
        <v>2.9500000000007277E-2</v>
      </c>
      <c r="K680">
        <v>0.35</v>
      </c>
      <c r="L680">
        <f t="shared" si="43"/>
        <v>0.10325000000002546</v>
      </c>
    </row>
    <row r="681" spans="1:12" x14ac:dyDescent="0.3">
      <c r="A681" s="1" t="s">
        <v>679</v>
      </c>
      <c r="B681" s="5">
        <v>2428.328</v>
      </c>
      <c r="C681" s="2">
        <v>1.6500000000000001E-2</v>
      </c>
      <c r="D681" s="1"/>
      <c r="E681" s="1" t="s">
        <v>1353</v>
      </c>
      <c r="F681" s="4">
        <v>2428545</v>
      </c>
      <c r="G681">
        <f t="shared" si="40"/>
        <v>2428.5450000000001</v>
      </c>
      <c r="H681" s="6">
        <f t="shared" si="41"/>
        <v>0.21700000000009823</v>
      </c>
      <c r="I681">
        <v>0.1</v>
      </c>
      <c r="J681">
        <f t="shared" si="42"/>
        <v>2.1700000000009823E-2</v>
      </c>
      <c r="K681">
        <v>0.35</v>
      </c>
      <c r="L681">
        <f t="shared" si="43"/>
        <v>7.5950000000034379E-2</v>
      </c>
    </row>
    <row r="682" spans="1:12" x14ac:dyDescent="0.3">
      <c r="A682" s="1" t="s">
        <v>680</v>
      </c>
      <c r="B682" s="5">
        <v>2428.3440000000001</v>
      </c>
      <c r="C682" s="2">
        <v>1.6500000000000001E-2</v>
      </c>
      <c r="D682" s="1"/>
      <c r="E682" s="1" t="s">
        <v>1354</v>
      </c>
      <c r="F682" s="4">
        <v>2428487</v>
      </c>
      <c r="G682">
        <f t="shared" si="40"/>
        <v>2428.4870000000001</v>
      </c>
      <c r="H682" s="6">
        <f t="shared" si="41"/>
        <v>0.1430000000000291</v>
      </c>
      <c r="I682">
        <v>0.1</v>
      </c>
      <c r="J682">
        <f t="shared" si="42"/>
        <v>1.4300000000002911E-2</v>
      </c>
      <c r="K682">
        <v>0.35</v>
      </c>
      <c r="L682">
        <f t="shared" si="43"/>
        <v>5.0050000000010184E-2</v>
      </c>
    </row>
    <row r="683" spans="1:12" x14ac:dyDescent="0.3">
      <c r="A683" s="1" t="s">
        <v>681</v>
      </c>
      <c r="B683" s="5">
        <v>2428.355</v>
      </c>
      <c r="C683" s="2">
        <v>1.6500000000000001E-2</v>
      </c>
      <c r="D683" s="1" t="s">
        <v>2</v>
      </c>
      <c r="E683" s="1" t="s">
        <v>1355</v>
      </c>
      <c r="F683" s="4">
        <v>2428455</v>
      </c>
      <c r="G683">
        <f t="shared" si="40"/>
        <v>2428.4549999999999</v>
      </c>
      <c r="H683" s="6">
        <f t="shared" si="41"/>
        <v>9.9999999999909051E-2</v>
      </c>
      <c r="I683">
        <v>0.1</v>
      </c>
      <c r="J683">
        <f t="shared" si="42"/>
        <v>9.9999999999909051E-3</v>
      </c>
      <c r="K683">
        <v>0.35</v>
      </c>
      <c r="L683">
        <f t="shared" si="43"/>
        <v>3.4999999999968168E-2</v>
      </c>
    </row>
    <row r="684" spans="1:12" x14ac:dyDescent="0.3">
      <c r="J684">
        <f>SUM(J3:J683)</f>
        <v>57.525900000000597</v>
      </c>
      <c r="L684">
        <f>SUM(L3:L683)</f>
        <v>201.34065000000209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PU_RUBROS</vt:lpstr>
      <vt:lpstr>CANTIDADES</vt:lpstr>
      <vt:lpstr>PARAMETROS</vt:lpstr>
      <vt:lpstr>longitudes</vt:lpstr>
      <vt:lpstr>secciones</vt:lpstr>
      <vt:lpstr>Nodos</vt:lpstr>
      <vt:lpstr>Tuberias</vt:lpstr>
      <vt:lpstr>VOLUMENES</vt:lpstr>
      <vt:lpstr>Sec01</vt:lpstr>
      <vt:lpstr>Sec02</vt:lpstr>
      <vt:lpstr>Sec03</vt:lpstr>
      <vt:lpstr>Sec04</vt:lpstr>
      <vt:lpstr>Sec05</vt:lpstr>
      <vt:lpstr>Sec06</vt:lpstr>
      <vt:lpstr>Sec07</vt:lpstr>
      <vt:lpstr>Sec08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2019-02-05T16:40:06Z</dcterms:created>
  <dcterms:modified xsi:type="dcterms:W3CDTF">2019-04-10T16:09:04Z</dcterms:modified>
</cp:coreProperties>
</file>