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\Desktop\"/>
    </mc:Choice>
  </mc:AlternateContent>
  <bookViews>
    <workbookView xWindow="0" yWindow="0" windowWidth="21600" windowHeight="9735" firstSheet="5" activeTab="9"/>
  </bookViews>
  <sheets>
    <sheet name="Bajas_BLD" sheetId="2" r:id="rId1"/>
    <sheet name="Bienes_Robados" sheetId="10" r:id="rId2"/>
    <sheet name="911.17_Bajas_BC_año_2016" sheetId="5" r:id="rId3"/>
    <sheet name="Baja_Bienes_recibidos_Comodato" sheetId="7" r:id="rId4"/>
    <sheet name="Bajas_BC_años_anteriores" sheetId="6" r:id="rId5"/>
    <sheet name="Reclasificación BCA" sheetId="3" r:id="rId6"/>
    <sheet name="Reclasificación BLD" sheetId="9" r:id="rId7"/>
    <sheet name="Error_vida_útil" sheetId="12" r:id="rId8"/>
    <sheet name="Sin_vida_útil" sheetId="13" r:id="rId9"/>
    <sheet name="Conciliación" sheetId="8" r:id="rId10"/>
  </sheets>
  <definedNames>
    <definedName name="_xlnm._FilterDatabase" localSheetId="2" hidden="1">'911.17_Bajas_BC_año_2016'!$A$3:$J$1891</definedName>
    <definedName name="_xlnm._FilterDatabase" localSheetId="3" hidden="1">Baja_Bienes_recibidos_Comodato!$A$3:$J$3</definedName>
    <definedName name="_xlnm._FilterDatabase" localSheetId="4" hidden="1">Bajas_BC_años_anteriores!$B$3:$E$773</definedName>
    <definedName name="_xlnm._FilterDatabase" localSheetId="0" hidden="1">Bajas_BLD!$A$3:$J$3</definedName>
    <definedName name="_xlnm._FilterDatabase" localSheetId="7" hidden="1">Error_vida_útil!$A$3:$N$151</definedName>
    <definedName name="_xlnm._FilterDatabase" localSheetId="5" hidden="1">'Reclasificación BCA'!$A$5:$L$5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3" i="12" l="1"/>
  <c r="F159" i="12"/>
  <c r="E162" i="12"/>
  <c r="E161" i="12"/>
  <c r="E160" i="12"/>
  <c r="L161" i="12"/>
  <c r="L159" i="12"/>
  <c r="L160" i="12"/>
  <c r="L158" i="12"/>
  <c r="K160" i="12"/>
  <c r="K159" i="12"/>
  <c r="K158" i="12"/>
  <c r="J160" i="12"/>
  <c r="J159" i="12"/>
  <c r="J158" i="12"/>
  <c r="M152" i="12" l="1"/>
  <c r="L152" i="12"/>
  <c r="J152" i="12"/>
  <c r="I152" i="12"/>
  <c r="H152" i="12"/>
  <c r="F152" i="12"/>
  <c r="E152" i="12"/>
  <c r="H77" i="9" l="1"/>
  <c r="P258" i="9"/>
  <c r="K257" i="9"/>
  <c r="P234" i="9"/>
  <c r="K234" i="9"/>
  <c r="P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122" i="9"/>
  <c r="P88" i="9"/>
  <c r="K88" i="9"/>
  <c r="P63" i="9"/>
  <c r="K63" i="9"/>
  <c r="K33" i="9"/>
  <c r="K5" i="9"/>
  <c r="P64" i="9"/>
  <c r="P65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6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89" i="9"/>
  <c r="P190" i="9"/>
  <c r="P191" i="9"/>
  <c r="P192" i="9"/>
  <c r="P193" i="9"/>
  <c r="P194" i="9"/>
  <c r="P195" i="9"/>
  <c r="P196" i="9"/>
  <c r="P197" i="9"/>
  <c r="P198" i="9"/>
  <c r="P199" i="9"/>
  <c r="P200" i="9"/>
  <c r="P201" i="9"/>
  <c r="P202" i="9"/>
  <c r="P203" i="9"/>
  <c r="P204" i="9"/>
  <c r="P205" i="9"/>
  <c r="P206" i="9"/>
  <c r="P207" i="9"/>
  <c r="P208" i="9"/>
  <c r="P209" i="9"/>
  <c r="G30" i="8" l="1"/>
  <c r="G31" i="8"/>
  <c r="G38" i="8"/>
  <c r="G34" i="8"/>
  <c r="G41" i="8"/>
  <c r="G42" i="8"/>
  <c r="G925" i="13" l="1"/>
  <c r="E925" i="13"/>
  <c r="F924" i="13"/>
  <c r="F923" i="13"/>
  <c r="F922" i="13"/>
  <c r="F921" i="13"/>
  <c r="F920" i="13"/>
  <c r="F919" i="13"/>
  <c r="F918" i="13"/>
  <c r="F917" i="13"/>
  <c r="F916" i="13"/>
  <c r="F915" i="13"/>
  <c r="F914" i="13"/>
  <c r="F913" i="13"/>
  <c r="F912" i="13"/>
  <c r="F911" i="13"/>
  <c r="F910" i="13"/>
  <c r="F909" i="13"/>
  <c r="F908" i="13"/>
  <c r="F907" i="13"/>
  <c r="F906" i="13"/>
  <c r="F905" i="13"/>
  <c r="F904" i="13"/>
  <c r="F903" i="13"/>
  <c r="F902" i="13"/>
  <c r="F901" i="13"/>
  <c r="F900" i="13"/>
  <c r="F899" i="13"/>
  <c r="F898" i="13"/>
  <c r="F897" i="13"/>
  <c r="F896" i="13"/>
  <c r="F895" i="13"/>
  <c r="F894" i="13"/>
  <c r="F893" i="13"/>
  <c r="F892" i="13"/>
  <c r="F891" i="13"/>
  <c r="F890" i="13"/>
  <c r="F889" i="13"/>
  <c r="F888" i="13"/>
  <c r="F887" i="13"/>
  <c r="F886" i="13"/>
  <c r="F885" i="13"/>
  <c r="F884" i="13"/>
  <c r="F883" i="13"/>
  <c r="F882" i="13"/>
  <c r="F881" i="13"/>
  <c r="F880" i="13"/>
  <c r="F879" i="13"/>
  <c r="F878" i="13"/>
  <c r="F877" i="13"/>
  <c r="F876" i="13"/>
  <c r="F875" i="13"/>
  <c r="F874" i="13"/>
  <c r="F873" i="13"/>
  <c r="F872" i="13"/>
  <c r="F871" i="13"/>
  <c r="F870" i="13"/>
  <c r="F869" i="13"/>
  <c r="F868" i="13"/>
  <c r="F867" i="13"/>
  <c r="F866" i="13"/>
  <c r="F865" i="13"/>
  <c r="F864" i="13"/>
  <c r="F863" i="13"/>
  <c r="F862" i="13"/>
  <c r="F861" i="13"/>
  <c r="F860" i="13"/>
  <c r="F859" i="13"/>
  <c r="F858" i="13"/>
  <c r="F857" i="13"/>
  <c r="F856" i="13"/>
  <c r="F855" i="13"/>
  <c r="F854" i="13"/>
  <c r="F853" i="13"/>
  <c r="F852" i="13"/>
  <c r="F851" i="13"/>
  <c r="F850" i="13"/>
  <c r="F849" i="13"/>
  <c r="F848" i="13"/>
  <c r="F847" i="13"/>
  <c r="F846" i="13"/>
  <c r="F845" i="13"/>
  <c r="F844" i="13"/>
  <c r="F843" i="13"/>
  <c r="F842" i="13"/>
  <c r="F841" i="13"/>
  <c r="F840" i="13"/>
  <c r="F839" i="13"/>
  <c r="F838" i="13"/>
  <c r="F837" i="13"/>
  <c r="F836" i="13"/>
  <c r="F835" i="13"/>
  <c r="F834" i="13"/>
  <c r="F833" i="13"/>
  <c r="F832" i="13"/>
  <c r="F831" i="13"/>
  <c r="F830" i="13"/>
  <c r="F829" i="13"/>
  <c r="F828" i="13"/>
  <c r="F827" i="13"/>
  <c r="F826" i="13"/>
  <c r="F825" i="13"/>
  <c r="F824" i="13"/>
  <c r="F823" i="13"/>
  <c r="F822" i="13"/>
  <c r="F821" i="13"/>
  <c r="F820" i="13"/>
  <c r="F819" i="13"/>
  <c r="F818" i="13"/>
  <c r="F817" i="13"/>
  <c r="F816" i="13"/>
  <c r="F815" i="13"/>
  <c r="F814" i="13"/>
  <c r="F813" i="13"/>
  <c r="F812" i="13"/>
  <c r="F811" i="13"/>
  <c r="F810" i="13"/>
  <c r="F809" i="13"/>
  <c r="F808" i="13"/>
  <c r="F807" i="13"/>
  <c r="F806" i="13"/>
  <c r="F805" i="13"/>
  <c r="F804" i="13"/>
  <c r="F803" i="13"/>
  <c r="F802" i="13"/>
  <c r="F801" i="13"/>
  <c r="F800" i="13"/>
  <c r="F799" i="13"/>
  <c r="F798" i="13"/>
  <c r="F797" i="13"/>
  <c r="F796" i="13"/>
  <c r="F795" i="13"/>
  <c r="F794" i="13"/>
  <c r="F793" i="13"/>
  <c r="F792" i="13"/>
  <c r="F791" i="13"/>
  <c r="F790" i="13"/>
  <c r="F789" i="13"/>
  <c r="F788" i="13"/>
  <c r="F787" i="13"/>
  <c r="F786" i="13"/>
  <c r="F785" i="13"/>
  <c r="F784" i="13"/>
  <c r="F783" i="13"/>
  <c r="F782" i="13"/>
  <c r="F781" i="13"/>
  <c r="F780" i="13"/>
  <c r="F779" i="13"/>
  <c r="F778" i="13"/>
  <c r="F777" i="13"/>
  <c r="F776" i="13"/>
  <c r="F775" i="13"/>
  <c r="F774" i="13"/>
  <c r="F773" i="13"/>
  <c r="F772" i="13"/>
  <c r="F771" i="13"/>
  <c r="F770" i="13"/>
  <c r="F769" i="13"/>
  <c r="F768" i="13"/>
  <c r="F767" i="13"/>
  <c r="F766" i="13"/>
  <c r="F765" i="13"/>
  <c r="F764" i="13"/>
  <c r="F763" i="13"/>
  <c r="F762" i="13"/>
  <c r="F761" i="13"/>
  <c r="F760" i="13"/>
  <c r="F759" i="13"/>
  <c r="F758" i="13"/>
  <c r="F757" i="13"/>
  <c r="F756" i="13"/>
  <c r="F755" i="13"/>
  <c r="F754" i="13"/>
  <c r="F753" i="13"/>
  <c r="F752" i="13"/>
  <c r="F751" i="13"/>
  <c r="F750" i="13"/>
  <c r="F749" i="13"/>
  <c r="F748" i="13"/>
  <c r="F747" i="13"/>
  <c r="F746" i="13"/>
  <c r="F745" i="13"/>
  <c r="F744" i="13"/>
  <c r="F743" i="13"/>
  <c r="F742" i="13"/>
  <c r="F741" i="13"/>
  <c r="F740" i="13"/>
  <c r="F739" i="13"/>
  <c r="F738" i="13"/>
  <c r="F737" i="13"/>
  <c r="F736" i="13"/>
  <c r="F735" i="13"/>
  <c r="F734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20" i="13"/>
  <c r="F719" i="13"/>
  <c r="F718" i="13"/>
  <c r="F717" i="13"/>
  <c r="F716" i="13"/>
  <c r="F715" i="13"/>
  <c r="F714" i="13"/>
  <c r="F713" i="13"/>
  <c r="F712" i="13"/>
  <c r="F711" i="13"/>
  <c r="F710" i="13"/>
  <c r="F709" i="13"/>
  <c r="F708" i="13"/>
  <c r="F707" i="13"/>
  <c r="F706" i="13"/>
  <c r="F705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95" i="13"/>
  <c r="F494" i="13"/>
  <c r="F493" i="13"/>
  <c r="F492" i="13"/>
  <c r="F491" i="13"/>
  <c r="F490" i="13"/>
  <c r="F489" i="13"/>
  <c r="F488" i="13"/>
  <c r="F487" i="13"/>
  <c r="F486" i="13"/>
  <c r="F485" i="13"/>
  <c r="F484" i="13"/>
  <c r="F483" i="13"/>
  <c r="F482" i="13"/>
  <c r="F481" i="13"/>
  <c r="F480" i="13"/>
  <c r="F479" i="13"/>
  <c r="F478" i="13"/>
  <c r="F477" i="13"/>
  <c r="F476" i="13"/>
  <c r="F475" i="13"/>
  <c r="F474" i="13"/>
  <c r="F473" i="13"/>
  <c r="F472" i="13"/>
  <c r="F471" i="13"/>
  <c r="F470" i="13"/>
  <c r="F469" i="13"/>
  <c r="F468" i="13"/>
  <c r="F467" i="13"/>
  <c r="F466" i="13"/>
  <c r="F465" i="13"/>
  <c r="F464" i="13"/>
  <c r="F463" i="13"/>
  <c r="F462" i="13"/>
  <c r="F461" i="13"/>
  <c r="F460" i="13"/>
  <c r="F459" i="13"/>
  <c r="F458" i="13"/>
  <c r="F457" i="13"/>
  <c r="F456" i="13"/>
  <c r="F455" i="13"/>
  <c r="F454" i="13"/>
  <c r="F453" i="13"/>
  <c r="F452" i="13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925" i="13" s="1"/>
  <c r="F5" i="13"/>
  <c r="L148" i="12"/>
  <c r="M148" i="12" s="1"/>
  <c r="I148" i="12"/>
  <c r="L147" i="12"/>
  <c r="M147" i="12" s="1"/>
  <c r="I147" i="12"/>
  <c r="L146" i="12"/>
  <c r="M146" i="12" s="1"/>
  <c r="I146" i="12"/>
  <c r="L145" i="12"/>
  <c r="M145" i="12" s="1"/>
  <c r="I145" i="12"/>
  <c r="L144" i="12"/>
  <c r="M144" i="12" s="1"/>
  <c r="I144" i="12"/>
  <c r="L143" i="12"/>
  <c r="M143" i="12" s="1"/>
  <c r="I143" i="12"/>
  <c r="L142" i="12"/>
  <c r="M142" i="12" s="1"/>
  <c r="I142" i="12"/>
  <c r="L141" i="12"/>
  <c r="M141" i="12" s="1"/>
  <c r="I141" i="12"/>
  <c r="L140" i="12"/>
  <c r="M140" i="12" s="1"/>
  <c r="I140" i="12"/>
  <c r="L139" i="12"/>
  <c r="M139" i="12" s="1"/>
  <c r="I139" i="12"/>
  <c r="L138" i="12"/>
  <c r="M138" i="12" s="1"/>
  <c r="I138" i="12"/>
  <c r="L137" i="12"/>
  <c r="M137" i="12" s="1"/>
  <c r="I137" i="12"/>
  <c r="L136" i="12"/>
  <c r="M136" i="12" s="1"/>
  <c r="I136" i="12"/>
  <c r="L135" i="12"/>
  <c r="I135" i="12"/>
  <c r="L134" i="12"/>
  <c r="M134" i="12" s="1"/>
  <c r="I134" i="12"/>
  <c r="L133" i="12"/>
  <c r="M133" i="12" s="1"/>
  <c r="I133" i="12"/>
  <c r="L132" i="12"/>
  <c r="M132" i="12" s="1"/>
  <c r="I132" i="12"/>
  <c r="L131" i="12"/>
  <c r="M131" i="12" s="1"/>
  <c r="I131" i="12"/>
  <c r="L130" i="12"/>
  <c r="M130" i="12" s="1"/>
  <c r="I130" i="12"/>
  <c r="L129" i="12"/>
  <c r="M129" i="12" s="1"/>
  <c r="I129" i="12"/>
  <c r="L128" i="12"/>
  <c r="M128" i="12" s="1"/>
  <c r="I128" i="12"/>
  <c r="L127" i="12"/>
  <c r="M127" i="12" s="1"/>
  <c r="I127" i="12"/>
  <c r="L126" i="12"/>
  <c r="M126" i="12" s="1"/>
  <c r="I126" i="12"/>
  <c r="L125" i="12"/>
  <c r="M125" i="12" s="1"/>
  <c r="I125" i="12"/>
  <c r="L124" i="12"/>
  <c r="M124" i="12" s="1"/>
  <c r="I124" i="12"/>
  <c r="L123" i="12"/>
  <c r="M123" i="12" s="1"/>
  <c r="I123" i="12"/>
  <c r="L122" i="12"/>
  <c r="M122" i="12" s="1"/>
  <c r="I122" i="12"/>
  <c r="L121" i="12"/>
  <c r="M121" i="12" s="1"/>
  <c r="I121" i="12"/>
  <c r="L120" i="12"/>
  <c r="M120" i="12" s="1"/>
  <c r="I120" i="12"/>
  <c r="L119" i="12"/>
  <c r="M119" i="12" s="1"/>
  <c r="I119" i="12"/>
  <c r="L118" i="12"/>
  <c r="M118" i="12" s="1"/>
  <c r="I118" i="12"/>
  <c r="L117" i="12"/>
  <c r="M117" i="12" s="1"/>
  <c r="I117" i="12"/>
  <c r="L116" i="12"/>
  <c r="M116" i="12" s="1"/>
  <c r="I116" i="12"/>
  <c r="L115" i="12"/>
  <c r="M115" i="12" s="1"/>
  <c r="I115" i="12"/>
  <c r="L114" i="12"/>
  <c r="M114" i="12" s="1"/>
  <c r="I114" i="12"/>
  <c r="L113" i="12"/>
  <c r="M113" i="12" s="1"/>
  <c r="I113" i="12"/>
  <c r="L112" i="12"/>
  <c r="M112" i="12" s="1"/>
  <c r="I112" i="12"/>
  <c r="L111" i="12"/>
  <c r="M111" i="12" s="1"/>
  <c r="I111" i="12"/>
  <c r="L110" i="12"/>
  <c r="M110" i="12" s="1"/>
  <c r="I110" i="12"/>
  <c r="L109" i="12"/>
  <c r="M109" i="12" s="1"/>
  <c r="I109" i="12"/>
  <c r="L108" i="12"/>
  <c r="M108" i="12" s="1"/>
  <c r="I108" i="12"/>
  <c r="L107" i="12"/>
  <c r="M107" i="12" s="1"/>
  <c r="I107" i="12"/>
  <c r="L106" i="12"/>
  <c r="M106" i="12" s="1"/>
  <c r="I106" i="12"/>
  <c r="L105" i="12"/>
  <c r="M105" i="12" s="1"/>
  <c r="I105" i="12"/>
  <c r="L104" i="12"/>
  <c r="M104" i="12" s="1"/>
  <c r="I104" i="12"/>
  <c r="L103" i="12"/>
  <c r="M103" i="12" s="1"/>
  <c r="I103" i="12"/>
  <c r="L102" i="12"/>
  <c r="M102" i="12" s="1"/>
  <c r="I102" i="12"/>
  <c r="L101" i="12"/>
  <c r="M101" i="12" s="1"/>
  <c r="I101" i="12"/>
  <c r="L49" i="12"/>
  <c r="M49" i="12" s="1"/>
  <c r="I49" i="12"/>
  <c r="L48" i="12"/>
  <c r="M48" i="12" s="1"/>
  <c r="I48" i="12"/>
  <c r="L47" i="12"/>
  <c r="M47" i="12" s="1"/>
  <c r="I47" i="12"/>
  <c r="L46" i="12"/>
  <c r="M46" i="12" s="1"/>
  <c r="I46" i="12"/>
  <c r="L45" i="12"/>
  <c r="M45" i="12" s="1"/>
  <c r="I45" i="12"/>
  <c r="L44" i="12"/>
  <c r="M44" i="12" s="1"/>
  <c r="I44" i="12"/>
  <c r="L43" i="12"/>
  <c r="M43" i="12" s="1"/>
  <c r="I43" i="12"/>
  <c r="L42" i="12"/>
  <c r="M42" i="12" s="1"/>
  <c r="I42" i="12"/>
  <c r="L41" i="12"/>
  <c r="M41" i="12" s="1"/>
  <c r="I41" i="12"/>
  <c r="L40" i="12"/>
  <c r="M40" i="12" s="1"/>
  <c r="I40" i="12"/>
  <c r="L39" i="12"/>
  <c r="M39" i="12" s="1"/>
  <c r="I39" i="12"/>
  <c r="L38" i="12"/>
  <c r="M38" i="12" s="1"/>
  <c r="I38" i="12"/>
  <c r="L37" i="12"/>
  <c r="M37" i="12" s="1"/>
  <c r="I37" i="12"/>
  <c r="L36" i="12"/>
  <c r="M36" i="12" s="1"/>
  <c r="I36" i="12"/>
  <c r="L35" i="12"/>
  <c r="M35" i="12" s="1"/>
  <c r="I35" i="12"/>
  <c r="L34" i="12"/>
  <c r="M34" i="12" s="1"/>
  <c r="I34" i="12"/>
  <c r="L33" i="12"/>
  <c r="M33" i="12" s="1"/>
  <c r="I33" i="12"/>
  <c r="L32" i="12"/>
  <c r="M32" i="12" s="1"/>
  <c r="I32" i="12"/>
  <c r="L31" i="12"/>
  <c r="M31" i="12" s="1"/>
  <c r="I31" i="12"/>
  <c r="L30" i="12"/>
  <c r="M30" i="12" s="1"/>
  <c r="I30" i="12"/>
  <c r="L29" i="12"/>
  <c r="M29" i="12" s="1"/>
  <c r="I29" i="12"/>
  <c r="L28" i="12"/>
  <c r="M28" i="12" s="1"/>
  <c r="I28" i="12"/>
  <c r="L27" i="12"/>
  <c r="M27" i="12" s="1"/>
  <c r="I27" i="12"/>
  <c r="L26" i="12"/>
  <c r="M26" i="12" s="1"/>
  <c r="I26" i="12"/>
  <c r="L25" i="12"/>
  <c r="M25" i="12" s="1"/>
  <c r="I25" i="12"/>
  <c r="L24" i="12"/>
  <c r="M24" i="12" s="1"/>
  <c r="I24" i="12"/>
  <c r="L23" i="12"/>
  <c r="M23" i="12" s="1"/>
  <c r="I23" i="12"/>
  <c r="L22" i="12"/>
  <c r="M22" i="12" s="1"/>
  <c r="I22" i="12"/>
  <c r="L21" i="12"/>
  <c r="M21" i="12" s="1"/>
  <c r="I21" i="12"/>
  <c r="L20" i="12"/>
  <c r="M20" i="12" s="1"/>
  <c r="I20" i="12"/>
  <c r="L19" i="12"/>
  <c r="M19" i="12" s="1"/>
  <c r="I19" i="12"/>
  <c r="L18" i="12"/>
  <c r="M18" i="12" s="1"/>
  <c r="I18" i="12"/>
  <c r="L100" i="12"/>
  <c r="M100" i="12" s="1"/>
  <c r="I100" i="12"/>
  <c r="L99" i="12"/>
  <c r="M99" i="12" s="1"/>
  <c r="I99" i="12"/>
  <c r="L98" i="12"/>
  <c r="M98" i="12" s="1"/>
  <c r="I98" i="12"/>
  <c r="L97" i="12"/>
  <c r="M97" i="12" s="1"/>
  <c r="I97" i="12"/>
  <c r="L96" i="12"/>
  <c r="M96" i="12" s="1"/>
  <c r="I96" i="12"/>
  <c r="L95" i="12"/>
  <c r="M95" i="12" s="1"/>
  <c r="I95" i="12"/>
  <c r="L94" i="12"/>
  <c r="M94" i="12" s="1"/>
  <c r="I94" i="12"/>
  <c r="L93" i="12"/>
  <c r="M93" i="12" s="1"/>
  <c r="I93" i="12"/>
  <c r="L92" i="12"/>
  <c r="M92" i="12" s="1"/>
  <c r="I92" i="12"/>
  <c r="L91" i="12"/>
  <c r="M91" i="12" s="1"/>
  <c r="I91" i="12"/>
  <c r="L90" i="12"/>
  <c r="M90" i="12" s="1"/>
  <c r="I90" i="12"/>
  <c r="L89" i="12"/>
  <c r="M89" i="12" s="1"/>
  <c r="I89" i="12"/>
  <c r="L88" i="12"/>
  <c r="M88" i="12" s="1"/>
  <c r="I88" i="12"/>
  <c r="L87" i="12"/>
  <c r="M87" i="12" s="1"/>
  <c r="I87" i="12"/>
  <c r="L86" i="12"/>
  <c r="M86" i="12" s="1"/>
  <c r="I86" i="12"/>
  <c r="L85" i="12"/>
  <c r="M85" i="12" s="1"/>
  <c r="I85" i="12"/>
  <c r="L84" i="12"/>
  <c r="M84" i="12" s="1"/>
  <c r="I84" i="12"/>
  <c r="L83" i="12"/>
  <c r="M83" i="12" s="1"/>
  <c r="I83" i="12"/>
  <c r="L82" i="12"/>
  <c r="M82" i="12" s="1"/>
  <c r="I82" i="12"/>
  <c r="L81" i="12"/>
  <c r="M81" i="12" s="1"/>
  <c r="I81" i="12"/>
  <c r="L80" i="12"/>
  <c r="M80" i="12" s="1"/>
  <c r="I80" i="12"/>
  <c r="L79" i="12"/>
  <c r="M79" i="12" s="1"/>
  <c r="I79" i="12"/>
  <c r="L78" i="12"/>
  <c r="M78" i="12" s="1"/>
  <c r="I78" i="12"/>
  <c r="L77" i="12"/>
  <c r="M77" i="12" s="1"/>
  <c r="I77" i="12"/>
  <c r="L76" i="12"/>
  <c r="M76" i="12" s="1"/>
  <c r="I76" i="12"/>
  <c r="L75" i="12"/>
  <c r="M75" i="12" s="1"/>
  <c r="I75" i="12"/>
  <c r="L74" i="12"/>
  <c r="M74" i="12" s="1"/>
  <c r="I74" i="12"/>
  <c r="L73" i="12"/>
  <c r="M73" i="12" s="1"/>
  <c r="I73" i="12"/>
  <c r="L72" i="12"/>
  <c r="M72" i="12" s="1"/>
  <c r="I72" i="12"/>
  <c r="L71" i="12"/>
  <c r="M71" i="12" s="1"/>
  <c r="I71" i="12"/>
  <c r="L151" i="12"/>
  <c r="M151" i="12" s="1"/>
  <c r="I151" i="12"/>
  <c r="L150" i="12"/>
  <c r="M150" i="12" s="1"/>
  <c r="I150" i="12"/>
  <c r="L149" i="12"/>
  <c r="M149" i="12" s="1"/>
  <c r="I149" i="12"/>
  <c r="L70" i="12"/>
  <c r="M70" i="12" s="1"/>
  <c r="I70" i="12"/>
  <c r="L69" i="12"/>
  <c r="M69" i="12" s="1"/>
  <c r="I69" i="12"/>
  <c r="L68" i="12"/>
  <c r="M68" i="12" s="1"/>
  <c r="I68" i="12"/>
  <c r="L67" i="12"/>
  <c r="M67" i="12" s="1"/>
  <c r="I67" i="12"/>
  <c r="L66" i="12"/>
  <c r="M66" i="12" s="1"/>
  <c r="I66" i="12"/>
  <c r="L17" i="12"/>
  <c r="M17" i="12" s="1"/>
  <c r="I17" i="12"/>
  <c r="L16" i="12"/>
  <c r="M16" i="12" s="1"/>
  <c r="I16" i="12"/>
  <c r="L15" i="12"/>
  <c r="M15" i="12" s="1"/>
  <c r="I15" i="12"/>
  <c r="L14" i="12"/>
  <c r="M14" i="12" s="1"/>
  <c r="I14" i="12"/>
  <c r="L13" i="12"/>
  <c r="M13" i="12" s="1"/>
  <c r="I13" i="12"/>
  <c r="L12" i="12"/>
  <c r="M12" i="12" s="1"/>
  <c r="I12" i="12"/>
  <c r="L11" i="12"/>
  <c r="M11" i="12" s="1"/>
  <c r="I11" i="12"/>
  <c r="L10" i="12"/>
  <c r="M10" i="12" s="1"/>
  <c r="I10" i="12"/>
  <c r="L9" i="12"/>
  <c r="M9" i="12" s="1"/>
  <c r="I9" i="12"/>
  <c r="L8" i="12"/>
  <c r="M8" i="12" s="1"/>
  <c r="I8" i="12"/>
  <c r="L7" i="12"/>
  <c r="M7" i="12" s="1"/>
  <c r="I7" i="12"/>
  <c r="L6" i="12"/>
  <c r="M6" i="12" s="1"/>
  <c r="I6" i="12"/>
  <c r="L5" i="12"/>
  <c r="M5" i="12" s="1"/>
  <c r="I5" i="12"/>
  <c r="L65" i="12"/>
  <c r="M65" i="12" s="1"/>
  <c r="I65" i="12"/>
  <c r="L64" i="12"/>
  <c r="M64" i="12" s="1"/>
  <c r="I64" i="12"/>
  <c r="L63" i="12"/>
  <c r="M63" i="12" s="1"/>
  <c r="I63" i="12"/>
  <c r="L62" i="12"/>
  <c r="M62" i="12" s="1"/>
  <c r="I62" i="12"/>
  <c r="L61" i="12"/>
  <c r="M61" i="12" s="1"/>
  <c r="I61" i="12"/>
  <c r="L60" i="12"/>
  <c r="M60" i="12" s="1"/>
  <c r="I60" i="12"/>
  <c r="J59" i="12"/>
  <c r="I59" i="12"/>
  <c r="F59" i="12"/>
  <c r="L58" i="12"/>
  <c r="M58" i="12" s="1"/>
  <c r="I58" i="12"/>
  <c r="L57" i="12"/>
  <c r="M57" i="12" s="1"/>
  <c r="I57" i="12"/>
  <c r="L56" i="12"/>
  <c r="M56" i="12" s="1"/>
  <c r="I56" i="12"/>
  <c r="L55" i="12"/>
  <c r="M55" i="12" s="1"/>
  <c r="I55" i="12"/>
  <c r="L54" i="12"/>
  <c r="M54" i="12" s="1"/>
  <c r="I54" i="12"/>
  <c r="L53" i="12"/>
  <c r="M53" i="12" s="1"/>
  <c r="I53" i="12"/>
  <c r="L52" i="12"/>
  <c r="M52" i="12" s="1"/>
  <c r="I52" i="12"/>
  <c r="L51" i="12"/>
  <c r="M51" i="12" s="1"/>
  <c r="I51" i="12"/>
  <c r="L50" i="12"/>
  <c r="M50" i="12" s="1"/>
  <c r="I50" i="12"/>
  <c r="E42" i="8"/>
  <c r="E41" i="8" s="1"/>
  <c r="D41" i="8"/>
  <c r="E38" i="8"/>
  <c r="E34" i="8"/>
  <c r="E31" i="8"/>
  <c r="E30" i="8" s="1"/>
  <c r="D30" i="8"/>
  <c r="G28" i="8"/>
  <c r="G27" i="8"/>
  <c r="G26" i="8"/>
  <c r="G25" i="8"/>
  <c r="G24" i="8"/>
  <c r="G23" i="8"/>
  <c r="F22" i="8"/>
  <c r="E22" i="8"/>
  <c r="D22" i="8"/>
  <c r="G22" i="8" s="1"/>
  <c r="G20" i="8"/>
  <c r="G19" i="8"/>
  <c r="G18" i="8"/>
  <c r="G17" i="8"/>
  <c r="G16" i="8"/>
  <c r="G15" i="8"/>
  <c r="G14" i="8" s="1"/>
  <c r="F14" i="8"/>
  <c r="E14" i="8"/>
  <c r="M135" i="12" l="1"/>
  <c r="L59" i="12"/>
  <c r="M59" i="12" s="1"/>
  <c r="E19" i="7" l="1"/>
  <c r="H13" i="10" l="1"/>
  <c r="G13" i="10"/>
  <c r="E23" i="10" s="1"/>
  <c r="F22" i="10" s="1"/>
  <c r="F13" i="10"/>
  <c r="E13" i="10"/>
  <c r="E26" i="10" s="1"/>
  <c r="G25" i="10" l="1"/>
  <c r="F24" i="10" s="1"/>
  <c r="K11" i="3"/>
  <c r="G11" i="3"/>
  <c r="I517" i="2" l="1"/>
  <c r="I518" i="2"/>
  <c r="I519" i="2"/>
  <c r="I520" i="2"/>
  <c r="G210" i="9" l="1"/>
  <c r="H136" i="9"/>
  <c r="M136" i="9"/>
  <c r="O136" i="9" s="1"/>
  <c r="H425" i="2"/>
  <c r="E425" i="2"/>
  <c r="E443" i="2"/>
  <c r="E758" i="2"/>
  <c r="E172" i="2"/>
  <c r="I9" i="2"/>
  <c r="I36" i="2"/>
  <c r="I85" i="2"/>
  <c r="I119" i="2"/>
  <c r="I159" i="2"/>
  <c r="I410" i="2"/>
  <c r="H758" i="2" l="1"/>
  <c r="E771" i="2" s="1"/>
  <c r="F758" i="2"/>
  <c r="E768" i="2"/>
  <c r="L455" i="9" l="1"/>
  <c r="J455" i="9"/>
  <c r="G470" i="9" s="1"/>
  <c r="I469" i="9" s="1"/>
  <c r="G455" i="9"/>
  <c r="G463" i="9" s="1"/>
  <c r="H462" i="9" s="1"/>
  <c r="M305" i="9"/>
  <c r="O305" i="9" s="1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305" i="9"/>
  <c r="M306" i="9"/>
  <c r="O306" i="9" s="1"/>
  <c r="P306" i="9" s="1"/>
  <c r="M307" i="9"/>
  <c r="O307" i="9" s="1"/>
  <c r="P307" i="9" s="1"/>
  <c r="M308" i="9"/>
  <c r="O308" i="9" s="1"/>
  <c r="P308" i="9" s="1"/>
  <c r="M309" i="9"/>
  <c r="O309" i="9" s="1"/>
  <c r="P309" i="9" s="1"/>
  <c r="M310" i="9"/>
  <c r="O310" i="9" s="1"/>
  <c r="P310" i="9" s="1"/>
  <c r="M311" i="9"/>
  <c r="O311" i="9" s="1"/>
  <c r="P311" i="9" s="1"/>
  <c r="M312" i="9"/>
  <c r="O312" i="9" s="1"/>
  <c r="P312" i="9" s="1"/>
  <c r="M313" i="9"/>
  <c r="O313" i="9" s="1"/>
  <c r="P313" i="9" s="1"/>
  <c r="M314" i="9"/>
  <c r="O314" i="9" s="1"/>
  <c r="P314" i="9" s="1"/>
  <c r="M315" i="9"/>
  <c r="O315" i="9" s="1"/>
  <c r="P315" i="9" s="1"/>
  <c r="M316" i="9"/>
  <c r="O316" i="9" s="1"/>
  <c r="P316" i="9" s="1"/>
  <c r="M317" i="9"/>
  <c r="O317" i="9" s="1"/>
  <c r="P317" i="9" s="1"/>
  <c r="M318" i="9"/>
  <c r="O318" i="9" s="1"/>
  <c r="P318" i="9" s="1"/>
  <c r="M319" i="9"/>
  <c r="O319" i="9" s="1"/>
  <c r="P319" i="9" s="1"/>
  <c r="M320" i="9"/>
  <c r="O320" i="9" s="1"/>
  <c r="P320" i="9" s="1"/>
  <c r="M321" i="9"/>
  <c r="O321" i="9" s="1"/>
  <c r="P321" i="9" s="1"/>
  <c r="M322" i="9"/>
  <c r="O322" i="9" s="1"/>
  <c r="P322" i="9" s="1"/>
  <c r="M323" i="9"/>
  <c r="O323" i="9" s="1"/>
  <c r="P323" i="9" s="1"/>
  <c r="M324" i="9"/>
  <c r="O324" i="9" s="1"/>
  <c r="P324" i="9" s="1"/>
  <c r="M325" i="9"/>
  <c r="O325" i="9" s="1"/>
  <c r="P325" i="9" s="1"/>
  <c r="M326" i="9"/>
  <c r="O326" i="9" s="1"/>
  <c r="P326" i="9" s="1"/>
  <c r="M327" i="9"/>
  <c r="O327" i="9" s="1"/>
  <c r="P327" i="9" s="1"/>
  <c r="M328" i="9"/>
  <c r="O328" i="9" s="1"/>
  <c r="P328" i="9" s="1"/>
  <c r="M329" i="9"/>
  <c r="O329" i="9" s="1"/>
  <c r="P329" i="9" s="1"/>
  <c r="M330" i="9"/>
  <c r="O330" i="9" s="1"/>
  <c r="P330" i="9" s="1"/>
  <c r="M331" i="9"/>
  <c r="O331" i="9" s="1"/>
  <c r="P331" i="9" s="1"/>
  <c r="M332" i="9"/>
  <c r="O332" i="9" s="1"/>
  <c r="P332" i="9" s="1"/>
  <c r="M333" i="9"/>
  <c r="O333" i="9" s="1"/>
  <c r="P333" i="9" s="1"/>
  <c r="M334" i="9"/>
  <c r="O334" i="9" s="1"/>
  <c r="P334" i="9" s="1"/>
  <c r="M335" i="9"/>
  <c r="O335" i="9" s="1"/>
  <c r="P335" i="9" s="1"/>
  <c r="M336" i="9"/>
  <c r="O336" i="9" s="1"/>
  <c r="P336" i="9" s="1"/>
  <c r="M337" i="9"/>
  <c r="O337" i="9" s="1"/>
  <c r="P337" i="9" s="1"/>
  <c r="M338" i="9"/>
  <c r="O338" i="9" s="1"/>
  <c r="P338" i="9" s="1"/>
  <c r="M339" i="9"/>
  <c r="O339" i="9" s="1"/>
  <c r="P339" i="9" s="1"/>
  <c r="M340" i="9"/>
  <c r="O340" i="9" s="1"/>
  <c r="P340" i="9" s="1"/>
  <c r="M341" i="9"/>
  <c r="O341" i="9" s="1"/>
  <c r="P341" i="9" s="1"/>
  <c r="M342" i="9"/>
  <c r="O342" i="9" s="1"/>
  <c r="P342" i="9" s="1"/>
  <c r="M343" i="9"/>
  <c r="O343" i="9" s="1"/>
  <c r="P343" i="9" s="1"/>
  <c r="M344" i="9"/>
  <c r="O344" i="9" s="1"/>
  <c r="P344" i="9" s="1"/>
  <c r="M345" i="9"/>
  <c r="O345" i="9" s="1"/>
  <c r="P345" i="9" s="1"/>
  <c r="M346" i="9"/>
  <c r="O346" i="9" s="1"/>
  <c r="P346" i="9" s="1"/>
  <c r="M347" i="9"/>
  <c r="O347" i="9" s="1"/>
  <c r="P347" i="9" s="1"/>
  <c r="M348" i="9"/>
  <c r="O348" i="9" s="1"/>
  <c r="P348" i="9" s="1"/>
  <c r="M349" i="9"/>
  <c r="O349" i="9" s="1"/>
  <c r="P349" i="9" s="1"/>
  <c r="M350" i="9"/>
  <c r="O350" i="9" s="1"/>
  <c r="P350" i="9" s="1"/>
  <c r="M351" i="9"/>
  <c r="O351" i="9" s="1"/>
  <c r="P351" i="9" s="1"/>
  <c r="M352" i="9"/>
  <c r="O352" i="9" s="1"/>
  <c r="P352" i="9" s="1"/>
  <c r="M353" i="9"/>
  <c r="O353" i="9" s="1"/>
  <c r="P353" i="9" s="1"/>
  <c r="M354" i="9"/>
  <c r="O354" i="9" s="1"/>
  <c r="P354" i="9" s="1"/>
  <c r="M355" i="9"/>
  <c r="O355" i="9" s="1"/>
  <c r="P355" i="9" s="1"/>
  <c r="M356" i="9"/>
  <c r="O356" i="9" s="1"/>
  <c r="P356" i="9" s="1"/>
  <c r="M357" i="9"/>
  <c r="O357" i="9" s="1"/>
  <c r="P357" i="9" s="1"/>
  <c r="M358" i="9"/>
  <c r="O358" i="9" s="1"/>
  <c r="P358" i="9" s="1"/>
  <c r="M359" i="9"/>
  <c r="O359" i="9" s="1"/>
  <c r="P359" i="9" s="1"/>
  <c r="M360" i="9"/>
  <c r="O360" i="9" s="1"/>
  <c r="P360" i="9" s="1"/>
  <c r="M361" i="9"/>
  <c r="O361" i="9" s="1"/>
  <c r="P361" i="9" s="1"/>
  <c r="M362" i="9"/>
  <c r="O362" i="9" s="1"/>
  <c r="P362" i="9" s="1"/>
  <c r="M363" i="9"/>
  <c r="O363" i="9" s="1"/>
  <c r="P363" i="9" s="1"/>
  <c r="M364" i="9"/>
  <c r="O364" i="9" s="1"/>
  <c r="P364" i="9" s="1"/>
  <c r="M365" i="9"/>
  <c r="O365" i="9" s="1"/>
  <c r="P365" i="9" s="1"/>
  <c r="M366" i="9"/>
  <c r="O366" i="9" s="1"/>
  <c r="P366" i="9" s="1"/>
  <c r="M367" i="9"/>
  <c r="O367" i="9" s="1"/>
  <c r="P367" i="9" s="1"/>
  <c r="M368" i="9"/>
  <c r="O368" i="9" s="1"/>
  <c r="P368" i="9" s="1"/>
  <c r="M369" i="9"/>
  <c r="O369" i="9" s="1"/>
  <c r="P369" i="9" s="1"/>
  <c r="M370" i="9"/>
  <c r="O370" i="9" s="1"/>
  <c r="P370" i="9" s="1"/>
  <c r="M371" i="9"/>
  <c r="O371" i="9" s="1"/>
  <c r="P371" i="9" s="1"/>
  <c r="M372" i="9"/>
  <c r="O372" i="9" s="1"/>
  <c r="P372" i="9" s="1"/>
  <c r="M373" i="9"/>
  <c r="O373" i="9" s="1"/>
  <c r="P373" i="9" s="1"/>
  <c r="M374" i="9"/>
  <c r="O374" i="9" s="1"/>
  <c r="P374" i="9" s="1"/>
  <c r="M375" i="9"/>
  <c r="O375" i="9" s="1"/>
  <c r="P375" i="9" s="1"/>
  <c r="M376" i="9"/>
  <c r="O376" i="9" s="1"/>
  <c r="P376" i="9" s="1"/>
  <c r="M377" i="9"/>
  <c r="O377" i="9" s="1"/>
  <c r="P377" i="9" s="1"/>
  <c r="M378" i="9"/>
  <c r="O378" i="9" s="1"/>
  <c r="P378" i="9" s="1"/>
  <c r="M379" i="9"/>
  <c r="O379" i="9" s="1"/>
  <c r="P379" i="9" s="1"/>
  <c r="M380" i="9"/>
  <c r="O380" i="9" s="1"/>
  <c r="P380" i="9" s="1"/>
  <c r="M381" i="9"/>
  <c r="O381" i="9" s="1"/>
  <c r="P381" i="9" s="1"/>
  <c r="M382" i="9"/>
  <c r="O382" i="9" s="1"/>
  <c r="P382" i="9" s="1"/>
  <c r="M383" i="9"/>
  <c r="O383" i="9" s="1"/>
  <c r="P383" i="9" s="1"/>
  <c r="M384" i="9"/>
  <c r="O384" i="9" s="1"/>
  <c r="P384" i="9" s="1"/>
  <c r="M385" i="9"/>
  <c r="O385" i="9" s="1"/>
  <c r="P385" i="9" s="1"/>
  <c r="M386" i="9"/>
  <c r="O386" i="9" s="1"/>
  <c r="P386" i="9" s="1"/>
  <c r="M387" i="9"/>
  <c r="O387" i="9" s="1"/>
  <c r="P387" i="9" s="1"/>
  <c r="M388" i="9"/>
  <c r="O388" i="9" s="1"/>
  <c r="P388" i="9" s="1"/>
  <c r="M389" i="9"/>
  <c r="O389" i="9" s="1"/>
  <c r="P389" i="9" s="1"/>
  <c r="M390" i="9"/>
  <c r="O390" i="9" s="1"/>
  <c r="P390" i="9" s="1"/>
  <c r="M391" i="9"/>
  <c r="O391" i="9" s="1"/>
  <c r="P391" i="9" s="1"/>
  <c r="M392" i="9"/>
  <c r="O392" i="9" s="1"/>
  <c r="P392" i="9" s="1"/>
  <c r="M393" i="9"/>
  <c r="O393" i="9" s="1"/>
  <c r="P393" i="9" s="1"/>
  <c r="M394" i="9"/>
  <c r="O394" i="9" s="1"/>
  <c r="P394" i="9" s="1"/>
  <c r="M395" i="9"/>
  <c r="O395" i="9" s="1"/>
  <c r="P395" i="9" s="1"/>
  <c r="M396" i="9"/>
  <c r="O396" i="9" s="1"/>
  <c r="P396" i="9" s="1"/>
  <c r="M397" i="9"/>
  <c r="O397" i="9" s="1"/>
  <c r="P397" i="9" s="1"/>
  <c r="M398" i="9"/>
  <c r="O398" i="9" s="1"/>
  <c r="P398" i="9" s="1"/>
  <c r="M399" i="9"/>
  <c r="O399" i="9" s="1"/>
  <c r="P399" i="9" s="1"/>
  <c r="M400" i="9"/>
  <c r="O400" i="9" s="1"/>
  <c r="P400" i="9" s="1"/>
  <c r="M401" i="9"/>
  <c r="O401" i="9" s="1"/>
  <c r="P401" i="9" s="1"/>
  <c r="M402" i="9"/>
  <c r="O402" i="9" s="1"/>
  <c r="P402" i="9" s="1"/>
  <c r="M403" i="9"/>
  <c r="O403" i="9" s="1"/>
  <c r="P403" i="9" s="1"/>
  <c r="M404" i="9"/>
  <c r="O404" i="9" s="1"/>
  <c r="P404" i="9" s="1"/>
  <c r="M405" i="9"/>
  <c r="O405" i="9" s="1"/>
  <c r="P405" i="9" s="1"/>
  <c r="M406" i="9"/>
  <c r="O406" i="9" s="1"/>
  <c r="P406" i="9" s="1"/>
  <c r="M407" i="9"/>
  <c r="O407" i="9" s="1"/>
  <c r="P407" i="9" s="1"/>
  <c r="M408" i="9"/>
  <c r="O408" i="9" s="1"/>
  <c r="P408" i="9" s="1"/>
  <c r="M409" i="9"/>
  <c r="O409" i="9" s="1"/>
  <c r="P409" i="9" s="1"/>
  <c r="M410" i="9"/>
  <c r="O410" i="9" s="1"/>
  <c r="P410" i="9" s="1"/>
  <c r="M411" i="9"/>
  <c r="O411" i="9" s="1"/>
  <c r="P411" i="9" s="1"/>
  <c r="M412" i="9"/>
  <c r="O412" i="9" s="1"/>
  <c r="P412" i="9" s="1"/>
  <c r="M413" i="9"/>
  <c r="O413" i="9" s="1"/>
  <c r="P413" i="9" s="1"/>
  <c r="M414" i="9"/>
  <c r="O414" i="9" s="1"/>
  <c r="P414" i="9" s="1"/>
  <c r="M415" i="9"/>
  <c r="O415" i="9" s="1"/>
  <c r="P415" i="9" s="1"/>
  <c r="M416" i="9"/>
  <c r="O416" i="9" s="1"/>
  <c r="P416" i="9" s="1"/>
  <c r="M417" i="9"/>
  <c r="O417" i="9" s="1"/>
  <c r="P417" i="9" s="1"/>
  <c r="M418" i="9"/>
  <c r="O418" i="9" s="1"/>
  <c r="P418" i="9" s="1"/>
  <c r="M419" i="9"/>
  <c r="O419" i="9" s="1"/>
  <c r="P419" i="9" s="1"/>
  <c r="M420" i="9"/>
  <c r="O420" i="9" s="1"/>
  <c r="P420" i="9" s="1"/>
  <c r="M421" i="9"/>
  <c r="O421" i="9" s="1"/>
  <c r="P421" i="9" s="1"/>
  <c r="M422" i="9"/>
  <c r="O422" i="9" s="1"/>
  <c r="P422" i="9" s="1"/>
  <c r="M423" i="9"/>
  <c r="O423" i="9" s="1"/>
  <c r="P423" i="9" s="1"/>
  <c r="M424" i="9"/>
  <c r="O424" i="9" s="1"/>
  <c r="P424" i="9" s="1"/>
  <c r="M425" i="9"/>
  <c r="O425" i="9" s="1"/>
  <c r="P425" i="9" s="1"/>
  <c r="M426" i="9"/>
  <c r="O426" i="9" s="1"/>
  <c r="P426" i="9" s="1"/>
  <c r="M427" i="9"/>
  <c r="O427" i="9" s="1"/>
  <c r="P427" i="9" s="1"/>
  <c r="M428" i="9"/>
  <c r="O428" i="9" s="1"/>
  <c r="P428" i="9" s="1"/>
  <c r="M429" i="9"/>
  <c r="O429" i="9" s="1"/>
  <c r="P429" i="9" s="1"/>
  <c r="M430" i="9"/>
  <c r="O430" i="9" s="1"/>
  <c r="P430" i="9" s="1"/>
  <c r="M431" i="9"/>
  <c r="O431" i="9" s="1"/>
  <c r="P431" i="9" s="1"/>
  <c r="M432" i="9"/>
  <c r="O432" i="9" s="1"/>
  <c r="P432" i="9" s="1"/>
  <c r="M433" i="9"/>
  <c r="O433" i="9" s="1"/>
  <c r="P433" i="9" s="1"/>
  <c r="M434" i="9"/>
  <c r="O434" i="9" s="1"/>
  <c r="P434" i="9" s="1"/>
  <c r="M435" i="9"/>
  <c r="O435" i="9" s="1"/>
  <c r="P435" i="9" s="1"/>
  <c r="M436" i="9"/>
  <c r="O436" i="9" s="1"/>
  <c r="P436" i="9" s="1"/>
  <c r="M437" i="9"/>
  <c r="O437" i="9" s="1"/>
  <c r="P437" i="9" s="1"/>
  <c r="M438" i="9"/>
  <c r="O438" i="9" s="1"/>
  <c r="P438" i="9" s="1"/>
  <c r="M439" i="9"/>
  <c r="O439" i="9" s="1"/>
  <c r="P439" i="9" s="1"/>
  <c r="M440" i="9"/>
  <c r="O440" i="9" s="1"/>
  <c r="P440" i="9" s="1"/>
  <c r="M441" i="9"/>
  <c r="O441" i="9" s="1"/>
  <c r="P441" i="9" s="1"/>
  <c r="M442" i="9"/>
  <c r="O442" i="9" s="1"/>
  <c r="P442" i="9" s="1"/>
  <c r="M443" i="9"/>
  <c r="O443" i="9" s="1"/>
  <c r="P443" i="9" s="1"/>
  <c r="M444" i="9"/>
  <c r="O444" i="9" s="1"/>
  <c r="P444" i="9" s="1"/>
  <c r="M445" i="9"/>
  <c r="O445" i="9" s="1"/>
  <c r="P445" i="9" s="1"/>
  <c r="M446" i="9"/>
  <c r="O446" i="9" s="1"/>
  <c r="P446" i="9" s="1"/>
  <c r="M447" i="9"/>
  <c r="O447" i="9" s="1"/>
  <c r="P447" i="9" s="1"/>
  <c r="M448" i="9"/>
  <c r="O448" i="9" s="1"/>
  <c r="P448" i="9" s="1"/>
  <c r="M449" i="9"/>
  <c r="O449" i="9" s="1"/>
  <c r="P449" i="9" s="1"/>
  <c r="M450" i="9"/>
  <c r="O450" i="9" s="1"/>
  <c r="P450" i="9" s="1"/>
  <c r="M451" i="9"/>
  <c r="O451" i="9" s="1"/>
  <c r="P451" i="9" s="1"/>
  <c r="M452" i="9"/>
  <c r="O452" i="9" s="1"/>
  <c r="P452" i="9" s="1"/>
  <c r="M453" i="9"/>
  <c r="O453" i="9" s="1"/>
  <c r="P453" i="9" s="1"/>
  <c r="M454" i="9"/>
  <c r="O454" i="9" s="1"/>
  <c r="P454" i="9" s="1"/>
  <c r="H305" i="9"/>
  <c r="G292" i="9"/>
  <c r="G296" i="9"/>
  <c r="I295" i="9" s="1"/>
  <c r="G290" i="9"/>
  <c r="H289" i="9" s="1"/>
  <c r="G294" i="9"/>
  <c r="I293" i="9" s="1"/>
  <c r="H291" i="9"/>
  <c r="M257" i="9"/>
  <c r="J259" i="9"/>
  <c r="G274" i="9" s="1"/>
  <c r="I273" i="9" s="1"/>
  <c r="L259" i="9"/>
  <c r="K258" i="9"/>
  <c r="K282" i="9"/>
  <c r="G259" i="9"/>
  <c r="M258" i="9"/>
  <c r="O257" i="9"/>
  <c r="P257" i="9" s="1"/>
  <c r="H257" i="9"/>
  <c r="E778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484" i="2"/>
  <c r="F482" i="2"/>
  <c r="E482" i="2"/>
  <c r="E777" i="2" s="1"/>
  <c r="H482" i="2"/>
  <c r="E770" i="2" s="1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45" i="2"/>
  <c r="E776" i="2"/>
  <c r="H443" i="2"/>
  <c r="E769" i="2" s="1"/>
  <c r="I428" i="2"/>
  <c r="I429" i="2"/>
  <c r="I430" i="2"/>
  <c r="I431" i="2"/>
  <c r="I432" i="2"/>
  <c r="I439" i="2"/>
  <c r="I440" i="2"/>
  <c r="I441" i="2"/>
  <c r="I442" i="2"/>
  <c r="I433" i="2"/>
  <c r="I434" i="2"/>
  <c r="I435" i="2"/>
  <c r="I436" i="2"/>
  <c r="I437" i="2"/>
  <c r="I438" i="2"/>
  <c r="I427" i="2"/>
  <c r="E775" i="2"/>
  <c r="E774" i="2"/>
  <c r="H172" i="2"/>
  <c r="E767" i="2" s="1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226" i="2"/>
  <c r="I5" i="2"/>
  <c r="I6" i="2"/>
  <c r="I7" i="2"/>
  <c r="I8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4" i="2"/>
  <c r="K455" i="9" l="1"/>
  <c r="I425" i="2"/>
  <c r="I482" i="2"/>
  <c r="I758" i="2"/>
  <c r="O455" i="9"/>
  <c r="G465" i="9" s="1"/>
  <c r="H464" i="9" s="1"/>
  <c r="H466" i="9" s="1"/>
  <c r="P305" i="9"/>
  <c r="P455" i="9" s="1"/>
  <c r="M455" i="9"/>
  <c r="G468" i="9"/>
  <c r="I467" i="9" s="1"/>
  <c r="I172" i="2"/>
  <c r="I443" i="2"/>
  <c r="K259" i="9"/>
  <c r="M259" i="9"/>
  <c r="G272" i="9"/>
  <c r="I271" i="9" s="1"/>
  <c r="G267" i="9"/>
  <c r="H266" i="9" s="1"/>
  <c r="J210" i="9"/>
  <c r="M233" i="9"/>
  <c r="O233" i="9" s="1"/>
  <c r="M234" i="9"/>
  <c r="O234" i="9" s="1"/>
  <c r="M232" i="9"/>
  <c r="O232" i="9" s="1"/>
  <c r="P232" i="9" s="1"/>
  <c r="K233" i="9"/>
  <c r="K232" i="9"/>
  <c r="H234" i="9"/>
  <c r="H233" i="9"/>
  <c r="H232" i="9"/>
  <c r="L235" i="9"/>
  <c r="J235" i="9"/>
  <c r="G235" i="9"/>
  <c r="L210" i="9"/>
  <c r="G223" i="9"/>
  <c r="G43" i="9"/>
  <c r="G54" i="9" s="1"/>
  <c r="I53" i="9" s="1"/>
  <c r="J43" i="9"/>
  <c r="G12" i="9"/>
  <c r="G20" i="9" s="1"/>
  <c r="H19" i="9" s="1"/>
  <c r="J12" i="9"/>
  <c r="G26" i="9" s="1"/>
  <c r="M123" i="9"/>
  <c r="M124" i="9"/>
  <c r="O124" i="9" s="1"/>
  <c r="M125" i="9"/>
  <c r="M126" i="9"/>
  <c r="O126" i="9" s="1"/>
  <c r="M127" i="9"/>
  <c r="M128" i="9"/>
  <c r="O128" i="9" s="1"/>
  <c r="M129" i="9"/>
  <c r="M130" i="9"/>
  <c r="O130" i="9" s="1"/>
  <c r="M131" i="9"/>
  <c r="O131" i="9" s="1"/>
  <c r="M132" i="9"/>
  <c r="O132" i="9" s="1"/>
  <c r="M133" i="9"/>
  <c r="O133" i="9" s="1"/>
  <c r="M134" i="9"/>
  <c r="O134" i="9" s="1"/>
  <c r="M135" i="9"/>
  <c r="O135" i="9" s="1"/>
  <c r="M137" i="9"/>
  <c r="O137" i="9" s="1"/>
  <c r="M138" i="9"/>
  <c r="O138" i="9" s="1"/>
  <c r="M139" i="9"/>
  <c r="M140" i="9"/>
  <c r="O140" i="9" s="1"/>
  <c r="M141" i="9"/>
  <c r="M142" i="9"/>
  <c r="O142" i="9" s="1"/>
  <c r="M143" i="9"/>
  <c r="M144" i="9"/>
  <c r="O144" i="9" s="1"/>
  <c r="M145" i="9"/>
  <c r="M146" i="9"/>
  <c r="O146" i="9" s="1"/>
  <c r="M147" i="9"/>
  <c r="M148" i="9"/>
  <c r="O148" i="9" s="1"/>
  <c r="M149" i="9"/>
  <c r="O149" i="9" s="1"/>
  <c r="M150" i="9"/>
  <c r="O150" i="9" s="1"/>
  <c r="M151" i="9"/>
  <c r="M152" i="9"/>
  <c r="O152" i="9" s="1"/>
  <c r="M153" i="9"/>
  <c r="M154" i="9"/>
  <c r="O154" i="9" s="1"/>
  <c r="M155" i="9"/>
  <c r="M156" i="9"/>
  <c r="O156" i="9" s="1"/>
  <c r="M157" i="9"/>
  <c r="M158" i="9"/>
  <c r="O158" i="9" s="1"/>
  <c r="M159" i="9"/>
  <c r="M160" i="9"/>
  <c r="O160" i="9" s="1"/>
  <c r="M161" i="9"/>
  <c r="M162" i="9"/>
  <c r="O162" i="9" s="1"/>
  <c r="M163" i="9"/>
  <c r="M164" i="9"/>
  <c r="O164" i="9" s="1"/>
  <c r="M165" i="9"/>
  <c r="M166" i="9"/>
  <c r="O166" i="9" s="1"/>
  <c r="M167" i="9"/>
  <c r="M168" i="9"/>
  <c r="O168" i="9" s="1"/>
  <c r="M169" i="9"/>
  <c r="M170" i="9"/>
  <c r="O170" i="9" s="1"/>
  <c r="M171" i="9"/>
  <c r="M172" i="9"/>
  <c r="O172" i="9" s="1"/>
  <c r="M173" i="9"/>
  <c r="M174" i="9"/>
  <c r="O174" i="9" s="1"/>
  <c r="M175" i="9"/>
  <c r="M176" i="9"/>
  <c r="O176" i="9" s="1"/>
  <c r="M177" i="9"/>
  <c r="M178" i="9"/>
  <c r="O178" i="9" s="1"/>
  <c r="M179" i="9"/>
  <c r="M180" i="9"/>
  <c r="O180" i="9" s="1"/>
  <c r="M181" i="9"/>
  <c r="M182" i="9"/>
  <c r="O182" i="9" s="1"/>
  <c r="M183" i="9"/>
  <c r="M184" i="9"/>
  <c r="O184" i="9" s="1"/>
  <c r="M185" i="9"/>
  <c r="M186" i="9"/>
  <c r="O186" i="9" s="1"/>
  <c r="M187" i="9"/>
  <c r="M188" i="9"/>
  <c r="O188" i="9" s="1"/>
  <c r="M189" i="9"/>
  <c r="M190" i="9"/>
  <c r="O190" i="9" s="1"/>
  <c r="M191" i="9"/>
  <c r="M192" i="9"/>
  <c r="O192" i="9" s="1"/>
  <c r="M193" i="9"/>
  <c r="M194" i="9"/>
  <c r="O194" i="9" s="1"/>
  <c r="M195" i="9"/>
  <c r="M196" i="9"/>
  <c r="O196" i="9" s="1"/>
  <c r="M197" i="9"/>
  <c r="M198" i="9"/>
  <c r="O198" i="9" s="1"/>
  <c r="M199" i="9"/>
  <c r="M200" i="9"/>
  <c r="O200" i="9" s="1"/>
  <c r="M201" i="9"/>
  <c r="M202" i="9"/>
  <c r="O202" i="9" s="1"/>
  <c r="M203" i="9"/>
  <c r="M204" i="9"/>
  <c r="O204" i="9" s="1"/>
  <c r="M205" i="9"/>
  <c r="M206" i="9"/>
  <c r="O206" i="9" s="1"/>
  <c r="M207" i="9"/>
  <c r="M208" i="9"/>
  <c r="O208" i="9" s="1"/>
  <c r="M209" i="9"/>
  <c r="M122" i="9"/>
  <c r="O122" i="9" s="1"/>
  <c r="L98" i="9"/>
  <c r="J98" i="9"/>
  <c r="G98" i="9"/>
  <c r="M89" i="9"/>
  <c r="O89" i="9" s="1"/>
  <c r="P89" i="9" s="1"/>
  <c r="M90" i="9"/>
  <c r="O90" i="9" s="1"/>
  <c r="M91" i="9"/>
  <c r="O91" i="9" s="1"/>
  <c r="P91" i="9" s="1"/>
  <c r="M92" i="9"/>
  <c r="O92" i="9" s="1"/>
  <c r="P92" i="9" s="1"/>
  <c r="M93" i="9"/>
  <c r="O93" i="9" s="1"/>
  <c r="P93" i="9" s="1"/>
  <c r="M94" i="9"/>
  <c r="O94" i="9" s="1"/>
  <c r="P94" i="9" s="1"/>
  <c r="M95" i="9"/>
  <c r="O95" i="9" s="1"/>
  <c r="P95" i="9" s="1"/>
  <c r="M96" i="9"/>
  <c r="O96" i="9" s="1"/>
  <c r="P96" i="9" s="1"/>
  <c r="M97" i="9"/>
  <c r="O97" i="9" s="1"/>
  <c r="P97" i="9" s="1"/>
  <c r="M88" i="9"/>
  <c r="K89" i="9"/>
  <c r="K90" i="9"/>
  <c r="K91" i="9"/>
  <c r="K92" i="9"/>
  <c r="K93" i="9"/>
  <c r="K94" i="9"/>
  <c r="K95" i="9"/>
  <c r="K96" i="9"/>
  <c r="K97" i="9"/>
  <c r="J66" i="9"/>
  <c r="M64" i="9"/>
  <c r="O64" i="9" s="1"/>
  <c r="M65" i="9"/>
  <c r="O65" i="9" s="1"/>
  <c r="M63" i="9"/>
  <c r="L66" i="9"/>
  <c r="G66" i="9"/>
  <c r="K64" i="9"/>
  <c r="K65" i="9"/>
  <c r="G79" i="9"/>
  <c r="K34" i="9"/>
  <c r="K35" i="9"/>
  <c r="K36" i="9"/>
  <c r="K37" i="9"/>
  <c r="K38" i="9"/>
  <c r="K39" i="9"/>
  <c r="K40" i="9"/>
  <c r="K41" i="9"/>
  <c r="K42" i="9"/>
  <c r="K6" i="9"/>
  <c r="K7" i="9"/>
  <c r="K8" i="9"/>
  <c r="K9" i="9"/>
  <c r="K10" i="9"/>
  <c r="K11" i="9"/>
  <c r="H33" i="9"/>
  <c r="H34" i="9"/>
  <c r="H35" i="9"/>
  <c r="H454" i="9"/>
  <c r="H453" i="9"/>
  <c r="H452" i="9"/>
  <c r="H451" i="9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H435" i="9"/>
  <c r="H434" i="9"/>
  <c r="H433" i="9"/>
  <c r="H432" i="9"/>
  <c r="H431" i="9"/>
  <c r="H430" i="9"/>
  <c r="H429" i="9"/>
  <c r="H428" i="9"/>
  <c r="H427" i="9"/>
  <c r="H426" i="9"/>
  <c r="H425" i="9"/>
  <c r="H424" i="9"/>
  <c r="H423" i="9"/>
  <c r="H422" i="9"/>
  <c r="H421" i="9"/>
  <c r="H420" i="9"/>
  <c r="H419" i="9"/>
  <c r="H418" i="9"/>
  <c r="H417" i="9"/>
  <c r="H416" i="9"/>
  <c r="H415" i="9"/>
  <c r="H414" i="9"/>
  <c r="H413" i="9"/>
  <c r="H412" i="9"/>
  <c r="H411" i="9"/>
  <c r="H410" i="9"/>
  <c r="H409" i="9"/>
  <c r="H408" i="9"/>
  <c r="H407" i="9"/>
  <c r="H406" i="9"/>
  <c r="H405" i="9"/>
  <c r="H404" i="9"/>
  <c r="H403" i="9"/>
  <c r="H402" i="9"/>
  <c r="H401" i="9"/>
  <c r="H400" i="9"/>
  <c r="H399" i="9"/>
  <c r="H398" i="9"/>
  <c r="H397" i="9"/>
  <c r="H396" i="9"/>
  <c r="H395" i="9"/>
  <c r="H394" i="9"/>
  <c r="H393" i="9"/>
  <c r="H392" i="9"/>
  <c r="H391" i="9"/>
  <c r="H390" i="9"/>
  <c r="H389" i="9"/>
  <c r="H388" i="9"/>
  <c r="H387" i="9"/>
  <c r="H386" i="9"/>
  <c r="H385" i="9"/>
  <c r="H384" i="9"/>
  <c r="H383" i="9"/>
  <c r="H382" i="9"/>
  <c r="H381" i="9"/>
  <c r="H380" i="9"/>
  <c r="H379" i="9"/>
  <c r="H378" i="9"/>
  <c r="H377" i="9"/>
  <c r="H376" i="9"/>
  <c r="H375" i="9"/>
  <c r="H374" i="9"/>
  <c r="H373" i="9"/>
  <c r="H372" i="9"/>
  <c r="H371" i="9"/>
  <c r="H370" i="9"/>
  <c r="H369" i="9"/>
  <c r="H368" i="9"/>
  <c r="H367" i="9"/>
  <c r="H366" i="9"/>
  <c r="H365" i="9"/>
  <c r="H364" i="9"/>
  <c r="H363" i="9"/>
  <c r="H362" i="9"/>
  <c r="H361" i="9"/>
  <c r="H360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282" i="9"/>
  <c r="O258" i="9"/>
  <c r="P259" i="9" s="1"/>
  <c r="H258" i="9"/>
  <c r="H259" i="9" s="1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97" i="9"/>
  <c r="H96" i="9"/>
  <c r="H95" i="9"/>
  <c r="H94" i="9"/>
  <c r="H93" i="9"/>
  <c r="H92" i="9"/>
  <c r="H91" i="9"/>
  <c r="H90" i="9"/>
  <c r="H89" i="9"/>
  <c r="H88" i="9"/>
  <c r="H65" i="9"/>
  <c r="H64" i="9"/>
  <c r="H63" i="9"/>
  <c r="H42" i="9"/>
  <c r="H41" i="9"/>
  <c r="H40" i="9"/>
  <c r="H39" i="9"/>
  <c r="H38" i="9"/>
  <c r="H37" i="9"/>
  <c r="H36" i="9"/>
  <c r="H11" i="9"/>
  <c r="H10" i="9"/>
  <c r="H9" i="9"/>
  <c r="H8" i="9"/>
  <c r="H7" i="9"/>
  <c r="H6" i="9"/>
  <c r="H5" i="9"/>
  <c r="G24" i="3"/>
  <c r="G23" i="3"/>
  <c r="G20" i="3"/>
  <c r="G19" i="3"/>
  <c r="L7" i="3"/>
  <c r="H7" i="3"/>
  <c r="L10" i="3"/>
  <c r="H10" i="3"/>
  <c r="L6" i="3"/>
  <c r="H6" i="3"/>
  <c r="L9" i="3"/>
  <c r="H9" i="3"/>
  <c r="L8" i="3"/>
  <c r="H8" i="3"/>
  <c r="G28" i="7"/>
  <c r="F27" i="7"/>
  <c r="G1901" i="5"/>
  <c r="F1900" i="5"/>
  <c r="G782" i="6"/>
  <c r="F781" i="6"/>
  <c r="G773" i="2"/>
  <c r="F766" i="2"/>
  <c r="L11" i="3" l="1"/>
  <c r="I222" i="9"/>
  <c r="G243" i="9"/>
  <c r="H242" i="9" s="1"/>
  <c r="G250" i="9"/>
  <c r="I249" i="9" s="1"/>
  <c r="G225" i="9"/>
  <c r="G107" i="9"/>
  <c r="I113" i="9"/>
  <c r="I78" i="9"/>
  <c r="H73" i="9"/>
  <c r="G81" i="9"/>
  <c r="I22" i="3"/>
  <c r="H455" i="9"/>
  <c r="P210" i="9"/>
  <c r="F772" i="2"/>
  <c r="F786" i="2" s="1"/>
  <c r="G787" i="2" s="1"/>
  <c r="H210" i="9"/>
  <c r="G218" i="9"/>
  <c r="H235" i="9"/>
  <c r="K235" i="9"/>
  <c r="O259" i="9"/>
  <c r="O209" i="9"/>
  <c r="O207" i="9"/>
  <c r="O205" i="9"/>
  <c r="O203" i="9"/>
  <c r="O201" i="9"/>
  <c r="O199" i="9"/>
  <c r="O197" i="9"/>
  <c r="O195" i="9"/>
  <c r="O193" i="9"/>
  <c r="O191" i="9"/>
  <c r="O189" i="9"/>
  <c r="O187" i="9"/>
  <c r="O185" i="9"/>
  <c r="O183" i="9"/>
  <c r="O181" i="9"/>
  <c r="O179" i="9"/>
  <c r="O177" i="9"/>
  <c r="O175" i="9"/>
  <c r="O171" i="9"/>
  <c r="O169" i="9"/>
  <c r="O167" i="9"/>
  <c r="O165" i="9"/>
  <c r="O163" i="9"/>
  <c r="O161" i="9"/>
  <c r="O159" i="9"/>
  <c r="O157" i="9"/>
  <c r="O155" i="9"/>
  <c r="O153" i="9"/>
  <c r="O151" i="9"/>
  <c r="O147" i="9"/>
  <c r="O145" i="9"/>
  <c r="O143" i="9"/>
  <c r="O141" i="9"/>
  <c r="O139" i="9"/>
  <c r="O129" i="9"/>
  <c r="O127" i="9"/>
  <c r="O125" i="9"/>
  <c r="O123" i="9"/>
  <c r="O235" i="9"/>
  <c r="G245" i="9" s="1"/>
  <c r="H244" i="9" s="1"/>
  <c r="P233" i="9"/>
  <c r="P235" i="9" s="1"/>
  <c r="O173" i="9"/>
  <c r="M210" i="9"/>
  <c r="M235" i="9"/>
  <c r="G248" i="9"/>
  <c r="G112" i="9"/>
  <c r="H12" i="9"/>
  <c r="H106" i="9"/>
  <c r="K43" i="9"/>
  <c r="G114" i="9"/>
  <c r="H43" i="9"/>
  <c r="K12" i="9"/>
  <c r="G74" i="9"/>
  <c r="I80" i="9"/>
  <c r="K98" i="9"/>
  <c r="M98" i="9"/>
  <c r="G22" i="9"/>
  <c r="H21" i="9" s="1"/>
  <c r="H98" i="9"/>
  <c r="P90" i="9"/>
  <c r="O88" i="9"/>
  <c r="H66" i="9"/>
  <c r="K66" i="9"/>
  <c r="M66" i="9"/>
  <c r="O63" i="9"/>
  <c r="G56" i="9"/>
  <c r="I55" i="9" s="1"/>
  <c r="G52" i="9"/>
  <c r="H51" i="9" s="1"/>
  <c r="G50" i="9"/>
  <c r="H49" i="9" s="1"/>
  <c r="G24" i="9"/>
  <c r="I23" i="9" s="1"/>
  <c r="I25" i="9"/>
  <c r="H18" i="3"/>
  <c r="H21" i="3" s="1"/>
  <c r="H246" i="9" l="1"/>
  <c r="I247" i="9"/>
  <c r="H217" i="9"/>
  <c r="I224" i="9"/>
  <c r="I111" i="9"/>
  <c r="G269" i="9"/>
  <c r="O210" i="9"/>
  <c r="H268" i="9"/>
  <c r="I270" i="9" s="1"/>
  <c r="K210" i="9"/>
  <c r="P98" i="9"/>
  <c r="O98" i="9"/>
  <c r="P66" i="9"/>
  <c r="O66" i="9"/>
  <c r="H32" i="3"/>
  <c r="I33" i="3"/>
  <c r="G109" i="9" l="1"/>
  <c r="G76" i="9"/>
  <c r="E1891" i="5"/>
  <c r="H75" i="9" l="1"/>
  <c r="H108" i="9"/>
  <c r="H110" i="9" s="1"/>
  <c r="F438" i="2" l="1"/>
  <c r="F437" i="2"/>
  <c r="F436" i="2"/>
  <c r="F435" i="2"/>
  <c r="F434" i="2"/>
  <c r="F433" i="2"/>
  <c r="F432" i="2"/>
  <c r="F431" i="2"/>
  <c r="F430" i="2"/>
  <c r="F429" i="2"/>
  <c r="F428" i="2"/>
  <c r="F427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2"/>
  <c r="F7" i="2"/>
  <c r="F6" i="2"/>
  <c r="F5" i="2"/>
  <c r="F4" i="2"/>
  <c r="F425" i="2" l="1"/>
  <c r="F443" i="2"/>
  <c r="F172" i="2"/>
  <c r="E7" i="7" l="1"/>
  <c r="E773" i="6" l="1"/>
  <c r="G220" i="9" l="1"/>
  <c r="H219" i="9" l="1"/>
  <c r="I221" i="9" s="1"/>
</calcChain>
</file>

<file path=xl/comments1.xml><?xml version="1.0" encoding="utf-8"?>
<comments xmlns="http://schemas.openxmlformats.org/spreadsheetml/2006/main">
  <authors>
    <author>Estrella Dominguez</author>
  </authors>
  <commentList>
    <comment ref="D165" authorId="0" shapeId="0">
      <text>
        <r>
          <rPr>
            <b/>
            <sz val="9"/>
            <color indexed="81"/>
            <rFont val="Tahoma"/>
            <family val="2"/>
          </rPr>
          <t>Estrella Dominguez:</t>
        </r>
        <r>
          <rPr>
            <sz val="9"/>
            <color indexed="81"/>
            <rFont val="Tahoma"/>
            <family val="2"/>
          </rPr>
          <t xml:space="preserve">
EQUIPOS DE PRENSA; RADIO Y TELEVISION</t>
        </r>
      </text>
    </comment>
    <comment ref="D173" authorId="0" shapeId="0">
      <text>
        <r>
          <rPr>
            <b/>
            <sz val="9"/>
            <color indexed="81"/>
            <rFont val="Tahoma"/>
            <family val="2"/>
          </rPr>
          <t>Estrella Dominguez:</t>
        </r>
        <r>
          <rPr>
            <sz val="9"/>
            <color indexed="81"/>
            <rFont val="Tahoma"/>
            <family val="2"/>
          </rPr>
          <t xml:space="preserve">
EQUIPOS DE SEGURIDAD; VIGILANCIA Y CONTROL</t>
        </r>
      </text>
    </comment>
  </commentList>
</comments>
</file>

<file path=xl/sharedStrings.xml><?xml version="1.0" encoding="utf-8"?>
<sst xmlns="http://schemas.openxmlformats.org/spreadsheetml/2006/main" count="25860" uniqueCount="7081">
  <si>
    <t xml:space="preserve">141.01.03                </t>
  </si>
  <si>
    <t>141.01.03.000001</t>
  </si>
  <si>
    <t>1993-07-31</t>
  </si>
  <si>
    <t xml:space="preserve">ARCHIVADOR DE MADERA 3 GAVETAS COLOR CAFE                                                                                                                                                                                                                 </t>
  </si>
  <si>
    <t>B</t>
  </si>
  <si>
    <t xml:space="preserve">ESCRITORIO DE MADERA TIPO SECRETARIA 3 GABETAS COLOR CAF                                                                                                                                                                                                 </t>
  </si>
  <si>
    <t>141.01.03.000003</t>
  </si>
  <si>
    <t xml:space="preserve">SILLA DE MADERA NORMAL COROSIL NEGRA CONTABILIDAD                                                                                                                                                                                                         </t>
  </si>
  <si>
    <t>141.01.03.000004</t>
  </si>
  <si>
    <t xml:space="preserve">SILLON EJECUTIVO GIRATORIO  DE MADERA TAPIZ NEGRO                                                                                                                                                                                                         </t>
  </si>
  <si>
    <t>141.01.03.000007</t>
  </si>
  <si>
    <t xml:space="preserve">SILLA DE MADERA NORMAL COROSIL NEGRA                                                                                                                                                                                                                      </t>
  </si>
  <si>
    <t>141.01.03.000009</t>
  </si>
  <si>
    <t xml:space="preserve">ESCRITORIO DE MADERA  TIPO SECRETARIA 3 GABETAS COLOR CAFE                                                                                                                                                                                                </t>
  </si>
  <si>
    <t>141.01.03.000011</t>
  </si>
  <si>
    <t>141.01.03.000014</t>
  </si>
  <si>
    <t xml:space="preserve">SILLA DE MADERA NORMAL COROSIL NEGRA    ADMINITRATIVO                                                                                                                                                                                                     </t>
  </si>
  <si>
    <t>141.01.03.000015</t>
  </si>
  <si>
    <t>141.01.03.000016</t>
  </si>
  <si>
    <t xml:space="preserve">SILLA CONFERENCIA NEGRA                                                                                                                                                                                                                                   </t>
  </si>
  <si>
    <t>141.01.03.000017</t>
  </si>
  <si>
    <t>141.01.03.000018</t>
  </si>
  <si>
    <t>141.01.03.000019</t>
  </si>
  <si>
    <t>141.01.03.000020</t>
  </si>
  <si>
    <t xml:space="preserve">SILLON EJECUTIVO  CONFERENCIA NEGRA                                                                                                                                                                                                                       </t>
  </si>
  <si>
    <t>141.01.03.000021</t>
  </si>
  <si>
    <t>141.01.03.000022</t>
  </si>
  <si>
    <t xml:space="preserve">MESA METALICA REDONDA TABLERO DE FORMICA MAS CUATRO SILLAS  PARA LA BAJA                                                                                                                                                                                  </t>
  </si>
  <si>
    <t>141.01.03.000023</t>
  </si>
  <si>
    <t xml:space="preserve">ESTANTE METALICO COLOR CAF CINCO SERVICIOS CON DOS PUERTAS Y DOS CAJONES,  DE 1.80X1.50X0.50   PARA LA BAJA                                                                                                                                              </t>
  </si>
  <si>
    <t>141.01.03.000024</t>
  </si>
  <si>
    <t>141.01.03.000026</t>
  </si>
  <si>
    <t xml:space="preserve">SILLA DE MADERA NORMAL COROSIL NEGRA FINANCIERO                                                                                                                                                                                                           </t>
  </si>
  <si>
    <t>141.01.03.000027</t>
  </si>
  <si>
    <t xml:space="preserve">SILLA DE MADERA  NORMAL COROSIL NEGRO FINANCIERO                                                                                                                                                                                                          </t>
  </si>
  <si>
    <t>141.01.03.000028</t>
  </si>
  <si>
    <t>141.01.03.000029</t>
  </si>
  <si>
    <t>141.01.03.000030</t>
  </si>
  <si>
    <t>141.01.03.000031</t>
  </si>
  <si>
    <t>141.01.03.000032</t>
  </si>
  <si>
    <t xml:space="preserve">ARCHIVADOR DE MADERA CON 4 PUERTA COLOR PLOMO                                                                                                                                                                                                             </t>
  </si>
  <si>
    <t>141.01.03.000034</t>
  </si>
  <si>
    <t xml:space="preserve">SILLA DE MADERA NORMAL COROSIL NEGRO                                                                                                                                                                                                                      </t>
  </si>
  <si>
    <t>1998-06-18</t>
  </si>
  <si>
    <t>141.01.03.000041</t>
  </si>
  <si>
    <t xml:space="preserve">SILLON EJECUTIVO GIRATORIO TAPIZ NEGRO, CON MADERA                                                                                                                                                                                                        </t>
  </si>
  <si>
    <t>1998-08-28</t>
  </si>
  <si>
    <t>141.01.03.000049</t>
  </si>
  <si>
    <t xml:space="preserve">SILLON GIRATORIO  COLOR CAFE CON NEGRO TIPO GERENTE                                                                                                                                                                                                       </t>
  </si>
  <si>
    <t>141.01.03.000053</t>
  </si>
  <si>
    <t>1998-11-16</t>
  </si>
  <si>
    <t xml:space="preserve">SILLA GIRATORIA TIPO SECRETARIA COLOR PLOMO                                                                                                                                                                                                               </t>
  </si>
  <si>
    <t>141.01.03.000054</t>
  </si>
  <si>
    <t xml:space="preserve">SILLA GIRATORIA TIPO SECRETARIA COLOR NEGRO                                                                                                                                                                                                               </t>
  </si>
  <si>
    <t>141.01.03.000055</t>
  </si>
  <si>
    <t>141.01.03.000056</t>
  </si>
  <si>
    <t>1999-05-06</t>
  </si>
  <si>
    <t>141.01.03.000069</t>
  </si>
  <si>
    <t>2000-08-28</t>
  </si>
  <si>
    <t xml:space="preserve">ESTANTE DE MADERA COLOR CAF CON CUATRO CAJONES Y TRES PUERTAS                                                                                                                                                                                            </t>
  </si>
  <si>
    <t>2003-05-13</t>
  </si>
  <si>
    <t>141.01.03.000076</t>
  </si>
  <si>
    <t xml:space="preserve">SILLA GIRATORIA COLOR NEGRA                                                                                                                                                                                                                               </t>
  </si>
  <si>
    <t>2003-05-14</t>
  </si>
  <si>
    <t>141.01.03.000079</t>
  </si>
  <si>
    <t xml:space="preserve">SILLA GIRATORIA SECRETARIA SOFIA NEUMATICA COLOR AZUL NOTIFICACION                                                                                                                                                                                        </t>
  </si>
  <si>
    <t>2003-08-04</t>
  </si>
  <si>
    <t>141.01.03.000101</t>
  </si>
  <si>
    <t xml:space="preserve">SILLA EJECTIVA TIPO IMPORTADA COLOR NEGRO                                                                                                                                                                                                                 </t>
  </si>
  <si>
    <t>141.01.03.000102</t>
  </si>
  <si>
    <t xml:space="preserve">SILLA METALICA  MILANO COLOR NEGRO                                                                                                                                                                                                                        </t>
  </si>
  <si>
    <t>141.01.03.000106</t>
  </si>
  <si>
    <t>2003-08-12</t>
  </si>
  <si>
    <t xml:space="preserve">SILLA SECRETARIA GIRATORIA COLOR NEGRA                                                                                                                                                                                                                    </t>
  </si>
  <si>
    <t>141.01.03.000107</t>
  </si>
  <si>
    <t>141.01.03.000108</t>
  </si>
  <si>
    <t>141.01.03.000109</t>
  </si>
  <si>
    <t>2003-08-15</t>
  </si>
  <si>
    <t xml:space="preserve">SILLA METAL COLOR NEGRO DE CUERO MOD.  ITALY                                                                                                                                                                                                              </t>
  </si>
  <si>
    <t>141.01.03.000110</t>
  </si>
  <si>
    <t>141.01.03.000111</t>
  </si>
  <si>
    <t>141.01.03.000112</t>
  </si>
  <si>
    <t>141.01.03.000113</t>
  </si>
  <si>
    <t>141.01.03.000114</t>
  </si>
  <si>
    <t>141.01.03.000115</t>
  </si>
  <si>
    <t>141.01.03.000116</t>
  </si>
  <si>
    <t>141.01.03.000117</t>
  </si>
  <si>
    <t>141.01.03.000118</t>
  </si>
  <si>
    <t>141.01.03.000119</t>
  </si>
  <si>
    <t>141.01.03.000120</t>
  </si>
  <si>
    <t>141.01.03.000121</t>
  </si>
  <si>
    <t>141.01.03.000122</t>
  </si>
  <si>
    <t>141.01.03.000123</t>
  </si>
  <si>
    <t>141.01.03.000124</t>
  </si>
  <si>
    <t xml:space="preserve">SILLA METALICA TAPIZ VERDE                                                                                                                                                                                                                                </t>
  </si>
  <si>
    <t>141.01.03.000125</t>
  </si>
  <si>
    <t>141.01.03.000127</t>
  </si>
  <si>
    <t>141.01.03.000128</t>
  </si>
  <si>
    <t>141.01.03.000129</t>
  </si>
  <si>
    <t>141.01.03.000130</t>
  </si>
  <si>
    <t>2003-08-18</t>
  </si>
  <si>
    <t xml:space="preserve">ESCRITORIO DE MADERA COLOR CAF CON 3 GAVETAS (ESTACION DE 1.80 POR 1.65)                                                                                                                                                                                 </t>
  </si>
  <si>
    <t>141.01.03.000131</t>
  </si>
  <si>
    <t xml:space="preserve">CAJA FUERTE AMERICAN SAFE COLOR  PLOMO RECAUDACION                                                                                                                                                                                                        </t>
  </si>
  <si>
    <t>2003-09-23</t>
  </si>
  <si>
    <t>141.01.03.000138</t>
  </si>
  <si>
    <t xml:space="preserve">SILLAS CUERINA ITALY DE COLOR NEGRO                                                                                                                                                                                                                       </t>
  </si>
  <si>
    <t>141.01.03.000140</t>
  </si>
  <si>
    <t xml:space="preserve">ARCHIVADOR DE MADERA 3 GAVETAS COLOR CAF CON NEGRO RECAUDACION                                                                                                                                                                                           </t>
  </si>
  <si>
    <t>141.01.03.000141</t>
  </si>
  <si>
    <t>141.01.03.000142</t>
  </si>
  <si>
    <t xml:space="preserve">SILLA SECRETARIA GIRATORIA COLOR NEGRO GUIAS                                                                                                                                                                                                              </t>
  </si>
  <si>
    <t>141.01.03.000144</t>
  </si>
  <si>
    <t>141.01.03.000145</t>
  </si>
  <si>
    <t>141.01.03.000147</t>
  </si>
  <si>
    <t>141.01.03.000148</t>
  </si>
  <si>
    <t xml:space="preserve">SILLA SECRETARIA GIRATORIA COLOR NEGRO NOTIFICACION                                                                                                                                                                                                       </t>
  </si>
  <si>
    <t>141.01.03.000151</t>
  </si>
  <si>
    <t>141.01.03.000152</t>
  </si>
  <si>
    <t xml:space="preserve">SILLA SECRETARIA GIRATORIA COLOR NEGRO                                                                                                                                                                                                                    </t>
  </si>
  <si>
    <t>141.01.03.000153</t>
  </si>
  <si>
    <t>141.01.03.000155</t>
  </si>
  <si>
    <t>141.01.03.000156</t>
  </si>
  <si>
    <t>141.01.03.000158</t>
  </si>
  <si>
    <t>2003-10-21</t>
  </si>
  <si>
    <t xml:space="preserve">SILLON EJECUTIVO GERENCIAL COLOR NEGRO                                                                                                                                                                                                                    </t>
  </si>
  <si>
    <t>2003-11-06</t>
  </si>
  <si>
    <t xml:space="preserve">JUEGO DE 3 ASIENTOS TRIPERSONAL EUROFLEX, COLOR NEGRO                                                                                                                                                                                                     </t>
  </si>
  <si>
    <t>141.01.03.000194</t>
  </si>
  <si>
    <t>141.01.03.000195</t>
  </si>
  <si>
    <t>2003-11-17</t>
  </si>
  <si>
    <t xml:space="preserve">ARCHIVADOR DE 4 GAVETAS DE MADERA COLOR GRIS                                                                                                                                                                                                              </t>
  </si>
  <si>
    <t>141.01.03.000196</t>
  </si>
  <si>
    <t>141.01.03.000197</t>
  </si>
  <si>
    <t xml:space="preserve">SILLA TIPO SECRETARIA COLOR VERDE CON NEGRO                                                                                                                                                                                                               </t>
  </si>
  <si>
    <t>141.01.03.000203</t>
  </si>
  <si>
    <t>2004-02-03</t>
  </si>
  <si>
    <t xml:space="preserve">CAJA FUERTE                                                                                                                                                                                                                                               </t>
  </si>
  <si>
    <t>141.01.03.000204</t>
  </si>
  <si>
    <t>2004-04-02</t>
  </si>
  <si>
    <t xml:space="preserve">ESTANTE DE MADERA DE OCHO SERVICOS  CON PUERTAS DE VIDRIO COLOR CAF                                                                                                                                                                                      </t>
  </si>
  <si>
    <t>141.01.03.000208</t>
  </si>
  <si>
    <t>2004-04-16</t>
  </si>
  <si>
    <t xml:space="preserve">SILLAS METALICA COLOR  NEGRO COROSIL                                                                                                                                                                                                                      </t>
  </si>
  <si>
    <t>141.01.03.000209</t>
  </si>
  <si>
    <t xml:space="preserve">SILLA COLOR  NEGRO  NOTIFICACION                                                                                                                                                                                                                          </t>
  </si>
  <si>
    <t>141.01.03.000212</t>
  </si>
  <si>
    <t xml:space="preserve">SILLA KAROLINA GITATORIA TIPO SECRETARIA COLOR NEGRO                                                                                                                                                                                                      </t>
  </si>
  <si>
    <t>2004-08-27</t>
  </si>
  <si>
    <t>141.01.03.000229</t>
  </si>
  <si>
    <t xml:space="preserve">JUEGO DE TRES ASIENTOS,  FIBRA DE VIDRIO TIPO CASCO, COLOR BLANCO                                                                                                                                                                                         </t>
  </si>
  <si>
    <t>141.01.03.000230</t>
  </si>
  <si>
    <t>141.01.03.000231</t>
  </si>
  <si>
    <t>141.01.03.000232</t>
  </si>
  <si>
    <t>141.01.03.000234</t>
  </si>
  <si>
    <t>141.01.03.000237</t>
  </si>
  <si>
    <t>141.01.03.000238</t>
  </si>
  <si>
    <t>141.01.03.000239</t>
  </si>
  <si>
    <t>141.01.03.000240</t>
  </si>
  <si>
    <t>141.01.03.000241</t>
  </si>
  <si>
    <t>141.01.03.000242</t>
  </si>
  <si>
    <t>141.01.03.000243</t>
  </si>
  <si>
    <t>141.01.03.000244</t>
  </si>
  <si>
    <t>141.01.03.000245</t>
  </si>
  <si>
    <t>141.01.03.000246</t>
  </si>
  <si>
    <t>141.01.03.000247</t>
  </si>
  <si>
    <t>141.01.03.000248</t>
  </si>
  <si>
    <t>141.01.03.000249</t>
  </si>
  <si>
    <t>141.01.03.000250</t>
  </si>
  <si>
    <t>141.01.03.000251</t>
  </si>
  <si>
    <t>141.01.03.000252</t>
  </si>
  <si>
    <t>141.01.03.000253</t>
  </si>
  <si>
    <t>141.01.03.000254</t>
  </si>
  <si>
    <t>141.01.03.000255</t>
  </si>
  <si>
    <t>2004-12-31</t>
  </si>
  <si>
    <t>141.01.03.000259</t>
  </si>
  <si>
    <t xml:space="preserve">JUEGO DE MESA MAS CUATRO ASIENTOS, FIBRA DE VIDRIO, COLOR  BLANCO                                                                                                                                                                                         </t>
  </si>
  <si>
    <t>141.01.03.000260</t>
  </si>
  <si>
    <t>141.01.03.000261</t>
  </si>
  <si>
    <t>141.01.03.000262</t>
  </si>
  <si>
    <t xml:space="preserve">MUEBLE ESCRITORIO DE MADERA  6 GAVETAS DE COLOR PLOMO (ESTACION DE TRABAJO)                                                                                                                                                                               </t>
  </si>
  <si>
    <t>141.01.03.000264</t>
  </si>
  <si>
    <t xml:space="preserve">ESCRITORIO DE MADERA  TIPO SECRETARIA 3 GABETAS COLOR CAFE COD. ANTERIOR: 141.01.03.005                                                                                                                                                                   </t>
  </si>
  <si>
    <t>141.01.03.000265</t>
  </si>
  <si>
    <t xml:space="preserve">ESCRITORIO DE MADERA TIPO SECRETARIA 3 GABETAS COLOR CAFE COD. ANTERIOR: 141.01.03.009                                                                                                                                                                    </t>
  </si>
  <si>
    <t>141.01.03.000266</t>
  </si>
  <si>
    <t xml:space="preserve">MUEBLE PARA EQUIPO DE SONORIZACION DE 1.29X0.90X0.60 CON PUERTAS COD. ANTERIOR: 141.01.03.041                                                                                                                                                             </t>
  </si>
  <si>
    <t>141.01.03.000267</t>
  </si>
  <si>
    <t xml:space="preserve">MESA PARA COMPUTACION COD. ANTERIOR: 141.01.03.055                                                                                                                                                                                                        </t>
  </si>
  <si>
    <t>141.01.03.000268</t>
  </si>
  <si>
    <t xml:space="preserve">JUEGO DE COMEDOR PARA 4 PERSONAS DE FORMICA COD. ANTERIOR: 141.01.03.086                                                                                                                                                                                  </t>
  </si>
  <si>
    <t>141.01.03.000270</t>
  </si>
  <si>
    <t>141.01.03.000271</t>
  </si>
  <si>
    <t>141.01.03.000272</t>
  </si>
  <si>
    <t>141.01.03.000273</t>
  </si>
  <si>
    <t>141.01.03.000274</t>
  </si>
  <si>
    <t>141.01.03.000275</t>
  </si>
  <si>
    <t>141.01.03.000276</t>
  </si>
  <si>
    <t>141.01.03.000277</t>
  </si>
  <si>
    <t>141.01.03.000278</t>
  </si>
  <si>
    <t>141.01.03.000279</t>
  </si>
  <si>
    <t>141.01.03.000280</t>
  </si>
  <si>
    <t>141.01.03.000281</t>
  </si>
  <si>
    <t>141.01.03.000282</t>
  </si>
  <si>
    <t>141.01.03.000283</t>
  </si>
  <si>
    <t>141.01.03.000284</t>
  </si>
  <si>
    <t>141.01.03.000285</t>
  </si>
  <si>
    <t>141.01.03.000286</t>
  </si>
  <si>
    <t>141.01.03.000287</t>
  </si>
  <si>
    <t>141.01.03.000288</t>
  </si>
  <si>
    <t>141.01.03.000289</t>
  </si>
  <si>
    <t>141.01.03.000290</t>
  </si>
  <si>
    <t>141.01.03.000308</t>
  </si>
  <si>
    <t xml:space="preserve">CAJA FUERTE METALICA                                                                                                                                                                                                                                      </t>
  </si>
  <si>
    <t>141.01.03.000314</t>
  </si>
  <si>
    <t>2005-10-05</t>
  </si>
  <si>
    <t>141.01.03.000315</t>
  </si>
  <si>
    <t>2006-02-08</t>
  </si>
  <si>
    <t>141.01.03.000339</t>
  </si>
  <si>
    <t>2006-02-16</t>
  </si>
  <si>
    <t xml:space="preserve">DISPENSADOR  PARA AGUA 68L-X  CALIENTE Y FRIA    PARA LA BAJA                                                                                                                                                                                             </t>
  </si>
  <si>
    <t>141.01.03.000340</t>
  </si>
  <si>
    <t>2006-04-06</t>
  </si>
  <si>
    <t xml:space="preserve">MESA  PARA   COMPUTADOR                                                                                                                                                                                                                                   </t>
  </si>
  <si>
    <t>2006-08-09</t>
  </si>
  <si>
    <t>141.01.03.000343</t>
  </si>
  <si>
    <t xml:space="preserve">MUEBLE  DE MADERA  CON CAPACIDAD DE TRES COMPUTADORAS Y DOS CAJONERAS                                                                                                                                                                                     </t>
  </si>
  <si>
    <t>141.01.03.000352</t>
  </si>
  <si>
    <t>2006-12-26</t>
  </si>
  <si>
    <t xml:space="preserve">SILLA GIRATORIA SECRETARIA                                                                                                                                                                                                                                </t>
  </si>
  <si>
    <t>2007-07-06</t>
  </si>
  <si>
    <t>141.01.03.000377</t>
  </si>
  <si>
    <t xml:space="preserve">SILLA SECRETARIA PILOT NEUMATICA GIRATORIA                                                                                                                                                                                                                </t>
  </si>
  <si>
    <t>2008-02-19</t>
  </si>
  <si>
    <t>2008-04-09</t>
  </si>
  <si>
    <t>141.01.03.000392</t>
  </si>
  <si>
    <t>2008-05-05</t>
  </si>
  <si>
    <t xml:space="preserve">ARCHIVADOR DE 2 GAVETAS CON SEGURIDAD                                                                                                                                                                                                                     </t>
  </si>
  <si>
    <t>2008-05-19</t>
  </si>
  <si>
    <t>141.01.03.000395</t>
  </si>
  <si>
    <t xml:space="preserve">ESCRITORIO DE MADERA                                                                                                                                                                                                                                      </t>
  </si>
  <si>
    <t>141.01.03.000436</t>
  </si>
  <si>
    <t>2009-04-20</t>
  </si>
  <si>
    <t xml:space="preserve">ESTANTE DE MADERA DE PLYWOOD                                                                                                                                                                                                                              </t>
  </si>
  <si>
    <t>2009-09-22</t>
  </si>
  <si>
    <t>141.01.03.000446</t>
  </si>
  <si>
    <t xml:space="preserve">SILLA SECRETARIA PILOT NEUMATICA                                                                                                                                                                                                                          </t>
  </si>
  <si>
    <t>141.01.03.000451</t>
  </si>
  <si>
    <t>2010-03-11</t>
  </si>
  <si>
    <t xml:space="preserve">DISPENSADOR DE TICKETS                                                                                                                                                                                                                                    </t>
  </si>
  <si>
    <t>2010-03-16</t>
  </si>
  <si>
    <t xml:space="preserve">SILLAS DE MADERA Y COROSIL                                                                                                                                                                                                                                </t>
  </si>
  <si>
    <t>141.01.03.000462</t>
  </si>
  <si>
    <t>2010-12-04</t>
  </si>
  <si>
    <t xml:space="preserve">SILLA SECRETARIA PILOT NEUMATICA GIRATORIA, SIN BRAZOS BASE INYECTADA DE CINCO PUNTAS, TAPIZADA EN CUERINA NEGRO                                                                                                                                          </t>
  </si>
  <si>
    <t>141.01.03.000511</t>
  </si>
  <si>
    <t>141.01.03.000518</t>
  </si>
  <si>
    <t>141.01.03.000520</t>
  </si>
  <si>
    <t>2012-05-08</t>
  </si>
  <si>
    <t xml:space="preserve">CAJA FUERTE YB-530A CON RELOJ DIGITAL                                                                                                                                                                                                                     </t>
  </si>
  <si>
    <t>141.01.03.000569</t>
  </si>
  <si>
    <t>2012-06-26</t>
  </si>
  <si>
    <t>141.01.03.000573</t>
  </si>
  <si>
    <t xml:space="preserve">ARCHIVADOR DE 4 GABETAS CON SEGURIDAD                                                                                                                                                                                                                     </t>
  </si>
  <si>
    <t>141.01.03.000574</t>
  </si>
  <si>
    <t xml:space="preserve">ARCHIVADOR DE 4 GAVETAS CON SEGURIDAD                                                                                                                                                                                                                     </t>
  </si>
  <si>
    <t>2013-03-21</t>
  </si>
  <si>
    <t xml:space="preserve">ESTACION DE TRABAJO DE 1.50 X 1.50 X 60 CON PEDESTALES Y FALDON METALICO, SISTEMA DE PASACABLES, PORTA TECLADO CORREDIZO, CAJONERA METALICA DE DOS GAVETAS CON SEGURIDAD Y UN ARCHIVO                                                                     </t>
  </si>
  <si>
    <t>141.01.03.000651</t>
  </si>
  <si>
    <t>2013-07-01</t>
  </si>
  <si>
    <t xml:space="preserve">MESA PARA 4 PERSONAS QUE SIRVAN COMO COMEDOR; DE 4 PUESTOS ELABORADO                                                                                                                                                                                      </t>
  </si>
  <si>
    <t>141.01.03.000856</t>
  </si>
  <si>
    <t>141.01.03.000857</t>
  </si>
  <si>
    <t>141.01.03.000858</t>
  </si>
  <si>
    <t>141.01.03.000859</t>
  </si>
  <si>
    <t>141.01.03.000860</t>
  </si>
  <si>
    <t>2013-10-15</t>
  </si>
  <si>
    <t>141.01.03.000973</t>
  </si>
  <si>
    <t xml:space="preserve">REJAS DE SEGURIDAD EN VARILLA DE 9MM MARCO DE ANGULO DE 3/4; FONDO ANTICORROSIVO Y PINTURA ESMALTE COLOR BLANCO 45 MTS. CUADRADOS                                                                                                                         </t>
  </si>
  <si>
    <t>2013-12-27</t>
  </si>
  <si>
    <t>141.01.03.001008</t>
  </si>
  <si>
    <t xml:space="preserve">CAJA DE RUIDO EN ESTRUCTURA DE TUBO CUADRADO CON ALUCUBOND SILVER GRAY CON TRES PITOS                                                                                                                                                                     </t>
  </si>
  <si>
    <t>2014-04-25</t>
  </si>
  <si>
    <t>141.01.03.001089</t>
  </si>
  <si>
    <t>2015-08-21</t>
  </si>
  <si>
    <t xml:space="preserve">SIMULADOR DE TORSO RCP ADULTO PEDIATRICO                                                                                                                                                                                                                  </t>
  </si>
  <si>
    <t>141.01.03.001090</t>
  </si>
  <si>
    <t>141.01.03.001091</t>
  </si>
  <si>
    <t>141.01.03.001092</t>
  </si>
  <si>
    <t>2015-11-23</t>
  </si>
  <si>
    <t>141.01.03.001137</t>
  </si>
  <si>
    <t xml:space="preserve">CONECTOR TRAPEZOIDAL EN MELAMINA 20MM DE ESPESOR                                                                                                                                                                                                          </t>
  </si>
  <si>
    <t>141.01.03</t>
  </si>
  <si>
    <t>141.01.03.001250</t>
  </si>
  <si>
    <t>2016-11-22</t>
  </si>
  <si>
    <t>RACK ABIERTO DE PISO DE 1.80/37UR INCLUYE (3 BANDEJAS DE 37 CM 2UR 19" Y 1 MULTITOMA DE 4 TOMAS DOBLES 8P)</t>
  </si>
  <si>
    <t>2016-12-20</t>
  </si>
  <si>
    <t xml:space="preserve">141.01.04                </t>
  </si>
  <si>
    <t>141.01.04.000003</t>
  </si>
  <si>
    <t xml:space="preserve">TELEFONO PANASONIC COLOR BLANCO                                                                                                                                                                                                                           </t>
  </si>
  <si>
    <t>141.01.04.000004</t>
  </si>
  <si>
    <t xml:space="preserve">MAQUINA ESCRIBIR ELECTRICA BROTHER 320                                                                                                                                                                                                                    </t>
  </si>
  <si>
    <t>141.01.04.000005</t>
  </si>
  <si>
    <t xml:space="preserve">MAQUINA DE ESCRIBIR MANUAL MOD.SG3-N OLYMPIA N-85067909 COLOR BLANCO                                                                                                                                                                                      </t>
  </si>
  <si>
    <t>141.01.04.000006</t>
  </si>
  <si>
    <t>1994-06-30</t>
  </si>
  <si>
    <t xml:space="preserve">MAQUINA ESCRIBIR ELECTRICA MARCA BROTHER GX-9000                                                                                                                                                                                                          </t>
  </si>
  <si>
    <t>1996-10-01</t>
  </si>
  <si>
    <t>141.01.04.000008</t>
  </si>
  <si>
    <t xml:space="preserve">AMPLIFICADORES PEAVEY DE 250 WATTS X 2                                                                                                                                                                                                                    </t>
  </si>
  <si>
    <t>141.01.04.000009</t>
  </si>
  <si>
    <t xml:space="preserve">AMPLIFICADORES PEAVEY PV-AC                                                                                                                                                                                                                               </t>
  </si>
  <si>
    <t>141.01.04.000010</t>
  </si>
  <si>
    <t xml:space="preserve">DECK TECHNICS                                                                                                                                                                                                                                             </t>
  </si>
  <si>
    <t>141.01.04.000011</t>
  </si>
  <si>
    <t xml:space="preserve">SINTONIZADOR SANYO MOD. JT -3                                                                                                                                                                                                                             </t>
  </si>
  <si>
    <t>141.01.04.000012</t>
  </si>
  <si>
    <t xml:space="preserve">COMPAC DOSK GEMINY MOD CD-100                                                                                                                                                                                                                             </t>
  </si>
  <si>
    <t>141.01.04.000015</t>
  </si>
  <si>
    <t>1998-05-28</t>
  </si>
  <si>
    <t xml:space="preserve">TELEVISOR SONY MOD. KV-29RS22/8; SERIE  01-8042501-6                                                                                                                                                                                                      </t>
  </si>
  <si>
    <t>141.01.04.000016</t>
  </si>
  <si>
    <t xml:space="preserve">TELEVISOR SONY MOD. KV-29RS22/8; SERIE  01-8042725-E                                                                                                                                                                                                      </t>
  </si>
  <si>
    <t>141.01.04.000017</t>
  </si>
  <si>
    <t xml:space="preserve">TELEVISOR SONY MOD. KV-29RS22/8; SERIE  01-8036722-E                                                                                                                                                                                                      </t>
  </si>
  <si>
    <t>141.01.04.000018</t>
  </si>
  <si>
    <t xml:space="preserve">TELEVISOR SONY MOD. KV-29RS22/8; SERIE  01-8023926-G                                                                                                                                                                                                      </t>
  </si>
  <si>
    <t>141.01.04.000019</t>
  </si>
  <si>
    <t>1998-06-11</t>
  </si>
  <si>
    <t xml:space="preserve">T.V. JVC 32" COLOR DIAGONAL                                                                                                                                                                                                                               </t>
  </si>
  <si>
    <t>141.01.04.000020</t>
  </si>
  <si>
    <t>1998-06-16</t>
  </si>
  <si>
    <t xml:space="preserve">TELEFONO CELULAR NOKIA DIGITAL CON ESTUCHE                                                                                                                                                                                                                </t>
  </si>
  <si>
    <t>141.01.04.000022</t>
  </si>
  <si>
    <t>1998-08-20</t>
  </si>
  <si>
    <t xml:space="preserve">TELEFONO CELULAR ERICSSON                                                                                                                                                                                                                                 </t>
  </si>
  <si>
    <t>141.01.04.000024</t>
  </si>
  <si>
    <t>141.01.04.000026</t>
  </si>
  <si>
    <t>1998-09-19</t>
  </si>
  <si>
    <t>141.01.04.000032</t>
  </si>
  <si>
    <t>1999-09-29</t>
  </si>
  <si>
    <t>141.01.04.000040</t>
  </si>
  <si>
    <t>1999-10-01</t>
  </si>
  <si>
    <t xml:space="preserve">VHS SONY STEREO SLV-L40 PA SERIE 345581 CON CONTROL REMOTO                                                                                                                                                                                                </t>
  </si>
  <si>
    <t>141.01.04.000041</t>
  </si>
  <si>
    <t>2000-01-13</t>
  </si>
  <si>
    <t xml:space="preserve">BALANZA ELECTRONICA  CON CAPACIDA DE 5 KG.                                                                                                                                                                                                                </t>
  </si>
  <si>
    <t>141.01.04.000043</t>
  </si>
  <si>
    <t>2000-07-21</t>
  </si>
  <si>
    <t xml:space="preserve">TELEFONO PANASONIC COLOR NEGRO                                                                                                                                                                                                                            </t>
  </si>
  <si>
    <t>2001-04-20</t>
  </si>
  <si>
    <t>141.01.04.000054</t>
  </si>
  <si>
    <t>2003-02-21</t>
  </si>
  <si>
    <t xml:space="preserve">TELEFONO PANASONIC ADVANCED, COLOR BLANCO                                                                                                                                                                                                                 </t>
  </si>
  <si>
    <t>141.01.04.000055</t>
  </si>
  <si>
    <t xml:space="preserve">TELEFONO CENTRALILLA SONY 4 LINEAS COLOR NEGRO                                                                                                                                                                                                            </t>
  </si>
  <si>
    <t>141.01.04.000056</t>
  </si>
  <si>
    <t>2003-03-17</t>
  </si>
  <si>
    <t xml:space="preserve">RADIOS MOTOROLA PRO 7550  CON CARGADOR  Y  BATERIA                                                                                                                                                                                                        </t>
  </si>
  <si>
    <t>141.01.04.000057</t>
  </si>
  <si>
    <t xml:space="preserve">RADIOS MOTOROLA PRO 7550                                                                                                                                                                                                                                  </t>
  </si>
  <si>
    <t>141.01.04.000058</t>
  </si>
  <si>
    <t xml:space="preserve">RADIOS MOTOROLA PRO 7550  CON CARGADOR Y BATERIA CODIGO 141.01.04.369.007                                                                                                                                                                                 </t>
  </si>
  <si>
    <t>141.01.04.000059</t>
  </si>
  <si>
    <t>2003-05-05</t>
  </si>
  <si>
    <t xml:space="preserve">CENTRALILLA PANASONIC COLOR BLANCO                                                                                                                                                                                                                        </t>
  </si>
  <si>
    <t>141.01.04.000060</t>
  </si>
  <si>
    <t>141.01.04.000064</t>
  </si>
  <si>
    <t>2003-05-12</t>
  </si>
  <si>
    <t xml:space="preserve">TELEFAX PANASONIC KX-FT71 COLOR NEGRO                                                                                                                                                                                                                     </t>
  </si>
  <si>
    <t>141.01.04.000065</t>
  </si>
  <si>
    <t xml:space="preserve">TELEFONO PANASONIC INALAMBRICO  KXTC1484B COLOR NEGRO                                                                                                                                                                                                     </t>
  </si>
  <si>
    <t>141.01.04.000066</t>
  </si>
  <si>
    <t>2003-06-11</t>
  </si>
  <si>
    <t xml:space="preserve">UPS 3KVA SALICRU ELECTRONICS                                                                                                                                                                                                                              </t>
  </si>
  <si>
    <t>141.01.04.000067</t>
  </si>
  <si>
    <t>141.01.04.000071</t>
  </si>
  <si>
    <t>2003-08-13</t>
  </si>
  <si>
    <t xml:space="preserve">TELEFONO PANASONIC COLOR BLANCO MODEL KX-TS6LX                                                                                                                                                                                                            </t>
  </si>
  <si>
    <t>141.01.04.000072</t>
  </si>
  <si>
    <t>2003-08-14</t>
  </si>
  <si>
    <t>141.01.04.000073</t>
  </si>
  <si>
    <t>2003-10-08</t>
  </si>
  <si>
    <t xml:space="preserve">SUMADORA CASIO DR-210HD SERIE Q2017013                                                                                                                                                                                                                    </t>
  </si>
  <si>
    <t>141.01.04.000099</t>
  </si>
  <si>
    <t>2003-11-01</t>
  </si>
  <si>
    <t xml:space="preserve">LECTOR TARJETA DE PROXIMIDAD GRANDE                                                                                                                                                                                                                       </t>
  </si>
  <si>
    <t>141.01.04.000100</t>
  </si>
  <si>
    <t xml:space="preserve">BARRERAS AUTOMATICA DE CONTROL DIGITAL                                                                                                                                                                                                                    </t>
  </si>
  <si>
    <t>141.01.04.000101</t>
  </si>
  <si>
    <t xml:space="preserve">LECTOR DE TARJETAS GARITA  1                                                                                                                                                                                                                              </t>
  </si>
  <si>
    <t>141.01.04.000102</t>
  </si>
  <si>
    <t xml:space="preserve">LECTOR TARJETA DE PROXIMIDAD                                                                                                                                                                                                                              </t>
  </si>
  <si>
    <t>141.01.04.000103</t>
  </si>
  <si>
    <t>141.01.04.000104</t>
  </si>
  <si>
    <t>141.01.04.000105</t>
  </si>
  <si>
    <t xml:space="preserve">COMPUTADOR DE COBRO INTERFACES Y SOFTWARE, COMPUTADOR COMPAQ EVO PIV 256 MB RAM, SERIE 6X33KN9ZX29Y CON MONITOR FLAT MARCA ELO # 723144906C                                                                                                               </t>
  </si>
  <si>
    <t>141.01.04.000106</t>
  </si>
  <si>
    <t xml:space="preserve">COMPUTADOR DE COBRO INTERFACES Y SOFTWARE, COMPUTADOR COMPAQ EVO PIV 256 MB RAM, SERIE 6X33KN9ZX29Y CON  # 723144906C                                                                                                                                     </t>
  </si>
  <si>
    <t>141.01.04.000107</t>
  </si>
  <si>
    <t xml:space="preserve">LAN SWIICH 24 PUERTOS FO, MARCA D-LINK                                                                                                                                                                                                                    </t>
  </si>
  <si>
    <t>141.01.04.000108</t>
  </si>
  <si>
    <t xml:space="preserve">IMPRESORA DE REPORTES MARCA HP DESKJET 5550                                                                                                                                                                                                               </t>
  </si>
  <si>
    <t>141.01.04.000110</t>
  </si>
  <si>
    <t xml:space="preserve">CAMARA CCTV CON HOUSING EXTERIOR                                                                                                                                                                                                                          </t>
  </si>
  <si>
    <t>141.01.04.000111</t>
  </si>
  <si>
    <t xml:space="preserve">DISPLEY LED USUARIO COLOR NEGRO                                                                                                                                                                                                                           </t>
  </si>
  <si>
    <t>141.01.04.000112</t>
  </si>
  <si>
    <t xml:space="preserve">IMPRESORA EPSON TM-U200PD (PUNTO DE VENTA)                                                                                                                                                                                                                </t>
  </si>
  <si>
    <t xml:space="preserve">TORNO CONTROL PEATONAL INCLUYE DETECTOR METALES                                                                                                                                                                                                           </t>
  </si>
  <si>
    <t>141.01.04.000122</t>
  </si>
  <si>
    <t>141.01.04.000123</t>
  </si>
  <si>
    <t>141.01.04.000124</t>
  </si>
  <si>
    <t>141.01.04.000125</t>
  </si>
  <si>
    <t>141.01.04.000127</t>
  </si>
  <si>
    <t xml:space="preserve">SERVIDOR INTERFAX Y SOFTWARE, PIV 256 MB RAM, MONITOR XTRATECH DE 17" SERIE WED3078E0006, TECLADO Y MOUSE GENERICO                                                                                                                                        </t>
  </si>
  <si>
    <t>141.01.04.000128</t>
  </si>
  <si>
    <t>141.01.04.000129</t>
  </si>
  <si>
    <t>141.01.04.000130</t>
  </si>
  <si>
    <t>141.01.04.000131</t>
  </si>
  <si>
    <t>141.01.04.000132</t>
  </si>
  <si>
    <t>141.01.04.000134</t>
  </si>
  <si>
    <t>141.01.04.000142</t>
  </si>
  <si>
    <t xml:space="preserve">COMPUTADOR COMPAC                                                                                                                                                                                                                                         </t>
  </si>
  <si>
    <t>141.01.04.000167</t>
  </si>
  <si>
    <t xml:space="preserve">BARRERAS AUTOMATICA DE CONTROL DIGITAL MARCA FAAC MOD 624MPS                                                                                                                                                                                              </t>
  </si>
  <si>
    <t>141.01.04.000170</t>
  </si>
  <si>
    <t>2003-12-10</t>
  </si>
  <si>
    <t>141.01.04.000171</t>
  </si>
  <si>
    <t xml:space="preserve">LECTOR DE TARJETAS DE PROXIMIDAD                                                                                                                                                                                                                          </t>
  </si>
  <si>
    <t>141.01.04.000172</t>
  </si>
  <si>
    <t xml:space="preserve">LECTOR DE TARJETAS DE PROXIMIDAD,                                                                                                                                                                                                                         </t>
  </si>
  <si>
    <t>141.01.04.000175</t>
  </si>
  <si>
    <t>141.01.04.000176</t>
  </si>
  <si>
    <t>2003-12-12</t>
  </si>
  <si>
    <t xml:space="preserve">COMPUTADOR HP PAVILION PIV 2,8 GHZ, 256 MB RAM, 80 GB HD, MONITOR HP, TECLADO, MOUSE Y PARLANTES GENERICOS                                                                                                                                                </t>
  </si>
  <si>
    <t>141.01.04.000177</t>
  </si>
  <si>
    <t xml:space="preserve">IMPRESORA HP MODELO 9300 INYECCION                                                                                                                                                                                                                        </t>
  </si>
  <si>
    <t>141.01.04.000178</t>
  </si>
  <si>
    <t xml:space="preserve">IMPRESORA HP LASER JET 1300                                                                                                                                                                                                                               </t>
  </si>
  <si>
    <t>141.01.04.000179</t>
  </si>
  <si>
    <t xml:space="preserve">IMPRESORA HP LASER JET 1300 MAL ESTADO                                                                                                                                                                                                                    </t>
  </si>
  <si>
    <t>141.01.04.000180</t>
  </si>
  <si>
    <t xml:space="preserve">IMPRESORA HP LASERJET 1300                                                                                                                                                                                                                                </t>
  </si>
  <si>
    <t>141.01.04.000181</t>
  </si>
  <si>
    <t xml:space="preserve">COMPUTADOR HP 9800, PIV 1.8 GHZ, 256 MB RAM, 60 GB HD, MONITOR HP, TECLADO, MOUSE Y PARLANTES                                                                                                                                                             </t>
  </si>
  <si>
    <t>141.01.04.000182</t>
  </si>
  <si>
    <t xml:space="preserve">MONITOR DE 17" AOC  CPU WRITE WASTER 2.8 GHZ.256 MB RAM .80 GB HD                                                                                                                                                                                         </t>
  </si>
  <si>
    <t>2004-03-05</t>
  </si>
  <si>
    <t xml:space="preserve">CONTADOR DE MONEDAS                                                                                                                                                                                                                                       </t>
  </si>
  <si>
    <t>141.01.04.000186</t>
  </si>
  <si>
    <t>141.01.04.000187</t>
  </si>
  <si>
    <t xml:space="preserve">ASPIRADORA, EQUIPO DE LIMPIEZA BASICO RAINBOW 1520378 Y POWER HOZZLE 5646480                                                                                                                                                                              </t>
  </si>
  <si>
    <t>141.01.04.000191</t>
  </si>
  <si>
    <t>2004-09-02</t>
  </si>
  <si>
    <t xml:space="preserve">CAMARA DIGITAL FUJIFILM FINEPIX A330 3.2 MPIXELS  DAÑADA PARA LA BAJA                                                                                                                                                                                     </t>
  </si>
  <si>
    <t>141.01.04.000192</t>
  </si>
  <si>
    <t>141.01.04.000193</t>
  </si>
  <si>
    <t>2004-10-18</t>
  </si>
  <si>
    <t xml:space="preserve">FAX PANASONIC KX FHD 351                                                                                                                                                                                                                                  </t>
  </si>
  <si>
    <t>2004-12-10</t>
  </si>
  <si>
    <t>141.01.04.000197</t>
  </si>
  <si>
    <t>141.01.04.000248</t>
  </si>
  <si>
    <t xml:space="preserve">TELEFONO PANASONIC INALAMBRICO COLOR BLANCO MODELO KX-T6 24420                                                                                                                                                                                            </t>
  </si>
  <si>
    <t>141.01.04.000249</t>
  </si>
  <si>
    <t xml:space="preserve">TELEFONO PANASONIC INALAMBRICO  KX-TC1465LAB COLOR NEGRO SERIE 3HBGA166334                                                                                                                                                                                </t>
  </si>
  <si>
    <t>141.01.04.000262</t>
  </si>
  <si>
    <t xml:space="preserve">VHS SONY  MOD. SLV-L40 ; SERIE 1-0345581-C COD. ANTERIOR: 141.01.04.072                                                                                                                                                                                   </t>
  </si>
  <si>
    <t>141.01.04.000314</t>
  </si>
  <si>
    <t xml:space="preserve">CAMARA DIGITAL FUJIFILM FINEPIX A203 COD. ANTERIOR: 141.01.04.160                                                                                                                                                                                         </t>
  </si>
  <si>
    <t>141.01.04.000318</t>
  </si>
  <si>
    <t xml:space="preserve">CAMARA DIGITAL FUJIFILM FINEPIX A303 COD. ANTERIOR: 141.01.04.164                                                                                                                                                                                         </t>
  </si>
  <si>
    <t>141.01.04.000321</t>
  </si>
  <si>
    <t xml:space="preserve">CAMARA DIGITAL FUJIFILM FINEPIX A303 COD. ANTERIOR: 141.01.04.167                                                                                                                                                                                         </t>
  </si>
  <si>
    <t>141.01.04.000324</t>
  </si>
  <si>
    <t xml:space="preserve">CAMARA DIGITAL FUJIFILM FINEPIX A330 3.2 MPIXELS COD. ANTERIOR: 141.01.04.170                                                                                                                                                                             </t>
  </si>
  <si>
    <t>141.01.04.000327</t>
  </si>
  <si>
    <t xml:space="preserve">CAMARA DIGITAL FUJIFILM FINEPIX A303 COD. ANTERIOR: 141.01.04.173                                                                                                                                                                                         </t>
  </si>
  <si>
    <t>141.01.04.000344</t>
  </si>
  <si>
    <t xml:space="preserve">TELEVISOR MARCA RIVIERA                                                                                                                                                                                                                                   </t>
  </si>
  <si>
    <t>141.01.04.000345</t>
  </si>
  <si>
    <t>141.01.04.000346</t>
  </si>
  <si>
    <t>141.01.04.000350</t>
  </si>
  <si>
    <t xml:space="preserve">CAMARA FINEPIX  A500                                                                                                                                                                                                                                      </t>
  </si>
  <si>
    <t>141.01.04.000351</t>
  </si>
  <si>
    <t>141.01.04.000352</t>
  </si>
  <si>
    <t>141.01.04.000353</t>
  </si>
  <si>
    <t>141.01.04.000354</t>
  </si>
  <si>
    <t>141.01.04.000355</t>
  </si>
  <si>
    <t>141.01.04.000356</t>
  </si>
  <si>
    <t>141.01.04.000357</t>
  </si>
  <si>
    <t>141.01.04.000358</t>
  </si>
  <si>
    <t>141.01.04.000359</t>
  </si>
  <si>
    <t>141.01.04.000360</t>
  </si>
  <si>
    <t>141.01.04.000361</t>
  </si>
  <si>
    <t>141.01.04.000362</t>
  </si>
  <si>
    <t>141.01.04.000363</t>
  </si>
  <si>
    <t>141.01.04.000364</t>
  </si>
  <si>
    <t>141.01.04.000365</t>
  </si>
  <si>
    <t>141.01.04.000366</t>
  </si>
  <si>
    <t>141.01.04.000367</t>
  </si>
  <si>
    <t>141.01.04.000368</t>
  </si>
  <si>
    <t>141.01.04.000369</t>
  </si>
  <si>
    <t>141.01.04.000370</t>
  </si>
  <si>
    <t>141.01.04.000371</t>
  </si>
  <si>
    <t>141.01.04.000372</t>
  </si>
  <si>
    <t>141.01.04.000373</t>
  </si>
  <si>
    <t>141.01.04.000374</t>
  </si>
  <si>
    <t>141.01.04.000375</t>
  </si>
  <si>
    <t>141.01.04.000391</t>
  </si>
  <si>
    <t>2005-06-17</t>
  </si>
  <si>
    <t xml:space="preserve">RADIOS  INTERCOMUNICADORES  MOTOROLA PAR                                                                                                                                                                                                                  </t>
  </si>
  <si>
    <t>141.01.04.000392</t>
  </si>
  <si>
    <t xml:space="preserve">RADIOS INTERCOMUNICADOR MOTOROLA PAR                                                                                                                                                                                                                      </t>
  </si>
  <si>
    <t>141.01.04.000393</t>
  </si>
  <si>
    <t xml:space="preserve">RADIOS INTERCOMUNICADORES MOTOROLA PAR                                                                                                                                                                                                                    </t>
  </si>
  <si>
    <t>2005-07-18</t>
  </si>
  <si>
    <t>141.01.04.000395</t>
  </si>
  <si>
    <t xml:space="preserve">PLC SIEMENS S7-226                                                                                                                                                                                                                                        </t>
  </si>
  <si>
    <t>141.01.04.000397</t>
  </si>
  <si>
    <t>2005-07-21</t>
  </si>
  <si>
    <t>141.01.04.000398</t>
  </si>
  <si>
    <t>141.01.04.000404</t>
  </si>
  <si>
    <t>2005-09-08</t>
  </si>
  <si>
    <t xml:space="preserve">RADIO MOTOROLA PORTATIL PRO 5550  921TFN0517                                                                                                                                                                                                              </t>
  </si>
  <si>
    <t>141.01.04.000405</t>
  </si>
  <si>
    <t xml:space="preserve">RADIO MOTOROLA PORTATIL PRO 5550  921TFN0494                                                                                                                                                                                                              </t>
  </si>
  <si>
    <t>141.01.04.000406</t>
  </si>
  <si>
    <t xml:space="preserve">RADIO MOTOROLA PORTATIL PRO 5550 921TFN0515                                                                                                                                                                                                               </t>
  </si>
  <si>
    <t>2005-09-14</t>
  </si>
  <si>
    <t>141.01.04.000410</t>
  </si>
  <si>
    <t xml:space="preserve">CAMARA DIGITAL OLYMPUS D-425,4.OMGP,4X  ZOOM DIGITAL 747245167  INGRESA  A  BODEGA  PARA  LA  BAJA                                                                                                                                                        </t>
  </si>
  <si>
    <t>141.01.04.000414</t>
  </si>
  <si>
    <t>2005-09-21</t>
  </si>
  <si>
    <t xml:space="preserve">CENTRALILLA  PANASONIC KX-TES824LA                                                                                                                                                                                                                        </t>
  </si>
  <si>
    <t>141.01.04.000415</t>
  </si>
  <si>
    <t xml:space="preserve">TELEFONO PROGRAMADOR PANASONIC  KX17730X                                                                                                                                                                                                                  </t>
  </si>
  <si>
    <t>141.01.04.000416</t>
  </si>
  <si>
    <t>2005-11-10</t>
  </si>
  <si>
    <t xml:space="preserve">TELEVISOR PRIMA A COLORES DE 14 PULGADAS CON CONTROL REMOTO, UNA ANTENA COLOR PLOMA OFICINA DE POLICIA NACIONAL                                                                                                                                           </t>
  </si>
  <si>
    <t>141.01.04.000417</t>
  </si>
  <si>
    <t>2005-11-29</t>
  </si>
  <si>
    <t xml:space="preserve">PLC SISMATIC                                                                                                                                                                                                                                              </t>
  </si>
  <si>
    <t>141.01.04.000418</t>
  </si>
  <si>
    <t>141.01.04.000425</t>
  </si>
  <si>
    <t>2006-01-04</t>
  </si>
  <si>
    <t>141.01.04.000429</t>
  </si>
  <si>
    <t xml:space="preserve">INTERCOMUNICADOR MOTOROLA DE 10 MILLAS                                                                                                                                                                                                                    </t>
  </si>
  <si>
    <t>141.01.04.000430</t>
  </si>
  <si>
    <t xml:space="preserve">INTERCOMUNICADOR  MOTOROLA  DE  10  MILLAS                                                                                                                                                                                                                </t>
  </si>
  <si>
    <t>141.01.04.000431</t>
  </si>
  <si>
    <t>141.01.04.000432</t>
  </si>
  <si>
    <t>141.01.04.000434</t>
  </si>
  <si>
    <t>2006-05-12</t>
  </si>
  <si>
    <t xml:space="preserve">LECTOR DE TARJETA DE PROXIMIDAD                                                                                                                                                                                                                           </t>
  </si>
  <si>
    <t>141.01.04.000435</t>
  </si>
  <si>
    <t>141.01.04.000461</t>
  </si>
  <si>
    <t>2006-07-12</t>
  </si>
  <si>
    <t xml:space="preserve">DETECTOR  DE  MONEDAS  MICROCOIN  QL  2103942 MONEDAS                                                                                                                                                                                                     </t>
  </si>
  <si>
    <t>141.01.04.000463</t>
  </si>
  <si>
    <t xml:space="preserve">DETECTOR  DE  MONEDAS  MICROCOIN  QL   2099568                                                                                                                                                                                                            </t>
  </si>
  <si>
    <t>141.01.04.000464</t>
  </si>
  <si>
    <t>141.01.04.000465</t>
  </si>
  <si>
    <t>2006-07-21</t>
  </si>
  <si>
    <t xml:space="preserve">TELEVISOR  EG  FLATRON  DE  21  PULGADAS  602RHBW074333                                                                                                                                                                                                </t>
  </si>
  <si>
    <t>141.01.04.000466</t>
  </si>
  <si>
    <t xml:space="preserve">TELEVISOR  EG  FLATRON  DE  21  PULGADAS  603RHBW017893                                                                                                                                                                                                </t>
  </si>
  <si>
    <t>141.01.04.000467</t>
  </si>
  <si>
    <t xml:space="preserve">TELEVISOR  EG  FLATRON  DE  21  PULGADAS  602RHYFO74428                                                                                                                                                                                                </t>
  </si>
  <si>
    <t>141.01.04.000468</t>
  </si>
  <si>
    <t xml:space="preserve">TELLEVISOR  EG  FLATRON  DE 21 PULGADAS  603RH2H074784                                                                                                                                                                                                 </t>
  </si>
  <si>
    <t>141.01.04.000469</t>
  </si>
  <si>
    <t>2006-07-27</t>
  </si>
  <si>
    <t xml:space="preserve">CAMARA DIGITAL OLYMPUS D-435  792J99914                                                                                                                                                                                                                   </t>
  </si>
  <si>
    <t>141.01.04.000480</t>
  </si>
  <si>
    <t>2006-09-15</t>
  </si>
  <si>
    <t xml:space="preserve">GABINETE  METALICO DE USO INTERIOR  1400MM DE ANCHO,  1400MM, CON PROFUNDIDAD 2225MM DE ALTO, ALOJA EN SU INTERIOR BAJO CARGO PARA 24KV CON CUCHILLAS DE PUESTA A TIERRA                                                                                  </t>
  </si>
  <si>
    <t>141.01.04.000481</t>
  </si>
  <si>
    <t>2006-10-04</t>
  </si>
  <si>
    <t xml:space="preserve">IMPRESORA TERMICA DE TICKETS CON CODIGO DE BARRAS                                                                                                                                                                                                         </t>
  </si>
  <si>
    <t>141.01.04.000482</t>
  </si>
  <si>
    <t xml:space="preserve">LECTOR DE CODIGO DE BARRAS                                                                                                                                                                                                                                </t>
  </si>
  <si>
    <t>141.01.04.000483</t>
  </si>
  <si>
    <t xml:space="preserve">SENSOR DE PRESENCIA DE PAPEL PARA CIERRE Y APERTURA DE BARRA                                                                                                                                                                                              </t>
  </si>
  <si>
    <t>141.01.04.000486</t>
  </si>
  <si>
    <t>2006-10-12</t>
  </si>
  <si>
    <t xml:space="preserve">PLC  AC/DC/RELE  TIPO 6SE7216                                                                                                                                                                                                                             </t>
  </si>
  <si>
    <t>141.01.04.000488</t>
  </si>
  <si>
    <t>2006-10-18</t>
  </si>
  <si>
    <t xml:space="preserve">IMPRESORA  CANON  IP 1600                                                                                                                                                                                                                                 </t>
  </si>
  <si>
    <t>141.01.04.000496</t>
  </si>
  <si>
    <t>2007-01-02</t>
  </si>
  <si>
    <t xml:space="preserve">IMPRESORA  MULTIFUNCION LASER                                                                                                                                                                                                                             </t>
  </si>
  <si>
    <t>2007-01-09</t>
  </si>
  <si>
    <t>141.01.04.000504</t>
  </si>
  <si>
    <t>2007-02-26</t>
  </si>
  <si>
    <t xml:space="preserve">GABINETE  DE  RACK  CERRADO  DE  48* 1204X604X754                                                                                                                                                                                                         </t>
  </si>
  <si>
    <t>141.01.04.000518</t>
  </si>
  <si>
    <t>2007-04-16</t>
  </si>
  <si>
    <t xml:space="preserve">MAQUINA CONTADOR DE BILLETES                                                                                                                                                                                                                              </t>
  </si>
  <si>
    <t>141.01.04.000523</t>
  </si>
  <si>
    <t>2007-04-19</t>
  </si>
  <si>
    <t xml:space="preserve">GATA PARA TRAILER 1500LB                                                                                                                                                                                                                                  </t>
  </si>
  <si>
    <t>141.01.04.000527</t>
  </si>
  <si>
    <t>2007-05-07</t>
  </si>
  <si>
    <t xml:space="preserve">TALADRO DE PERCUSION                                                                                                                                                                                                                                      </t>
  </si>
  <si>
    <t>141.01.04.000528</t>
  </si>
  <si>
    <t>2007-05-08</t>
  </si>
  <si>
    <t xml:space="preserve">COMPRESOR  DE  1/4  HP  X  6  GAL.BANDA                                                                                                                                                                                                                   </t>
  </si>
  <si>
    <t>2007-05-14</t>
  </si>
  <si>
    <t>2007-06-08</t>
  </si>
  <si>
    <t>141.01.04.000534</t>
  </si>
  <si>
    <t>141.01.04.000535</t>
  </si>
  <si>
    <t>141.01.04.000536</t>
  </si>
  <si>
    <t>141.01.04.000537</t>
  </si>
  <si>
    <t>141.01.04.000538</t>
  </si>
  <si>
    <t>141.01.04.000539</t>
  </si>
  <si>
    <t>141.01.04.000540</t>
  </si>
  <si>
    <t>141.01.04.000541</t>
  </si>
  <si>
    <t>141.01.04.000542</t>
  </si>
  <si>
    <t>141.01.04.000543</t>
  </si>
  <si>
    <t>141.01.04.000544</t>
  </si>
  <si>
    <t>141.01.04.000546</t>
  </si>
  <si>
    <t>141.01.04.000547</t>
  </si>
  <si>
    <t>141.01.04.000548</t>
  </si>
  <si>
    <t>141.01.04.000549</t>
  </si>
  <si>
    <t>141.01.04.000550</t>
  </si>
  <si>
    <t>141.01.04.000551</t>
  </si>
  <si>
    <t>141.01.04.000553</t>
  </si>
  <si>
    <t>2007-07-12</t>
  </si>
  <si>
    <t xml:space="preserve">MONITOR AOC FLAT PANEL DE 17" LCD                                                                                                                                                                                                                         </t>
  </si>
  <si>
    <t>141.01.04.000554</t>
  </si>
  <si>
    <t>141.01.04.000556</t>
  </si>
  <si>
    <t>2007-08-02</t>
  </si>
  <si>
    <t xml:space="preserve">IMPRESORA  EPSON  PUNTO  DE  VENTA                                                                                                                                                                                                                        </t>
  </si>
  <si>
    <t>141.01.04.000557</t>
  </si>
  <si>
    <t>2007-08-15</t>
  </si>
  <si>
    <t xml:space="preserve">IMPRESORA MATRICIAL OKIDATA                                                                                                                                                                                                                               </t>
  </si>
  <si>
    <t>141.01.04.000558</t>
  </si>
  <si>
    <t xml:space="preserve">DISCO DURO EXTERNO DE 250GB USB                                                                                                                                                                                                                           </t>
  </si>
  <si>
    <t>141.01.04.000559</t>
  </si>
  <si>
    <t xml:space="preserve">DISCO DURO DE 250 GB SATA EXTERIOR USB                                                                                                                                                                                                                    </t>
  </si>
  <si>
    <t>2007-09-14</t>
  </si>
  <si>
    <t>2007-10-03</t>
  </si>
  <si>
    <t>141.01.04.000570</t>
  </si>
  <si>
    <t>141.01.04.000574</t>
  </si>
  <si>
    <t>141.01.04.000576</t>
  </si>
  <si>
    <t>141.01.04.000578</t>
  </si>
  <si>
    <t>141.01.04.000584</t>
  </si>
  <si>
    <t>2007-10-19</t>
  </si>
  <si>
    <t xml:space="preserve">SCANNER HP SJ G3010                                                                                                                                                                                                                                       </t>
  </si>
  <si>
    <t>141.01.04.000585</t>
  </si>
  <si>
    <t>2007-10-26</t>
  </si>
  <si>
    <t xml:space="preserve">PLC SIEMENS CPU226                                                                                                                                                                                                                                        </t>
  </si>
  <si>
    <t>141.01.04.000587</t>
  </si>
  <si>
    <t>2007-12-26</t>
  </si>
  <si>
    <t xml:space="preserve">CONVERTIDOR  SC  10/100 BASE TX NEWINK                                                                                                                                                                                                                    </t>
  </si>
  <si>
    <t>141.01.04.000588</t>
  </si>
  <si>
    <t xml:space="preserve">CONVERTIDOR SC 10/100  BASE  TX NEWINK                                                                                                                                                                                                                    </t>
  </si>
  <si>
    <t>141.01.04.000589</t>
  </si>
  <si>
    <t xml:space="preserve">CONVERTIDOR  SC 10/100 BASE TX NEWINK                                                                                                                                                                                                                     </t>
  </si>
  <si>
    <t>141.01.04.000590</t>
  </si>
  <si>
    <t xml:space="preserve">LECTORA DE CODIGO DE BARRAS  LOGTECH                                                                                                                                                                                                                      </t>
  </si>
  <si>
    <t>141.01.04.000591</t>
  </si>
  <si>
    <t xml:space="preserve">SOLDADORA AC 225 GLM 220V                                                                                                                                                                                                                                 </t>
  </si>
  <si>
    <t>141.01.04.000594</t>
  </si>
  <si>
    <t xml:space="preserve">FAX MARCA BROTHER PERSONAL                                                                                                                                                                                                                                </t>
  </si>
  <si>
    <t>141.01.04.000595</t>
  </si>
  <si>
    <t>2008-04-22</t>
  </si>
  <si>
    <t xml:space="preserve">TELEFONO FAX  KX-FP205                                                                                                                                                                                                                                    </t>
  </si>
  <si>
    <t>141.01.04.000605</t>
  </si>
  <si>
    <t xml:space="preserve">IMPRESORA HP COLOR LASER JET 2600N                                                                                                                                                                                                                        </t>
  </si>
  <si>
    <t>141.01.04.000607</t>
  </si>
  <si>
    <t>2008-05-20</t>
  </si>
  <si>
    <t xml:space="preserve">CAMARA DIGITAL OLYMPUS  792L54316                                                                                                                                                                                                                         </t>
  </si>
  <si>
    <t>141.01.04.000608</t>
  </si>
  <si>
    <t xml:space="preserve">CAMARA DIGITAL OLYMPUS  792L50136                                                                                                                                                                                                                         </t>
  </si>
  <si>
    <t>141.01.04.000609</t>
  </si>
  <si>
    <t xml:space="preserve">CAMARA DIGITAL OLYMPUS 792L54328                                                                                                                                                                                                                          </t>
  </si>
  <si>
    <t>141.01.04.000610</t>
  </si>
  <si>
    <t xml:space="preserve">CAMARA DIGITAL OLYMPUS  792L54227                                                                                                                                                                                                                         </t>
  </si>
  <si>
    <t>141.01.04.000611</t>
  </si>
  <si>
    <t xml:space="preserve">CAMARA DIGITAL OLYMPUS  792L54216                                                                                                                                                                                                                         </t>
  </si>
  <si>
    <t>141.01.04.000612</t>
  </si>
  <si>
    <t xml:space="preserve">CAMARA DIGITAL OLYMPUS  792L50211                                                                                                                                                                                                                         </t>
  </si>
  <si>
    <t>141.01.04.000613</t>
  </si>
  <si>
    <t>141.01.04.000614</t>
  </si>
  <si>
    <t xml:space="preserve">CAMARA DIGITAL OLYMPUS  792L54340                                                                                                                                                                                                                         </t>
  </si>
  <si>
    <t>141.01.04.000615</t>
  </si>
  <si>
    <t>141.01.04.000616</t>
  </si>
  <si>
    <t>2008-05-21</t>
  </si>
  <si>
    <t xml:space="preserve">IMPRESORA HP LASER JET A COLOR                                                                                                                                                                                                                            </t>
  </si>
  <si>
    <t>141.01.04.000618</t>
  </si>
  <si>
    <t>2008-05-28</t>
  </si>
  <si>
    <t xml:space="preserve">CAJA DE SEGURIDAD TC8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</si>
  <si>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GENERADOR ELECTRICO                                                                                                                                                                                                                                       </t>
  </si>
  <si>
    <t>141.01.04.000624</t>
  </si>
  <si>
    <t>2008-07-18</t>
  </si>
  <si>
    <t xml:space="preserve">GABINETE DE 9RMS QUEST (CON TRES CONVERTIDORES DE FIBRA 10/100 TP, 6 CONECTORES DE FIBRA, 1 BANDEJA DE FIBRA, 1 CAJA DE FIBRA, 3 PATCH CARD SC-SC, 1 PALANCA CIEGA, 6 ADAPTADORES DE FIBRA, 1 MULTITOMA                                                   </t>
  </si>
  <si>
    <t>141.01.04.000625</t>
  </si>
  <si>
    <t xml:space="preserve">GABINETE DE 9 RMS QUEST (TRES CONVERTIDORES DE FIBRA 10/100TP, 6 CONECTORES DE FIBRA, 1 BANDEJA DE FIBRA, 1 CAJA DE FIBRA OPTICADE 2, 3 PATCH CARD SC-SC, 1 PLACA CIEGA, 1 PLACA ADAPTADORA, 6 ADAPATADO                                                  </t>
  </si>
  <si>
    <t>141.01.04.000626</t>
  </si>
  <si>
    <t>2008-07-22</t>
  </si>
  <si>
    <t xml:space="preserve">RELOJ HAND PUNCH 1000                                                                                                                                                                                                                                     </t>
  </si>
  <si>
    <t>141.01.04.000631</t>
  </si>
  <si>
    <t>2008-08-18</t>
  </si>
  <si>
    <t xml:space="preserve">CAJA FUERTE DE SEGURIDAD                                                                                                                                                                                                                                  </t>
  </si>
  <si>
    <t>2008-08-27</t>
  </si>
  <si>
    <t>141.01.04.000636</t>
  </si>
  <si>
    <t xml:space="preserve">CONTADOR DE MONEDAS CON ALIMENTACION                                                                                                                                                                                                                      </t>
  </si>
  <si>
    <t>141.01.04.000645</t>
  </si>
  <si>
    <t>2008-09-02</t>
  </si>
  <si>
    <t>2008-11-25</t>
  </si>
  <si>
    <t>141.01.04.000652</t>
  </si>
  <si>
    <t>141.01.04.000653</t>
  </si>
  <si>
    <t>141.01.04.000666</t>
  </si>
  <si>
    <t>2009-01-20</t>
  </si>
  <si>
    <t xml:space="preserve">CPU 226 OXBO SIEMENS                                                                                                                                                                                                                                      </t>
  </si>
  <si>
    <t>141.01.04.000667</t>
  </si>
  <si>
    <t>2009-02-10</t>
  </si>
  <si>
    <t xml:space="preserve">FOTOCOPIADORA 5020_B                                                                                                                                                                                                                                      </t>
  </si>
  <si>
    <t>141.01.04.000669</t>
  </si>
  <si>
    <t>2009-03-01</t>
  </si>
  <si>
    <t xml:space="preserve">MONITORTV 32" LCD                                                                                                                                                                                                                                         </t>
  </si>
  <si>
    <t>2009-04-16</t>
  </si>
  <si>
    <t>141.01.04.000690</t>
  </si>
  <si>
    <t xml:space="preserve">MONITOR LCD 32" TV                                                                                                                                                                                                                                        </t>
  </si>
  <si>
    <t>141.01.04.000691</t>
  </si>
  <si>
    <t>2009-04-30</t>
  </si>
  <si>
    <t xml:space="preserve">MAQUINA CONTADORA DE MONEDAS                                                                                                                                                                                                                              </t>
  </si>
  <si>
    <t>141.01.04.000694</t>
  </si>
  <si>
    <t>2009-05-22</t>
  </si>
  <si>
    <t xml:space="preserve">RELOJ BIOMETRICO CONTROL DE ACCESO CLAVE                                                                                                                                                                                                                  </t>
  </si>
  <si>
    <t>2009-06-01</t>
  </si>
  <si>
    <t>141.01.04.000700</t>
  </si>
  <si>
    <t xml:space="preserve">MONITOR FLATRON LG W1934S-BN BLACK WIDE LCD                                                                                                                                                                                                               </t>
  </si>
  <si>
    <t>2009-06-25</t>
  </si>
  <si>
    <t>141.01.04.000708</t>
  </si>
  <si>
    <t xml:space="preserve">SENSOR DE TEMPERATURA DEL AIRE                                                                                                                                                                                                                            </t>
  </si>
  <si>
    <t>2009-07-28</t>
  </si>
  <si>
    <t>2009-08-01</t>
  </si>
  <si>
    <t>141.01.04.000721</t>
  </si>
  <si>
    <t xml:space="preserve">LECTOR DE PROXIMIDAD CLAS RW400                                                                                                                                                                                                                           </t>
  </si>
  <si>
    <t>141.01.04.000722</t>
  </si>
  <si>
    <t xml:space="preserve">LECTOR DE PROXIMIDAD CLASS RW400                                                                                                                                                                                                                          </t>
  </si>
  <si>
    <t>141.01.04.000723</t>
  </si>
  <si>
    <t>141.01.04.000724</t>
  </si>
  <si>
    <t xml:space="preserve">LECTOR CODIGO DE BARRAS CCD SCANNER                                                                                                                                                                                                                       </t>
  </si>
  <si>
    <t>141.01.04.000729</t>
  </si>
  <si>
    <t>2009-10-01</t>
  </si>
  <si>
    <t xml:space="preserve">DISCO DURO SAMSUNG 1000 GBYTES-SATA -  S/N SIVST9AS807601                                                                                                                                                                                                 </t>
  </si>
  <si>
    <t>141.01.04.000730</t>
  </si>
  <si>
    <t xml:space="preserve">DISCO DURO SAMSUNG 1000 GBYTES - SATA - S/ N SIVST9A5807600                                                                                                                                                                                               </t>
  </si>
  <si>
    <t>2010-05-18</t>
  </si>
  <si>
    <t>141.01.04.000783</t>
  </si>
  <si>
    <t xml:space="preserve">COMPUTADOR CORE 2 DUO DE 2.9 GUIAS                                                                                                                                                                                                                        </t>
  </si>
  <si>
    <t>141.01.04.000787</t>
  </si>
  <si>
    <t>2010-06-10</t>
  </si>
  <si>
    <t xml:space="preserve">TARJETA PCI ETHERNET WEBSERVER                                                                                                                                                                                                                            </t>
  </si>
  <si>
    <t>141.01.04.000788</t>
  </si>
  <si>
    <t>141.01.04.000789</t>
  </si>
  <si>
    <t>141.01.04.000790</t>
  </si>
  <si>
    <t>141.01.04.000791</t>
  </si>
  <si>
    <t>141.01.04.000796</t>
  </si>
  <si>
    <t>2010-09-14</t>
  </si>
  <si>
    <t xml:space="preserve">LECTOR DE CODIGO DE BARRAS OMNIDIRECCIONAL MS 7625                                                                                                                                                                                                        </t>
  </si>
  <si>
    <t>141.01.04.000797</t>
  </si>
  <si>
    <t>141.01.04.000798</t>
  </si>
  <si>
    <t>141.01.04.000799</t>
  </si>
  <si>
    <t>141.01.04.000800</t>
  </si>
  <si>
    <t>2010-09-16</t>
  </si>
  <si>
    <t xml:space="preserve">LECTOR SENTINEL PROX-SP                                                                                                                                                                                                                                   </t>
  </si>
  <si>
    <t>141.01.04.000801</t>
  </si>
  <si>
    <t>141.01.04.000803</t>
  </si>
  <si>
    <t>2010-10-22</t>
  </si>
  <si>
    <t xml:space="preserve">SWITCH DE ACCESO GIGABIT ETHERNE 2900G                                                                                                                                                                                                                    </t>
  </si>
  <si>
    <t>141.01.04.000804</t>
  </si>
  <si>
    <t>141.01.04.000805</t>
  </si>
  <si>
    <t>141.01.04.000806</t>
  </si>
  <si>
    <t>141.01.04.000807</t>
  </si>
  <si>
    <t xml:space="preserve">SWITCH DE DISTRIBUCION GIGABIT ETHERNET 4200                                                                                                                                                                                                              </t>
  </si>
  <si>
    <t>141.01.04.000812</t>
  </si>
  <si>
    <t>2010-11-10</t>
  </si>
  <si>
    <t xml:space="preserve">BARRERAS VEHICULARES COMPLETAS MARCA FAAC MOD. 624BLD                                                                                                                                                                                                     </t>
  </si>
  <si>
    <t>141.01.04.000813</t>
  </si>
  <si>
    <t>141.01.04.000830</t>
  </si>
  <si>
    <t xml:space="preserve">DISPENSADOR CON IMPRESORA TERMICA                                                                                                                                                                                                                         </t>
  </si>
  <si>
    <t>141.01.04.000831</t>
  </si>
  <si>
    <t>141.01.04.000832</t>
  </si>
  <si>
    <t xml:space="preserve">BARRERAS VEHICULARES COMPLETAS                                                                                                                                                                                                                            </t>
  </si>
  <si>
    <t>141.01.04.000836</t>
  </si>
  <si>
    <t>141.01.04.000837</t>
  </si>
  <si>
    <t>141.01.04.000840</t>
  </si>
  <si>
    <t>141.01.04.000842</t>
  </si>
  <si>
    <t>2011-02-04</t>
  </si>
  <si>
    <t xml:space="preserve">AIRE ACONDICIONADO                                                                                                                                                                                                                                        </t>
  </si>
  <si>
    <t>141.01.04.000859</t>
  </si>
  <si>
    <t xml:space="preserve">SOFTWARE PARA ANALISIS                                                                                                                                                                                                                                    </t>
  </si>
  <si>
    <t>141.01.04.000872</t>
  </si>
  <si>
    <t xml:space="preserve">UPS Y BANCO DE BATERIAS                                                                                                                                                                                                                                   </t>
  </si>
  <si>
    <t>2011-02-28</t>
  </si>
  <si>
    <t>141.01.04.000877</t>
  </si>
  <si>
    <t xml:space="preserve">SWITCH DE 24 PUERTOS 10/100/1000 MAS UN MODULO DE FIBRA OPTICA CISCO CATALYST 1RA PLANTA                                                                                                                                                                  </t>
  </si>
  <si>
    <t>141.01.04.000878</t>
  </si>
  <si>
    <t xml:space="preserve">SWITCH DE 24 PUERTOS 10/100/1000, CISCO CATALYST 2960 S SN FOC1444Z085 2DA PLANTA                                                                                                                                                                         </t>
  </si>
  <si>
    <t>141.01.04.000879</t>
  </si>
  <si>
    <t xml:space="preserve">GABINETE CERRADO DE PISO DE 48 HU CON PUERTA DE VIDRIO FRONTAL Y DESMONTABLE LATERALES INCLUYE VENTILADOR Y TOMAS                                                                                                                                         </t>
  </si>
  <si>
    <t>141.01.04.000883</t>
  </si>
  <si>
    <t>2011-03-31</t>
  </si>
  <si>
    <t xml:space="preserve">GABINETE DE PARED ABATIBLE                                                                                                                                                                                                                                </t>
  </si>
  <si>
    <t>141.01.04.000894</t>
  </si>
  <si>
    <t>2011-04-13</t>
  </si>
  <si>
    <t xml:space="preserve">GABINETE METALICO 50 TOMACORRIENTES                                                                                                                                                                                                                       </t>
  </si>
  <si>
    <t>141.01.04.000895</t>
  </si>
  <si>
    <t>2011-05-11</t>
  </si>
  <si>
    <t xml:space="preserve">COMPUTADORA NEXXUS PREMIUM INCLUYE CPU INTEL CORE ,MONITOR SAMSUNG LCD 22", KIT GENIUS, MEM.2GB, 2TARJETA DE VIDEO, DVDRW LG Y SUPRESOR FORZA                                                                                                             </t>
  </si>
  <si>
    <t>141.01.04.000904</t>
  </si>
  <si>
    <t>2011-05-19</t>
  </si>
  <si>
    <t xml:space="preserve">SENSOR DIGITAL DE CIRCUITO INDUCTIVO LOOP DE PISO                                                                                                                                                                                                         </t>
  </si>
  <si>
    <t>141.01.04.000905</t>
  </si>
  <si>
    <t xml:space="preserve">LECTOR DE TARJETAS SENTINEL AWID                                                                                                                                                                                                                          </t>
  </si>
  <si>
    <t>141.01.04.000911</t>
  </si>
  <si>
    <t>2011-07-04</t>
  </si>
  <si>
    <t xml:space="preserve">GABINETE CERRADO (RACK)                                                                                                                                                                                                                                   </t>
  </si>
  <si>
    <t>141.01.04.000912</t>
  </si>
  <si>
    <t>2011-07-07</t>
  </si>
  <si>
    <t xml:space="preserve">LECTORA DE PROXIMIDAD 125 KHZ INCLUYE TECLADO + CERRADURA MAGNETICA                                                                                                                                                                                       </t>
  </si>
  <si>
    <t>2011-07-26</t>
  </si>
  <si>
    <t>141.01.04.000916</t>
  </si>
  <si>
    <t xml:space="preserve">LECTOR SENTINEL PROX. AWID                                                                                                                                                                                                                                </t>
  </si>
  <si>
    <t>141.01.04.000919</t>
  </si>
  <si>
    <t>2011-08-19</t>
  </si>
  <si>
    <t xml:space="preserve">AMOLADORA HSW                                                                                                                                                                                                                                             </t>
  </si>
  <si>
    <t>2011-09-01</t>
  </si>
  <si>
    <t xml:space="preserve">IMPRESORA  EPSON LX-300 II                                                                                                                                                                                                                                </t>
  </si>
  <si>
    <t>2011-12-19</t>
  </si>
  <si>
    <t xml:space="preserve">CAMARA DIGITAL BENQ C1430 INCLUYE MEMORIA MICRO SD ADATA DE 4GB Y ESTUCHE                                                                                                                                                                                 </t>
  </si>
  <si>
    <t>141.01.04.000962</t>
  </si>
  <si>
    <t>2011-12-26</t>
  </si>
  <si>
    <t>2012-05-02</t>
  </si>
  <si>
    <t>141.01.04.001007</t>
  </si>
  <si>
    <t xml:space="preserve">CASETA DE MONITOREO EN ESTRUCTURA METALICA                                                                                                                                                                                                                </t>
  </si>
  <si>
    <t>141.01.04.001021</t>
  </si>
  <si>
    <t>2012-07-03</t>
  </si>
  <si>
    <t xml:space="preserve">AMOLADORA 9" GWS24-230 (5/8)                                                                                                                                                                                                                              </t>
  </si>
  <si>
    <t>141.01.04.001024</t>
  </si>
  <si>
    <t>2012-07-16</t>
  </si>
  <si>
    <t xml:space="preserve">MARTILLO GSH27                                                                                                                                                                                                                                            </t>
  </si>
  <si>
    <t>2012-10-02</t>
  </si>
  <si>
    <t>141.01.04.001029</t>
  </si>
  <si>
    <t xml:space="preserve">CONTROLADOR SEMAFORICO                                                                                                                                                                                                                                    </t>
  </si>
  <si>
    <t>2012-12-18</t>
  </si>
  <si>
    <t>2012-12-19</t>
  </si>
  <si>
    <t>2013-01-11</t>
  </si>
  <si>
    <t>141.01.04.001066</t>
  </si>
  <si>
    <t xml:space="preserve">CONTROLADOR DE TRAFICO ADAPTATIVO COMPATIBLE CON SCATS                                                                                                                                                                                                    </t>
  </si>
  <si>
    <t>141.01.04.001067</t>
  </si>
  <si>
    <t>141.01.04.001068</t>
  </si>
  <si>
    <t>2013-05-27</t>
  </si>
  <si>
    <t>141.01.04.001073</t>
  </si>
  <si>
    <t xml:space="preserve">LECTOR HD DE VIDEO  PARA EL SISTEMA DE GRABACION                                                                                                                                                                                                          </t>
  </si>
  <si>
    <t>2013-06-10</t>
  </si>
  <si>
    <t xml:space="preserve">SOPLADOR TIPO MOCHILA                                                                                                                                                                                                                                     </t>
  </si>
  <si>
    <t>141.01.04.001112</t>
  </si>
  <si>
    <t>141.01.04.001115</t>
  </si>
  <si>
    <t xml:space="preserve">CARRO IMPULZOR GRACO, MOTOR HONDA 6.5 HP                                                                                                                                                                                                                  </t>
  </si>
  <si>
    <t>141.01.04.001178</t>
  </si>
  <si>
    <t>2013-07-15</t>
  </si>
  <si>
    <t xml:space="preserve">CILINDRO CO850 OOM NO 8PPM SO2 10 P                                                                                                                                                                                                                       </t>
  </si>
  <si>
    <t>141.01.04.001197</t>
  </si>
  <si>
    <t>2013-09-04</t>
  </si>
  <si>
    <t xml:space="preserve">TALADRO 3/8" INALAMBRICO DEWALT                                                                                                                                                                                                                           </t>
  </si>
  <si>
    <t>141.01.04.001348</t>
  </si>
  <si>
    <t>2013-10-03</t>
  </si>
  <si>
    <t xml:space="preserve">PIROGRABADOR PARA CODIFICAR ACTIVOS Y BIENES DE CONTROL                                                                                                                                                                                                   </t>
  </si>
  <si>
    <t>2013-11-04</t>
  </si>
  <si>
    <t>2013-11-08</t>
  </si>
  <si>
    <t>141.01.04.001375</t>
  </si>
  <si>
    <t xml:space="preserve">GATEWAY PARA INTERCONEXION CON PROVEEDOR DE SERVICIO, AUDIOCODES MP-118-FXO GATEWAY (8 FXO)                                                                                                                                                               </t>
  </si>
  <si>
    <t>141.01.04.001376</t>
  </si>
  <si>
    <t>141.01.04.001377</t>
  </si>
  <si>
    <t xml:space="preserve">SERVIDOR DE TELEFONIA IP APPLIANCES ELASTIX ELX-3000                                                                                                                                                                                                      </t>
  </si>
  <si>
    <t>141.01.04.001378</t>
  </si>
  <si>
    <t>141.01.04.001387</t>
  </si>
  <si>
    <t>2013-11-12</t>
  </si>
  <si>
    <t xml:space="preserve">SCANJET ENTERPRISE 7500 FLATBED SCANNER HP                                                                                                                                                                                                                </t>
  </si>
  <si>
    <t>141.01.04.001388</t>
  </si>
  <si>
    <t>141.01.04.001389</t>
  </si>
  <si>
    <t>141.01.04.001390</t>
  </si>
  <si>
    <t>141.01.04.001394</t>
  </si>
  <si>
    <t>141.01.04.001468</t>
  </si>
  <si>
    <t xml:space="preserve">SWITCH 24 PUERTOS POE CISCO                                                                                                                                                                                                                               </t>
  </si>
  <si>
    <t>141.01.04.001469</t>
  </si>
  <si>
    <t xml:space="preserve">SWITCH 8 PUERTOS POE CISCO                                                                                                                                                                                                                                </t>
  </si>
  <si>
    <t>141.01.04.001479</t>
  </si>
  <si>
    <t xml:space="preserve">PANTALLA 42" PARA MONITOREO CONTRATO 37/2013                                                                                                                                                                                                              </t>
  </si>
  <si>
    <t>141.01.04.001480</t>
  </si>
  <si>
    <t>2014-05-08</t>
  </si>
  <si>
    <t>141.01.04.001490</t>
  </si>
  <si>
    <t xml:space="preserve">TABLERO DE BYPASS POR AJUSTE                                                                                                                                                                                                                              </t>
  </si>
  <si>
    <t>2014-05-16</t>
  </si>
  <si>
    <t>141.01.04.001497</t>
  </si>
  <si>
    <t xml:space="preserve">PINZA TRIGGER PARA MGT 5                                                                                                                                                                                                                                  </t>
  </si>
  <si>
    <t>141.01.04.001506</t>
  </si>
  <si>
    <t>2014-07-23</t>
  </si>
  <si>
    <t xml:space="preserve">CILINDRO CO 850 OOM NO 8PPM SO2 10 P                                                                                                                                                                                                                      </t>
  </si>
  <si>
    <t>141.01.04.001509</t>
  </si>
  <si>
    <t>2014-09-15</t>
  </si>
  <si>
    <t xml:space="preserve">LECTOR DE CODIGO DE BARRAS OMNIDIRECCIONAL                                                                                                                                                                                                                </t>
  </si>
  <si>
    <t>141.01.04.001510</t>
  </si>
  <si>
    <t>141.01.04.001511</t>
  </si>
  <si>
    <t>2014-09-17</t>
  </si>
  <si>
    <t>141.01.04.001589</t>
  </si>
  <si>
    <t xml:space="preserve">LECTOR CODIGO DE BARRAS  PARQUEADERO UDA                                                                                                                                                                                                                  </t>
  </si>
  <si>
    <t>2015-12-23</t>
  </si>
  <si>
    <t>141.01.04.001633</t>
  </si>
  <si>
    <t xml:space="preserve">ZAPATA MANUAL DE ARRASTRE                                                                                                                                                                                                                                 </t>
  </si>
  <si>
    <t>141.01.04.001634</t>
  </si>
  <si>
    <t>141.01.04.001635</t>
  </si>
  <si>
    <t>141.01.04.001645</t>
  </si>
  <si>
    <t xml:space="preserve">SOPLADORA MANUAL                                                                                                                                                                                                                                          </t>
  </si>
  <si>
    <t>141.01.04.001646</t>
  </si>
  <si>
    <t>141.01.04.001649</t>
  </si>
  <si>
    <t xml:space="preserve">BARREDORA MANUAL                                                                                                                                                                                                                                          </t>
  </si>
  <si>
    <t>141.01.04.001650</t>
  </si>
  <si>
    <t>2015-12-30</t>
  </si>
  <si>
    <t>141.01.04.001658</t>
  </si>
  <si>
    <t xml:space="preserve">TARJETA ELECTRÓNICA PARA INTERFACE                                                                                                                                                                                                                        </t>
  </si>
  <si>
    <t>141.01.04.001659</t>
  </si>
  <si>
    <t>141.01.04.001660</t>
  </si>
  <si>
    <t>141.01.04.001661</t>
  </si>
  <si>
    <t>141.01.04.001666</t>
  </si>
  <si>
    <t>141.01.04.001667</t>
  </si>
  <si>
    <t>141.01.04.001668</t>
  </si>
  <si>
    <t>141.01.04</t>
  </si>
  <si>
    <t>2016-04-05</t>
  </si>
  <si>
    <t>2016-07-12</t>
  </si>
  <si>
    <t>2016-09-06</t>
  </si>
  <si>
    <t>2016-12-30</t>
  </si>
  <si>
    <t xml:space="preserve">141.01.05                </t>
  </si>
  <si>
    <t>2001-01-01</t>
  </si>
  <si>
    <t>141.01.05.000040</t>
  </si>
  <si>
    <t>2012-12-20</t>
  </si>
  <si>
    <t xml:space="preserve">BICICLETA REDLINE PROLINE MINI RED                                                                                                                                                                                                                        </t>
  </si>
  <si>
    <t>141.01.05.000048</t>
  </si>
  <si>
    <t xml:space="preserve">BICICLETA REDLINE PROLINE EXPERT XL BLACK                                                                                                                                                                                                                 </t>
  </si>
  <si>
    <t>141.01.05.000049</t>
  </si>
  <si>
    <t>141.01.05.000050</t>
  </si>
  <si>
    <t>141.01.05.000051</t>
  </si>
  <si>
    <t xml:space="preserve">BICICLETA REDLINE PROLINE PRO BLACK                                                                                                                                                                                                                       </t>
  </si>
  <si>
    <t>141.01.05.000052</t>
  </si>
  <si>
    <t>2012-12-26</t>
  </si>
  <si>
    <t>2013-04-01</t>
  </si>
  <si>
    <t>141.01.05.000087</t>
  </si>
  <si>
    <t>2013-10-24</t>
  </si>
  <si>
    <t xml:space="preserve">SEGWAY  I2 PATROLLER 4 X 2                                                                                                                                                                                                                                </t>
  </si>
  <si>
    <t>141.01.05.000088</t>
  </si>
  <si>
    <t>141.01.05.000089</t>
  </si>
  <si>
    <t>141.01.05.000090</t>
  </si>
  <si>
    <t>141.01.05.000091</t>
  </si>
  <si>
    <t>141.01.05.000092</t>
  </si>
  <si>
    <t>141.01.05.000193</t>
  </si>
  <si>
    <t>2015-12-28</t>
  </si>
  <si>
    <t xml:space="preserve">BICICLETA EAGLE                                                                                                                                                                                                                                           </t>
  </si>
  <si>
    <t>141.01.05.000202</t>
  </si>
  <si>
    <t>141.01.05.000263</t>
  </si>
  <si>
    <t xml:space="preserve">BICICLETA 24 ZUPRA                                                                                                                                                                                                                                        </t>
  </si>
  <si>
    <t>141.01.05.000278</t>
  </si>
  <si>
    <t>141.01.05</t>
  </si>
  <si>
    <t xml:space="preserve">141.01.06                </t>
  </si>
  <si>
    <t xml:space="preserve">MODULOS PARA ANDAMIOS                                                                                                                                                                                                                                     </t>
  </si>
  <si>
    <t>141.01.06.000004</t>
  </si>
  <si>
    <t>141.01.06.000005</t>
  </si>
  <si>
    <t>141.01.06.000006</t>
  </si>
  <si>
    <t>141.01.06.000007</t>
  </si>
  <si>
    <t>141.01.06.000008</t>
  </si>
  <si>
    <t>141.01.06.000009</t>
  </si>
  <si>
    <t>141.01.06.000011</t>
  </si>
  <si>
    <t xml:space="preserve">MODULOS PARA ANDAMIOS COD. ANTERIOR: 141.01.06.059                                                                                                                                                                                                        </t>
  </si>
  <si>
    <t>141.01.06.000012</t>
  </si>
  <si>
    <t>2006-05-09</t>
  </si>
  <si>
    <t xml:space="preserve">AMOLADORA  A-506  KIT /ACCES.  ISKRA PERLES                                                                                                                                                                                                               </t>
  </si>
  <si>
    <t>141.01.06.000015</t>
  </si>
  <si>
    <t>2011-05-23</t>
  </si>
  <si>
    <t xml:space="preserve">JUEGO DE TARRAJA DE 2" Y 1"                                                                                                                                                                                                                               </t>
  </si>
  <si>
    <t>141.01.06.000016</t>
  </si>
  <si>
    <t>2011-12-05</t>
  </si>
  <si>
    <t xml:space="preserve">GATA P/REMOLQUE                                                                                                                                                                                                                                           </t>
  </si>
  <si>
    <t>141.01.06.000017</t>
  </si>
  <si>
    <t xml:space="preserve">MARTILLO GBH 2-26 DRE SDS PLUS Y CHOQUE 1/2" PERC/REV + ADAP SDS                                                                                                                                                                                          </t>
  </si>
  <si>
    <t>2012-09-20</t>
  </si>
  <si>
    <t xml:space="preserve">SEGURO FRENO PARA LLANTAS  (CEPO)                                                                                                                                                                                                                         </t>
  </si>
  <si>
    <t>141.01.06.000042</t>
  </si>
  <si>
    <t>141.01.06.000043</t>
  </si>
  <si>
    <t>141.01.06.000044</t>
  </si>
  <si>
    <t>141.01.06.000045</t>
  </si>
  <si>
    <t>141.01.06.000046</t>
  </si>
  <si>
    <t>141.01.06.000047</t>
  </si>
  <si>
    <t>141.01.06.000048</t>
  </si>
  <si>
    <t>2012-10-03</t>
  </si>
  <si>
    <t>141.01.06.000050</t>
  </si>
  <si>
    <t xml:space="preserve">KIT DE FIBRA OPTICA                                                                                                                                                                                                                                       </t>
  </si>
  <si>
    <t>141.01.06.000056</t>
  </si>
  <si>
    <t xml:space="preserve">JUEGO DE USB                                                                                                                                                                                                                                              </t>
  </si>
  <si>
    <t>141.01.06.000057</t>
  </si>
  <si>
    <t xml:space="preserve">ETIQUETADORA                                                                                                                                                                                                                                              </t>
  </si>
  <si>
    <t>141.01.06.000060</t>
  </si>
  <si>
    <t xml:space="preserve">TARJETA VAISALA ETHERNET DSE101                                                                                                                                                                                                                           </t>
  </si>
  <si>
    <t>141.01.06.000061</t>
  </si>
  <si>
    <t xml:space="preserve">FILTRO DE CALIBRACION ESPECIAL 50% = (49.4%)                                                                                                                                                                                                              </t>
  </si>
  <si>
    <t>141.01.06.000062</t>
  </si>
  <si>
    <t xml:space="preserve">FILTRO DE CALIBRACION ESPECIAL 70% = (66.1%)                                                                                                                                                                                                              </t>
  </si>
  <si>
    <t>141.01.06.000063</t>
  </si>
  <si>
    <t xml:space="preserve">FILTRO DE CALIBRACION ESPECIAL 25% = (31.3%)                                                                                                                                                                                                              </t>
  </si>
  <si>
    <t>141.01.06.000064</t>
  </si>
  <si>
    <t xml:space="preserve">SISTEMA AIRLES PARA PINTADO POR ASPERSION CH.1.7 LPM 2800P                                                                                                                                                                                                </t>
  </si>
  <si>
    <t>141.01.06.000065</t>
  </si>
  <si>
    <t xml:space="preserve">TALADRO INALAM. 18 VOL.DC759KA                                                                                                                                                                                                                            </t>
  </si>
  <si>
    <t>141.01.06.000066</t>
  </si>
  <si>
    <t>141.01.06.000069</t>
  </si>
  <si>
    <t xml:space="preserve">AMOLADORA 7 9067L-GA 7021                                                                                                                                                                                                                                 </t>
  </si>
  <si>
    <t>141.01.06.000070</t>
  </si>
  <si>
    <t>141.01.06.000071</t>
  </si>
  <si>
    <t xml:space="preserve">SIERRA CIRCULAR 5740                                                                                                                                                                                                                                      </t>
  </si>
  <si>
    <t>141.01.06.000072</t>
  </si>
  <si>
    <t>141.01.06.000078</t>
  </si>
  <si>
    <t xml:space="preserve">CEPILLO DE CARPINT. ACANA N5C 10-017                                                                                                                                                                                                                      </t>
  </si>
  <si>
    <t>141.01.06.000079</t>
  </si>
  <si>
    <t>141.01.06.000080</t>
  </si>
  <si>
    <t>141.01.06.000081</t>
  </si>
  <si>
    <t xml:space="preserve">TALADRO INALM. 18 VOL. DWDC925/950 KX1                                                                                                                                                                                                                    </t>
  </si>
  <si>
    <t>141.01.06.000083</t>
  </si>
  <si>
    <t>2013-12-11</t>
  </si>
  <si>
    <t xml:space="preserve">TALADRO DE MANO RECARGABLE DEWALT                                                                                                                                                                                                                         </t>
  </si>
  <si>
    <t>2014-12-26</t>
  </si>
  <si>
    <t>141.01.06.000091</t>
  </si>
  <si>
    <t xml:space="preserve">AMOLADORA 7" 6000RPM DW 474                                                                                                                                                                                                                               </t>
  </si>
  <si>
    <t>141.01.06</t>
  </si>
  <si>
    <t>2016-12-23</t>
  </si>
  <si>
    <t xml:space="preserve">141.01.07                </t>
  </si>
  <si>
    <t>141.01.07.000001</t>
  </si>
  <si>
    <t>1998-05-19</t>
  </si>
  <si>
    <t xml:space="preserve">COMPUTADOR DTK PIII 455 MHZ, 64 MB RAM, 30GB HD, SERIE 7405P59595, CON MONITOR PACKARD BELL 018277-090, TECLADO Y MOUSE GENERICOS                                                                                                                         </t>
  </si>
  <si>
    <t>141.01.07.000002</t>
  </si>
  <si>
    <t xml:space="preserve">IMPRESORA EPSON MODELO STYLUS PRO                                                                                                                                                                                                                         </t>
  </si>
  <si>
    <t>141.01.07.000003</t>
  </si>
  <si>
    <t>1998-06-17</t>
  </si>
  <si>
    <t xml:space="preserve">IMPRESORA EPSON  MODELO LX -300                                                                                                                                                                                                                           </t>
  </si>
  <si>
    <t>141.01.07.000004</t>
  </si>
  <si>
    <t>1998-07-27</t>
  </si>
  <si>
    <t xml:space="preserve">COMPUTADOR DTK PIII 866MHZ, 30GB HD, 64 MB RAM, MONITOR Y PARLANTES DTK , MOUSE Y TECLADO GENERICOS                                                                                                                                                       </t>
  </si>
  <si>
    <t>141.01.07.000005</t>
  </si>
  <si>
    <t xml:space="preserve">COMPUTADOR DTK , CON MONITOR DTK (MA-1435)                                                                                                                                                                                                                </t>
  </si>
  <si>
    <t>141.01.07.000006</t>
  </si>
  <si>
    <t>1998-08-14</t>
  </si>
  <si>
    <t xml:space="preserve">COMPUTADOR CPU  INTEL CORE 2  MONITOR AOC 17" TECLADO                                                                                                                                                                                                     </t>
  </si>
  <si>
    <t>141.01.07.000007</t>
  </si>
  <si>
    <t xml:space="preserve">IMPRESORA EPSON LX 300                                                                                                                                                                                                                                    </t>
  </si>
  <si>
    <t>141.01.07.000008</t>
  </si>
  <si>
    <t>1998-08-25</t>
  </si>
  <si>
    <t xml:space="preserve">COMPUTADOR DTK PIII 866MHZ, 30GB HD, 128 MB RAM, MONITOR Y TECLADO, PARLANTES DTK , MOUSE GENERICO                                                                                                                                                        </t>
  </si>
  <si>
    <t>141.01.07.000009</t>
  </si>
  <si>
    <t>141.01.07.000010</t>
  </si>
  <si>
    <t xml:space="preserve">IMPRESORA LASER  GL6 HEWLET PACKARD                                                                                                                                                                                                                       </t>
  </si>
  <si>
    <t>141.01.07.000011</t>
  </si>
  <si>
    <t xml:space="preserve">COMPUTADOR SUPER POWER CON MONITOR AOC 17" WINDOWS VISTA                                                                                                                                                                                                  </t>
  </si>
  <si>
    <t>141.01.07.000012</t>
  </si>
  <si>
    <t>141.01.07.000013</t>
  </si>
  <si>
    <t>1999-03-18</t>
  </si>
  <si>
    <t xml:space="preserve">COMPUTADOR DTK ATX, PIII, 866 MHZ, 128 MB RAM, 30 GB HD, MONITOR, TECLADO, MOUSE DTK.                                                                                                                                                                     </t>
  </si>
  <si>
    <t>141.01.07.000014</t>
  </si>
  <si>
    <t xml:space="preserve">IMPRESORA MATRICIAL EPSON FX-2170 DE 132 COLUMNAS                                                                                                                                                                                                         </t>
  </si>
  <si>
    <t>141.01.07.000015</t>
  </si>
  <si>
    <t>1999-07-14</t>
  </si>
  <si>
    <t xml:space="preserve">UPS PULSAR DE 450 VA PARA PC COLOR NEGRO                                                                                                                                                                                                                  </t>
  </si>
  <si>
    <t>141.01.07.000016</t>
  </si>
  <si>
    <t>141.01.07.000017</t>
  </si>
  <si>
    <t>141.01.07.000018</t>
  </si>
  <si>
    <t>141.01.07.000020</t>
  </si>
  <si>
    <t>1999-08-03</t>
  </si>
  <si>
    <t>141.01.07.000021</t>
  </si>
  <si>
    <t>1999-11-16</t>
  </si>
  <si>
    <t xml:space="preserve">SIS.RECAUDACION SIS ACT.FIJOS.SIST.RES. (COMP. SOFWAEW)                                                                                                                                                                                                   </t>
  </si>
  <si>
    <t>141.01.07.000022</t>
  </si>
  <si>
    <t>2000-07-06</t>
  </si>
  <si>
    <t xml:space="preserve">IMPRESORA MARCA  EPSON MODELO TMU-950                                                                                                                                                                                                                     </t>
  </si>
  <si>
    <t>141.01.07.000023</t>
  </si>
  <si>
    <t>2000-12-31</t>
  </si>
  <si>
    <t xml:space="preserve">SISTEMA INFORMATICO EN RED (SR. JOSE COBOS)                                                                                                                                                                                                               </t>
  </si>
  <si>
    <t>141.01.07.000024</t>
  </si>
  <si>
    <t xml:space="preserve">DISCO DE SERVIDORES 146 GB 3 G S AS 10K X                                                                                                                                                                                                                 </t>
  </si>
  <si>
    <t>141.01.07.000025</t>
  </si>
  <si>
    <t>2001-03-01</t>
  </si>
  <si>
    <t xml:space="preserve">LICENCIAS WIN/MILENIUM OEM XHKB3-BCK3K-VW3B6-DTMYQ-RK7JJ                                                                                                                                                                                                  </t>
  </si>
  <si>
    <t>141.01.07.000026</t>
  </si>
  <si>
    <t xml:space="preserve">LICENCIAS WIN/MILENIUM OEM MVJ34-86DB7-YPTG3-HRGK7-B89VY                                                                                                                                                                                                  </t>
  </si>
  <si>
    <t>141.01.07.000027</t>
  </si>
  <si>
    <t xml:space="preserve">LICENCIAS WIN/MILENIUM OEM                                                                                                                                                                                                                                </t>
  </si>
  <si>
    <t>141.01.07.000028</t>
  </si>
  <si>
    <t>141.01.07.000029</t>
  </si>
  <si>
    <t>141.01.07.000030</t>
  </si>
  <si>
    <t>2001-03-29</t>
  </si>
  <si>
    <t xml:space="preserve">LICENCIAS OFFICE 2000 OEM D4HFD-BW4JV-RRQ92-8T6HK-Q6J3Y                                                                                                                                                                                                   </t>
  </si>
  <si>
    <t>141.01.07.000031</t>
  </si>
  <si>
    <t xml:space="preserve">LICENCIAS OFFICE 2000 OEM B7VMD-94499-GC8PD-C6M29-7JJKW                                                                                                                                                                                                   </t>
  </si>
  <si>
    <t>141.01.07.000032</t>
  </si>
  <si>
    <t xml:space="preserve">LICENCIAS OFFICE 2000 OEM G4DHV-GX86R-YKCTG-TCXGC-X48W8                                                                                                                                                                                                   </t>
  </si>
  <si>
    <t>141.01.07.000033</t>
  </si>
  <si>
    <t xml:space="preserve">LICENCIAS OFFICE 2000 OEM Q7RFD-VFJWQ-V3DXH-QVPQ3-KXMRT                                                                                                                                                                                                   </t>
  </si>
  <si>
    <t>141.01.07.000034</t>
  </si>
  <si>
    <t>2001-08-29</t>
  </si>
  <si>
    <t xml:space="preserve">IMPRESORA EPSON PARA PUNTO DE VENTA                                                                                                                                                                                                                       </t>
  </si>
  <si>
    <t>2001-09-20</t>
  </si>
  <si>
    <t>141.01.07.000036</t>
  </si>
  <si>
    <t xml:space="preserve">SENSORES ELECTRICOS OPTICOS                                                                                                                                                                                                                               </t>
  </si>
  <si>
    <t>141.01.07.000037</t>
  </si>
  <si>
    <t>141.01.07.000038</t>
  </si>
  <si>
    <t xml:space="preserve">SISTEMA MECANICO PARA CONTROL PARQUEADERO                                                                                                                                                                                                                 </t>
  </si>
  <si>
    <t>141.01.07.000039</t>
  </si>
  <si>
    <t>141.01.07.000040</t>
  </si>
  <si>
    <t>2002-06-18</t>
  </si>
  <si>
    <t xml:space="preserve">COMPUTADOR PIII 256 MB RAM, 40GB HD, MONITOR SAMSUNG, TECLADO, MOUSE Y PARLANTES GENERICOS                                                                                                                                                                </t>
  </si>
  <si>
    <t>141.01.07.000042</t>
  </si>
  <si>
    <t>2002-12-30</t>
  </si>
  <si>
    <t xml:space="preserve">MONITOR AOC 17" CPU                                                                                                                                                                                                                                       </t>
  </si>
  <si>
    <t>141.01.07.000043</t>
  </si>
  <si>
    <t>141.01.07.000044</t>
  </si>
  <si>
    <t>2003-04-28</t>
  </si>
  <si>
    <t xml:space="preserve">COMPUTADORA HP PENTIUM 4 MODELO PAVILION 9800, PROSESADOR INTEL PIV 1.8MHZ CASE ATX APAGADO AUTOMATICO TARJETA DE VIDEO 32MB AGP                                                                                                                          </t>
  </si>
  <si>
    <t>141.01.07.000045</t>
  </si>
  <si>
    <t>141.01.07.000049</t>
  </si>
  <si>
    <t xml:space="preserve">COMPUTADOR HP PAVILION 9800, INTEL PIV 1.7MHZ CASE ATX, VIDEO 32MB AGP, SONIDO, FAX MODEM 56KBPS, MEMORIA RAM 256MB, DISCO DE 60GB, MONITOR HP THLET00425, TECLADO, MOUSE Y PARLANTES GENERICOS                                                           </t>
  </si>
  <si>
    <t>141.01.07.000050</t>
  </si>
  <si>
    <t>141.01.07.000051</t>
  </si>
  <si>
    <t>141.01.07.000052</t>
  </si>
  <si>
    <t>2003-06-30</t>
  </si>
  <si>
    <t xml:space="preserve">IMPRESORA HP LASERJET 1000                                                                                                                                                                                                                                </t>
  </si>
  <si>
    <t>141.01.07.000053</t>
  </si>
  <si>
    <t>141.01.07.000054</t>
  </si>
  <si>
    <t>141.01.07.000055</t>
  </si>
  <si>
    <t>141.01.07.000056</t>
  </si>
  <si>
    <t>141.01.07.000057</t>
  </si>
  <si>
    <t>141.01.07.000058</t>
  </si>
  <si>
    <t>141.01.07.000059</t>
  </si>
  <si>
    <t>141.01.07.000060</t>
  </si>
  <si>
    <t>141.01.07.000061</t>
  </si>
  <si>
    <t xml:space="preserve">COMPUTADOR PETIUM 4 MODELO 9800 PROSESADOR INTEL PIV 2GHZ CASE ATX APAGADO AUTOMATICO TARJETA DE VIDEO 32MB AGP TARJETS DE SONIDO TARJETA DE FAX MODEM 56KBPS MEMORIA RAM 256MB DISCO DE 80GB, MONITOR H                                                  </t>
  </si>
  <si>
    <t>141.01.07.000062</t>
  </si>
  <si>
    <t xml:space="preserve">CPU INTEL CELEDRON                                                                                                                                                                                                                                        </t>
  </si>
  <si>
    <t>141.01.07.000063</t>
  </si>
  <si>
    <t>141.01.07.000064</t>
  </si>
  <si>
    <t>2004-01-12</t>
  </si>
  <si>
    <t xml:space="preserve">IMPRESORA A INYECCION CANON S200X   DAÑADA                                                                                                                                                                                                                </t>
  </si>
  <si>
    <t>141.01.07.000065</t>
  </si>
  <si>
    <t>2004-06-16</t>
  </si>
  <si>
    <t xml:space="preserve">TECLADO PARA CONTROL DE CAMARAS MARCA PELCO                                                                                                                                                                                                               </t>
  </si>
  <si>
    <t>141.01.07.000066</t>
  </si>
  <si>
    <t xml:space="preserve">MONITOR DE 21" ALTA RESOLUCION MARCA PELCO PARA VISUALIZACION DE CAMARAS                                                                                                                                                                                  </t>
  </si>
  <si>
    <t>141.01.07.000067</t>
  </si>
  <si>
    <t>2004-07-12</t>
  </si>
  <si>
    <t>2004-12-14</t>
  </si>
  <si>
    <t>141.01.07.000069</t>
  </si>
  <si>
    <t xml:space="preserve">IMPRESORA EPSON PUNTO DE VENTA                                                                                                                                                                                                                            </t>
  </si>
  <si>
    <t>141.01.07.000070</t>
  </si>
  <si>
    <t xml:space="preserve">COMPUTADOR HP PAVILION 9800, ATHLON 1,25 GHZ, 512 MB RAM, 120 GB HD, MONITOR AOC 17", TECLADO, MOUSE ,PARLANTES GENERICOS                                                                                                                                 </t>
  </si>
  <si>
    <t>141.01.07.000071</t>
  </si>
  <si>
    <t xml:space="preserve">LICENCIA WINDOWS XP                                                                                                                                                                                                                                       </t>
  </si>
  <si>
    <t>141.01.07.000072</t>
  </si>
  <si>
    <t>141.01.07.000073</t>
  </si>
  <si>
    <t xml:space="preserve">UPS PK ELECTRONICS MODELO BLACKOUTBUSTER COD. ANTERIOR: 141.01.07.024                                                                                                                                                                                     </t>
  </si>
  <si>
    <t>141.01.07.000074</t>
  </si>
  <si>
    <t xml:space="preserve">IMPRESORA MARCA  EPSON MODELO TMU-200 COD. ANTERIOR: 141.01.07.031                                                                                                                                                                                        </t>
  </si>
  <si>
    <t>141.01.07.000075</t>
  </si>
  <si>
    <t xml:space="preserve">LICENCIAS OFFICE 2000 OEM COD. ANTERIOR: 141.01.07.065                                                                                                                                                                                                    </t>
  </si>
  <si>
    <t>141.01.07.000076</t>
  </si>
  <si>
    <t xml:space="preserve">LICENCIA OFFICE XP COD. ANTERIOR: 141.01.07.095                                                                                                                                                                                                           </t>
  </si>
  <si>
    <t>141.01.07.000077</t>
  </si>
  <si>
    <t xml:space="preserve">LICENCIA OFFICE XP COD. ANTERIOR: 141.01.07.096                                                                                                                                                                                                           </t>
  </si>
  <si>
    <t>141.01.07.000078</t>
  </si>
  <si>
    <t xml:space="preserve">LICENCIA OFFICE XP COD. ANTERIOR: 141.01.07.097                                                                                                                                                                                                           </t>
  </si>
  <si>
    <t>141.01.07.000079</t>
  </si>
  <si>
    <t xml:space="preserve">LICENCIA OFFICE XP COD. ANTERIOR: 141.01.07.098                                                                                                                                                                                                           </t>
  </si>
  <si>
    <t>141.01.07.000080</t>
  </si>
  <si>
    <t xml:space="preserve">LICENCIA OFFICE XP COD. ANTERIOR: 141.01.07.099                                                                                                                                                                                                           </t>
  </si>
  <si>
    <t>141.01.07.000081</t>
  </si>
  <si>
    <t xml:space="preserve">COMPUTADOR PIV4 MOD 9800 PROC. INTEL PIV 1.7MHZ CASE ATX , VIDEO 32MB AGP, FAX MODEM 56KBPS MEMORIA RAM 256MB DISCO DE 60GB COD. ANTERIOR: 141.01.07.102                                                                                                  </t>
  </si>
  <si>
    <t>141.01.07.000082</t>
  </si>
  <si>
    <t xml:space="preserve">IMPRESORAS HP LASER 1000 COD. ANTERIOR: 141.01.07.104                                                                                                                                                                                                     </t>
  </si>
  <si>
    <t>141.01.07.000083</t>
  </si>
  <si>
    <t xml:space="preserve">LICENCIA OFFICE XP COD. ANTERIOR: 141.01.07.113                                                                                                                                                                                                           </t>
  </si>
  <si>
    <t>141.01.07.000084</t>
  </si>
  <si>
    <t xml:space="preserve">LICENCIA OFFICE XP COD. ANTERIOR: 141.01.07.114                                                                                                                                                                                                           </t>
  </si>
  <si>
    <t>141.01.07.000085</t>
  </si>
  <si>
    <t xml:space="preserve">LICENCIA OFFICE XP COD. ANTERIOR: 141.01.07.115                                                                                                                                                                                                           </t>
  </si>
  <si>
    <t>141.01.07.000086</t>
  </si>
  <si>
    <t>2005-04-04</t>
  </si>
  <si>
    <t xml:space="preserve">COMPUTADOR PENTIUM 4 MODELO CT520N SERIE K4CS4AA745982 MODEM FAX INTERNO 36 XBPS.GENERICO DISCO DURO SAMSUNG 7200RMP MOUSE TECLADO PARLANTES REGULADOR  APOLO 60VA                                                                                        </t>
  </si>
  <si>
    <t>141.01.07.000087</t>
  </si>
  <si>
    <t xml:space="preserve">IMPRESORA MATRICIAL LX-300 COLOR BLANCO HUESO                                                                                                                                                                                                             </t>
  </si>
  <si>
    <t>141.01.07.000088</t>
  </si>
  <si>
    <t xml:space="preserve">IMPRESORA MATRICIAL EPSON LX-300 COLOR BLANCO HUESO                                                                                                                                                                                                       </t>
  </si>
  <si>
    <t>141.01.07.000089</t>
  </si>
  <si>
    <t>141.01.07.000090</t>
  </si>
  <si>
    <t>141.01.07.000091</t>
  </si>
  <si>
    <t>2005-04-14</t>
  </si>
  <si>
    <t>141.01.07.000092</t>
  </si>
  <si>
    <t xml:space="preserve">IMPRESORA MATRICIAL EPSON LX-300  COLOR BLANCO HUESO                                                                                                                                                                                                      </t>
  </si>
  <si>
    <t>141.01.07.000093</t>
  </si>
  <si>
    <t>2005-06-02</t>
  </si>
  <si>
    <t xml:space="preserve">IMPRESORA HP LASER 1320                                                                                                                                                                                                                                   </t>
  </si>
  <si>
    <t>141.01.07.000094</t>
  </si>
  <si>
    <t xml:space="preserve">IMPRESORA HP DESERJET 450 COLOR PLOMA OBSCURA                                                                                                                                                                                                             </t>
  </si>
  <si>
    <t>141.01.07.000095</t>
  </si>
  <si>
    <t>2005-06-13</t>
  </si>
  <si>
    <t xml:space="preserve">IMPRESORA LASER JET 1320 COLOR BLANCO HUESO                                                                                                                                                                                                               </t>
  </si>
  <si>
    <t>141.01.07.000096</t>
  </si>
  <si>
    <t xml:space="preserve">SWICH 3COM 16 PUERTOS                                                                                                                                                                                                                                     </t>
  </si>
  <si>
    <t>141.01.07.000097</t>
  </si>
  <si>
    <t>2005-07-14</t>
  </si>
  <si>
    <t xml:space="preserve">IMPRESORA EPSON PUNTO DE VENTA COLOR BLANCO HUESO                                                                                                                                                                                                         </t>
  </si>
  <si>
    <t>141.01.07.000098</t>
  </si>
  <si>
    <t>141.01.07.000099</t>
  </si>
  <si>
    <t>2005-08-02</t>
  </si>
  <si>
    <t xml:space="preserve">MICROPROCESADOR 512MB   333   DDRAM GENERICAS   MICROPROCESADOR 2.80 GHZ                                                                                                                                                                                  </t>
  </si>
  <si>
    <t>141.01.07.000100</t>
  </si>
  <si>
    <t>2005-08-25</t>
  </si>
  <si>
    <t xml:space="preserve">COMPUTADOR GENERICO PENTIUM 4 CON MONITOR MAUSE OPTICO TECLADO PARLANTES MICROFONO MONITOR ELGIN                                                                                                                                                          </t>
  </si>
  <si>
    <t>141.01.07.000101</t>
  </si>
  <si>
    <t xml:space="preserve">DISCO DURO EXTERNO DE 120GB-   7200RPM  CON ADAPATADOR CONVERTIDOR IDE-USB                                                                                                                                                                                </t>
  </si>
  <si>
    <t>141.01.07.000102</t>
  </si>
  <si>
    <t>2005-09-06</t>
  </si>
  <si>
    <t xml:space="preserve">IMPRESORA PUNTO DE VENTA MARCA EPSON COLOR BLANCO HUESO                                                                                                                                                                                                   </t>
  </si>
  <si>
    <t>141.01.07.000103</t>
  </si>
  <si>
    <t xml:space="preserve">UPS POWER                                                                                                                                                                                                                                                 </t>
  </si>
  <si>
    <t>141.01.07.000105</t>
  </si>
  <si>
    <t>2005-09-09</t>
  </si>
  <si>
    <t xml:space="preserve">COMPUTADOR GENERICO PENTIUM 4 MONITOR SAMSUNG DE 15" FLAT PANEL TECLADO GENIUS NEGRO MOUSE OPTICO 2 PARLANTES GENIUS 1 MICROFONO 1 REGULADOR 1200 VA. DV/D CDRW NEGRO DISCO DURO 80 GB 7200RPM FAX MODEM                                                  </t>
  </si>
  <si>
    <t>141.01.07.000107</t>
  </si>
  <si>
    <t>2005-11-15</t>
  </si>
  <si>
    <t xml:space="preserve">MONITOR SAMSUNG DE 15" FLAT PANEL                                                                                                                                                                                                                         </t>
  </si>
  <si>
    <t>141.01.07.000108</t>
  </si>
  <si>
    <t>141.01.07.000110</t>
  </si>
  <si>
    <t>2006-03-05</t>
  </si>
  <si>
    <t xml:space="preserve">DISCO DURO DE 80 GB                                                                                                                                                                                                                                       </t>
  </si>
  <si>
    <t>141.01.07.000111</t>
  </si>
  <si>
    <t>2006-03-21</t>
  </si>
  <si>
    <t>141.01.07.000112</t>
  </si>
  <si>
    <t xml:space="preserve">LICENCIA WINDOWS  SVR  SB  STDA  OEM                                                                                                                                                                                                                      </t>
  </si>
  <si>
    <t>141.01.07.000113</t>
  </si>
  <si>
    <t>141.01.07.000114</t>
  </si>
  <si>
    <t>2006-05-10</t>
  </si>
  <si>
    <t xml:space="preserve">MONITOR  SANSUNG  LCD  DE 17  PULGADAS                                                                                                                                                                                                                    </t>
  </si>
  <si>
    <t>141.01.07.000116</t>
  </si>
  <si>
    <t>141.01.07.000117</t>
  </si>
  <si>
    <t xml:space="preserve">IMPRESORA  CANNON  1200  FCSN46954                                                                                                                                                                                                                        </t>
  </si>
  <si>
    <t>141.01.07.000118</t>
  </si>
  <si>
    <t xml:space="preserve">IMPRESORA  CANNON  1200   FCSN46995                                                                                                                                                                                                                       </t>
  </si>
  <si>
    <t>141.01.07.000119</t>
  </si>
  <si>
    <t xml:space="preserve">IMPRESORA  CANNON  1200   FCVW63544                                                                                                                                                                                                                       </t>
  </si>
  <si>
    <t>141.01.07.000120</t>
  </si>
  <si>
    <t xml:space="preserve">UPS  POWER  COM   1500  VA                                                                                                                                                                                                                                </t>
  </si>
  <si>
    <t>141.01.07.000121</t>
  </si>
  <si>
    <t xml:space="preserve">COMPUTADOR  PENTIUN    D  CLON  DISCO DURO DE 250 SAMSUNG SERIAL ALTA  TECLADO MOUSE GENIUS DVD WRITER SANSUNG REGULASDOR DE VOLTAJE UPS POWER COM 600VA  FAX MODEM ADVANTEK FLOPY 3 1/2 NEGRO MAINBOARD                                                  </t>
  </si>
  <si>
    <t>141.01.07.000122</t>
  </si>
  <si>
    <t>2006-07-29</t>
  </si>
  <si>
    <t xml:space="preserve">MONITOR  DE  17  PULGADAS  SAMSUNG  LCD                                                                                                                                                                                                                   </t>
  </si>
  <si>
    <t>141.01.07.000123</t>
  </si>
  <si>
    <t>2006-07-31</t>
  </si>
  <si>
    <t xml:space="preserve">DISCO DURO DE 80   CRACION DE DISCO IMAGEN PARA GARITA 1                                                                                                                                                                                                  </t>
  </si>
  <si>
    <t>141.01.07.000124</t>
  </si>
  <si>
    <t xml:space="preserve">IMPRESORA  HP  DESKJET 9800 MY61Q12024  CALIDAD LASER                                                                                                                                                                                                     </t>
  </si>
  <si>
    <t>141.01.07.000125</t>
  </si>
  <si>
    <t>2006-09-19</t>
  </si>
  <si>
    <t xml:space="preserve">UNIDAD DE DISPLAY INTERFACE PARA IMPRESORA                                                                                                                                                                                                                </t>
  </si>
  <si>
    <t>141.01.07.000126</t>
  </si>
  <si>
    <t xml:space="preserve">INCORPORARSE AL SOFWARE UTILIZADO EN CONTABILIDAD                                                                                                                                                                                                         </t>
  </si>
  <si>
    <t>141.01.07.000128</t>
  </si>
  <si>
    <t>2006-10-19</t>
  </si>
  <si>
    <t xml:space="preserve">COMPUTADOR  INTEL  PENTIUM  IV MONITOR LCD 17ï LCD FLAT PANEL  3.2GHZ/3.2 GHZ/2MB  CACHE  PC 1 GB MEMORIA RAM 180GB HD SATA VIDEO SONIDO RED 10/100/DVDRW/R/FLOPY/TECLADO MOUSE OPTICO UPS 600VA PARLANT                                                  </t>
  </si>
  <si>
    <t>141.01.07.000129</t>
  </si>
  <si>
    <t>2006-11-16</t>
  </si>
  <si>
    <t>141.01.07.000130</t>
  </si>
  <si>
    <t>2006-11-20</t>
  </si>
  <si>
    <t xml:space="preserve">COMPUTADOR CLON CON PANTALLA LCD DE 17",  SAMSUNG 500WA PROCESADOR PENTIUM 4 3, 01GB DE MEMORIA TECLADO, MOUSE OPTICO DVD RWRITER , INCLUIDO UPS 600VA / REGULADOR DE VOLTAJE                                                                             </t>
  </si>
  <si>
    <t>141.01.07.000131</t>
  </si>
  <si>
    <t>2006-11-23</t>
  </si>
  <si>
    <t xml:space="preserve">COMPUTADOR CICLON INTEL FLAT PANEL COREL 2 DUO BOARD INTEL 964/COREL 2 DUO DE 1.86GB/250GB SATA 1 GB RAM7256 VIDEO / FM 56K/17" LCD                                                                                                                       </t>
  </si>
  <si>
    <t>141.01.07.000132</t>
  </si>
  <si>
    <t>2006-12-05</t>
  </si>
  <si>
    <t xml:space="preserve">UPS  MARAC APC  SURTA 3000                                                                                                                                                                                                                                </t>
  </si>
  <si>
    <t>141.01.07.000133</t>
  </si>
  <si>
    <t>2006-12-06</t>
  </si>
  <si>
    <t xml:space="preserve">COMPUTADOR PORTABLE  HP  CENTRINO                                                                                                                                                                                                                         </t>
  </si>
  <si>
    <t>141.01.07.000134</t>
  </si>
  <si>
    <t>2006-12-27</t>
  </si>
  <si>
    <t xml:space="preserve">DISCO DURO MAXTOR 40GB 7200RPM  PARA DVR                                                                                                                                                                                                                  </t>
  </si>
  <si>
    <t>141.01.07.000135</t>
  </si>
  <si>
    <t xml:space="preserve">MONITOR  FLAT   PANEL   DE   17"                                                                                                                                                                                                                          </t>
  </si>
  <si>
    <t>141.01.07.000137</t>
  </si>
  <si>
    <t xml:space="preserve">MONITOR   FLAT  PANEL   DE   17" RECAUDACION                                                                                                                                                                                                              </t>
  </si>
  <si>
    <t>141.01.07.000138</t>
  </si>
  <si>
    <t>2007-01-12</t>
  </si>
  <si>
    <t xml:space="preserve">ROUTER CISCO                                                                                                                                                                                                                                              </t>
  </si>
  <si>
    <t>141.01.07.000139</t>
  </si>
  <si>
    <t xml:space="preserve">ROUTER  CISCO                                                                                                                                                                                                                                             </t>
  </si>
  <si>
    <t>141.01.07.000140</t>
  </si>
  <si>
    <t>141.01.07.000141</t>
  </si>
  <si>
    <t>2007-01-29</t>
  </si>
  <si>
    <t xml:space="preserve">CPU CLON EQUIPO AMD ATHLON(TE64 2DU COLOR NEGRO                                                                                                                                                                                                           </t>
  </si>
  <si>
    <t>141.01.07.000142</t>
  </si>
  <si>
    <t>2007-02-12</t>
  </si>
  <si>
    <t xml:space="preserve">IMPRESORA LASER COLOR 2600                                                                                                                                                                                                                                </t>
  </si>
  <si>
    <t>141.01.07.000143</t>
  </si>
  <si>
    <t>2007-02-23</t>
  </si>
  <si>
    <t xml:space="preserve">MONITOR  FLAT   PANEL   DE  17"                                                                                                                                                                                                                           </t>
  </si>
  <si>
    <t>141.01.07.000144</t>
  </si>
  <si>
    <t>2007-04-30</t>
  </si>
  <si>
    <t xml:space="preserve">CPU SERVIDOR INTEL CORE DUO  CON DOS DISCOS DUROS 250GB  SATA 2                                                                                                                                                                                           </t>
  </si>
  <si>
    <t>141.01.07.000145</t>
  </si>
  <si>
    <t xml:space="preserve">CPU SERVIDOR INTEL CORE DUO CON DOS DISCOS DUROS 250 GB SATA 2                                                                                                                                                                                            </t>
  </si>
  <si>
    <t>141.01.07.000146</t>
  </si>
  <si>
    <t xml:space="preserve">COMPUTADOR  ACCE  MULTIMEDIA  MONITOR  LCD  DE  17"                                                                                                                                                                                                       </t>
  </si>
  <si>
    <t>141.01.07.000148</t>
  </si>
  <si>
    <t xml:space="preserve">IMPRESORA  LASER JET  1020                                                                                                                                                                                                                                </t>
  </si>
  <si>
    <t>141.01.07.000149</t>
  </si>
  <si>
    <t xml:space="preserve">IMPRESORA  LASER  LEXMARK  E  120                                                                                                                                                                                                                         </t>
  </si>
  <si>
    <t>141.01.07.000150</t>
  </si>
  <si>
    <t xml:space="preserve">IMPRESORA MATRICIAL  EPSON  LX  300                                                                                                                                                                                                                       </t>
  </si>
  <si>
    <t>141.01.07.000151</t>
  </si>
  <si>
    <t>2007-05-18</t>
  </si>
  <si>
    <t xml:space="preserve">COMPUTADOR PORTATIL MARCA DELL                                                                                                                                                                                                                            </t>
  </si>
  <si>
    <t>141.01.07.000152</t>
  </si>
  <si>
    <t>2007-05-31</t>
  </si>
  <si>
    <t xml:space="preserve">PROGRAMA PARK 070507 (MODIFICACION FORMATO IMPRESION NOTAS DE VENTA PREIMPRESAS)  CADUCADO                                                                                                                                                                </t>
  </si>
  <si>
    <t>141.01.07.000153</t>
  </si>
  <si>
    <t xml:space="preserve">CPU INTEL PENTIUM IV                                                                                                                                                                                                                                      </t>
  </si>
  <si>
    <t>141.01.07.000154</t>
  </si>
  <si>
    <t>141.01.07.000155</t>
  </si>
  <si>
    <t>141.01.07.000156</t>
  </si>
  <si>
    <t>2007-07-15</t>
  </si>
  <si>
    <t xml:space="preserve">CPU INTEL PC 800 MHZ CON TARJETA DE VIDEO CAPTURADORA PCI / 4 PUERTOS                                                                                                                                                                                     </t>
  </si>
  <si>
    <t>141.01.07.000157</t>
  </si>
  <si>
    <t>2007-07-24</t>
  </si>
  <si>
    <t xml:space="preserve">CPU HP TECLADO Y MOUSE                                                                                                                                                                                                                                    </t>
  </si>
  <si>
    <t>141.01.07.000158</t>
  </si>
  <si>
    <t xml:space="preserve">CPU INTEL PENTIUM IV TECLADO MOUSE                                                                                                                                                                                                                        </t>
  </si>
  <si>
    <t>141.01.07.000159</t>
  </si>
  <si>
    <t>141.01.07.000160</t>
  </si>
  <si>
    <t>2007-08-22</t>
  </si>
  <si>
    <t xml:space="preserve">COMPUTADOR CPU PENTIUM 4 DE 3.26HZ DD 250GB SATA MEMORIA DE 1GB                                                                                                                                                                                           </t>
  </si>
  <si>
    <t>141.01.07.000163</t>
  </si>
  <si>
    <t>2007-09-12</t>
  </si>
  <si>
    <t>141.01.07.000164</t>
  </si>
  <si>
    <t xml:space="preserve">CD SOFWAR SYMAC ANTV MAL(LISENT                                                                                                                                                                                                                           </t>
  </si>
  <si>
    <t>141.01.07.000165</t>
  </si>
  <si>
    <t>141.01.07.000166</t>
  </si>
  <si>
    <t>141.01.07.000167</t>
  </si>
  <si>
    <t>141.01.07.000168</t>
  </si>
  <si>
    <t>141.01.07.000169</t>
  </si>
  <si>
    <t xml:space="preserve">SOFTWARE PARK1297  CADUCADO                                                                                                                                                                                                                               </t>
  </si>
  <si>
    <t>141.01.07.000171</t>
  </si>
  <si>
    <t>2007-10-04</t>
  </si>
  <si>
    <t xml:space="preserve">RACK MC GABINETE,  MARCA PROTECOMPU                                                                                                                                                                                                                       </t>
  </si>
  <si>
    <t>141.01.07.000172</t>
  </si>
  <si>
    <t xml:space="preserve">HP 2 GB FVD PC2 -5300 2X1GB KIID                                                                                                                                                                                                                          </t>
  </si>
  <si>
    <t>141.01.07.000173</t>
  </si>
  <si>
    <t xml:space="preserve">HP DAT72 EXTER USB DRIVE 36-72 S/N HU10721W55                                                                                                                                                                                                             </t>
  </si>
  <si>
    <t>141.01.07.000174</t>
  </si>
  <si>
    <t xml:space="preserve">3 COM X5 DIJITAL VACNE 1YAR  SERVI   ES UN DOCUMENTO                                                                                                                                                                                                      </t>
  </si>
  <si>
    <t>141.01.07.000175</t>
  </si>
  <si>
    <t xml:space="preserve">3 COM SWICHT 5500G 24POR , GKAF1Z-9KAF7ZK013700                                                                                                                                                                                                           </t>
  </si>
  <si>
    <t>141.01.07.000176</t>
  </si>
  <si>
    <t>2007-10-31</t>
  </si>
  <si>
    <t xml:space="preserve">MONITOR 17" LCD AOC                                                                                                                                                                                                                                       </t>
  </si>
  <si>
    <t>141.01.07.000177</t>
  </si>
  <si>
    <t xml:space="preserve">MONITOR 15 " LCD AOC                                                                                                                                                                                                                                      </t>
  </si>
  <si>
    <t>141.01.07.000178</t>
  </si>
  <si>
    <t>2007-11-09</t>
  </si>
  <si>
    <t xml:space="preserve">MODEN USB 85X5005101739B                                                                                                                                                                                                                                  </t>
  </si>
  <si>
    <t>141.01.07.000179</t>
  </si>
  <si>
    <t>2007-11-27</t>
  </si>
  <si>
    <t xml:space="preserve">MONITOR LCD 172                                                                                                                                                                                                                                           </t>
  </si>
  <si>
    <t>141.01.07.000180</t>
  </si>
  <si>
    <t xml:space="preserve">MONITOR LCD 15   LG CPU POWERAM INTEL PENTIUM                                                                                                                                                                                                             </t>
  </si>
  <si>
    <t>141.01.07.000181</t>
  </si>
  <si>
    <t xml:space="preserve">TARJETA DE ADQUISICION DE DATOS                                                                                                                                                                                                                           </t>
  </si>
  <si>
    <t>141.01.07.000183</t>
  </si>
  <si>
    <t>2008-01-21</t>
  </si>
  <si>
    <t xml:space="preserve">CPU TIPO SERVIDOR                                                                                                                                                                                                                                         </t>
  </si>
  <si>
    <t>141.01.07.000184</t>
  </si>
  <si>
    <t>2008-01-25</t>
  </si>
  <si>
    <t xml:space="preserve">SERVIDOR ML350GS QUADE CORE 1.6 GHZ 1066F USM72801NE                                                                                                                                                                                                      </t>
  </si>
  <si>
    <t>141.01.07.000185</t>
  </si>
  <si>
    <t>2008-02-11</t>
  </si>
  <si>
    <t xml:space="preserve">IMPRESORA HP DTN LASER PRINTER COLOR                                                                                                                                                                                                                      </t>
  </si>
  <si>
    <t>141.01.07.000186</t>
  </si>
  <si>
    <t>2008-02-15</t>
  </si>
  <si>
    <t xml:space="preserve">IMPRESORA ZEBRA LP 2844                                                                                                                                                                                                                                   </t>
  </si>
  <si>
    <t>141.01.07.000187</t>
  </si>
  <si>
    <t>2008-04-02</t>
  </si>
  <si>
    <t xml:space="preserve">IMPRESORA EPSON LX-300                                                                                                                                                                                                                                    </t>
  </si>
  <si>
    <t>141.01.07.000188</t>
  </si>
  <si>
    <t xml:space="preserve">TECLADO PELCO PTZ (CONTROL DE CAMARAS)                                                                                                                                                                                                                    </t>
  </si>
  <si>
    <t>141.01.07.000189</t>
  </si>
  <si>
    <t xml:space="preserve">MONITOR 21 INCH COLOR                                                                                                                                                                                                                                     </t>
  </si>
  <si>
    <t>141.01.07.000190</t>
  </si>
  <si>
    <t xml:space="preserve">MONITOR 21-INCH COLOR                                                                                                                                                                                                                                     </t>
  </si>
  <si>
    <t>141.01.07.000192</t>
  </si>
  <si>
    <t>2008-07-10</t>
  </si>
  <si>
    <t xml:space="preserve">IMPRESORA TERMICA EPSON                                                                                                                                                                                                                                   </t>
  </si>
  <si>
    <t>141.01.07.000193</t>
  </si>
  <si>
    <t>2008-07-17</t>
  </si>
  <si>
    <t xml:space="preserve">COMPUTDOR INTEL CORE DUO 2.4GHZ                                                                                                                                                                                                                           </t>
  </si>
  <si>
    <t>141.01.07.000194</t>
  </si>
  <si>
    <t xml:space="preserve">UPS DE 500 VA                                                                                                                                                                                                                                             </t>
  </si>
  <si>
    <t>141.01.07.000195</t>
  </si>
  <si>
    <t xml:space="preserve">MONITOR LG LCD 17"                                                                                                                                                                                                                                        </t>
  </si>
  <si>
    <t>141.01.07.000197</t>
  </si>
  <si>
    <t xml:space="preserve">COMPUTADOR INTEL CORE DUO 3 GHZ                                                                                                                                                                                                                           </t>
  </si>
  <si>
    <t>141.01.07.000198</t>
  </si>
  <si>
    <t>141.01.07.000199</t>
  </si>
  <si>
    <t xml:space="preserve">DISCO DURO EXTERNO SATA DE 250 GB USB 2.0                                                                                                                                                                                                                 </t>
  </si>
  <si>
    <t>141.01.07.000200</t>
  </si>
  <si>
    <t>2008-08-14</t>
  </si>
  <si>
    <t xml:space="preserve">UPS 1500 VA INTERACTIVO SERVER                                                                                                                                                                                                                            </t>
  </si>
  <si>
    <t>141.01.07.000201</t>
  </si>
  <si>
    <t xml:space="preserve">LECTOR DE CODIGO DE BARRAS METROLOGICS                                                                                                                                                                                                                    </t>
  </si>
  <si>
    <t>141.01.07.000202</t>
  </si>
  <si>
    <t xml:space="preserve">MONITOR  LCD  DE 17"                                                                                                                                                                                                                                      </t>
  </si>
  <si>
    <t>141.01.07.000203</t>
  </si>
  <si>
    <t>2008-08-22</t>
  </si>
  <si>
    <t xml:space="preserve">MONITOR LCD DE 15.6*                                                                                                                                                                                                                                      </t>
  </si>
  <si>
    <t>141.01.07.000205</t>
  </si>
  <si>
    <t>2008-09-03</t>
  </si>
  <si>
    <t xml:space="preserve">IMPRESORA MATRICIAL EPSON LX-300                                                                                                                                                                                                                          </t>
  </si>
  <si>
    <t>141.01.07.000206</t>
  </si>
  <si>
    <t xml:space="preserve">CPU CORE DUO 2.53 GHZ                                                                                                                                                                                                                                     </t>
  </si>
  <si>
    <t>141.01.07.000207</t>
  </si>
  <si>
    <t xml:space="preserve">CPU CORE 2 DUO, DISCO DURO DE 400GB Y MONITOR DE 17" SAMSUNG                                                                                                                                                                                              </t>
  </si>
  <si>
    <t>141.01.07.000208</t>
  </si>
  <si>
    <t>141.01.07.000209</t>
  </si>
  <si>
    <t>2008-09-11</t>
  </si>
  <si>
    <t xml:space="preserve">IMPRESORA OKIDATA PRINTER LASER                                                                                                                                                                                                                           </t>
  </si>
  <si>
    <t>141.01.07.000210</t>
  </si>
  <si>
    <t xml:space="preserve">IMPRESORA LEXMARK LASER E 120                                                                                                                                                                                                                             </t>
  </si>
  <si>
    <t>141.01.07.000211</t>
  </si>
  <si>
    <t xml:space="preserve">SCANER MK 9520                                                                                                                                                                                                                                            </t>
  </si>
  <si>
    <t>141.01.07.000212</t>
  </si>
  <si>
    <t>2008-10-04</t>
  </si>
  <si>
    <t xml:space="preserve">IMPRESORA EPSON TM                                                                                                                                                                                                                                        </t>
  </si>
  <si>
    <t>141.01.07.000213</t>
  </si>
  <si>
    <t xml:space="preserve">DISCO DURO 500 GB SATA 2                                                                                                                                                                                                                                  </t>
  </si>
  <si>
    <t>141.01.07.000214</t>
  </si>
  <si>
    <t>2008-10-31</t>
  </si>
  <si>
    <t xml:space="preserve">DISCO DURO 500 GB                                                                                                                                                                                                                                         </t>
  </si>
  <si>
    <t>141.01.07.000215</t>
  </si>
  <si>
    <t xml:space="preserve">SCANJET 5590 HP CON ALIMENTADOR DE HOJAS                                                                                                                                                                                                                  </t>
  </si>
  <si>
    <t>141.01.07.000216</t>
  </si>
  <si>
    <t xml:space="preserve">IMPRESORA HP LASER COLOR 1515                                                                                                                                                                                                                             </t>
  </si>
  <si>
    <t>141.01.07.000218</t>
  </si>
  <si>
    <t>141.01.07.000222</t>
  </si>
  <si>
    <t>2008-12-13</t>
  </si>
  <si>
    <t xml:space="preserve">UPS POWER.COM DE 3000                                                                                                                                                                                                                                     </t>
  </si>
  <si>
    <t>141.01.07.000223</t>
  </si>
  <si>
    <t>2009-01-19</t>
  </si>
  <si>
    <t xml:space="preserve">IMPRESORA SAMSUNG LASER ML 2240                                                                                                                                                                                                                           </t>
  </si>
  <si>
    <t xml:space="preserve">CPU DELUX SAMSUNG                                                                                                                                                                                                                                         </t>
  </si>
  <si>
    <t>141.01.07.000225</t>
  </si>
  <si>
    <t>2009-01-30</t>
  </si>
  <si>
    <t xml:space="preserve">DISCO DURO DE 750 GB SATA                                                                                                                                                                                                                                 </t>
  </si>
  <si>
    <t>141.01.07.000226</t>
  </si>
  <si>
    <t>141.01.07.000227</t>
  </si>
  <si>
    <t>2009-02-03</t>
  </si>
  <si>
    <t xml:space="preserve">UPS THOR 600 W                                                                                                                                                                                                                                            </t>
  </si>
  <si>
    <t>141.01.07.000228</t>
  </si>
  <si>
    <t xml:space="preserve">UPS THOR 600W                                                                                                                                                                                                                                             </t>
  </si>
  <si>
    <t>141.01.07.000229</t>
  </si>
  <si>
    <t xml:space="preserve">COMPUTADOR INTEL QUAD CORE BO                                                                                                                                                                                                                             </t>
  </si>
  <si>
    <t>141.01.07.000230</t>
  </si>
  <si>
    <t xml:space="preserve">COMPUTADOR INTEL CORE 2 DUO                                                                                                                                                                                                                               </t>
  </si>
  <si>
    <t>141.01.07.000231</t>
  </si>
  <si>
    <t xml:space="preserve">UPS 1500 W                                                                                                                                                                                                                                                </t>
  </si>
  <si>
    <t>141.01.07.000232</t>
  </si>
  <si>
    <t>141.01.07.000233</t>
  </si>
  <si>
    <t xml:space="preserve">IMPRESORA P VENTA EPSON MATRICIAL                                                                                                                                                                                                                         </t>
  </si>
  <si>
    <t>141.01.07.000234</t>
  </si>
  <si>
    <t>2009-04-21</t>
  </si>
  <si>
    <t xml:space="preserve">IMPRESORA SAMSUN 2240 LASER                                                                                                                                                                                                                               </t>
  </si>
  <si>
    <t>141.01.07.000235</t>
  </si>
  <si>
    <t xml:space="preserve">IMPRESORA SAMSUNG 2240 LASER                                                                                                                                                                                                                              </t>
  </si>
  <si>
    <t>141.01.07.000237</t>
  </si>
  <si>
    <t>2009-06-12</t>
  </si>
  <si>
    <t xml:space="preserve">MONITOR SAMSUMG 733 NW 17" LCD                                                                                                                                                                                                                            </t>
  </si>
  <si>
    <t>141.01.07.000238</t>
  </si>
  <si>
    <t>2009-07-01</t>
  </si>
  <si>
    <t xml:space="preserve">IMPRESORA MATRICIAL EPSON LX 300                                                                                                                                                                                                                          </t>
  </si>
  <si>
    <t>141.01.07.000240</t>
  </si>
  <si>
    <t>2009-07-16</t>
  </si>
  <si>
    <t xml:space="preserve">COMPUTADORA CPU Y MONITOR DE 17 " SAMSUNG                                                                                                                                                                                                                 </t>
  </si>
  <si>
    <t>141.01.07.000241</t>
  </si>
  <si>
    <t xml:space="preserve">MONITOR LG FLATRON                                                                                                                                                                                                                                        </t>
  </si>
  <si>
    <t>141.01.07.000242</t>
  </si>
  <si>
    <t>141.01.07.000243</t>
  </si>
  <si>
    <t xml:space="preserve">HP SERVICIO DE ATENCION 4 HRS 13X 15 DOCUMENTO                                                                                                                                                                                                            </t>
  </si>
  <si>
    <t>141.01.07.000245</t>
  </si>
  <si>
    <t>141.01.07.000248</t>
  </si>
  <si>
    <t>2009-09-18</t>
  </si>
  <si>
    <t xml:space="preserve">IMPRESORA LASER HP  A3                                                                                                                                                                                                                                    </t>
  </si>
  <si>
    <t>141.01.07.000249</t>
  </si>
  <si>
    <t>2009-11-04</t>
  </si>
  <si>
    <t xml:space="preserve">COMPUTADOR CORE 2 DUO                                                                                                                                                                                                                                     </t>
  </si>
  <si>
    <t>141.01.07.000250</t>
  </si>
  <si>
    <t xml:space="preserve">COMPUTADOR CORE 2 DUO MONITOR LCD                                                                                                                                                                                                                         </t>
  </si>
  <si>
    <t>141.01.07.000251</t>
  </si>
  <si>
    <t>141.01.07.000252</t>
  </si>
  <si>
    <t>141.01.07.000253</t>
  </si>
  <si>
    <t>2009-11-20</t>
  </si>
  <si>
    <t xml:space="preserve">IMPRESORA ZEBRA LP-2844                                                                                                                                                                                                                                   </t>
  </si>
  <si>
    <t>141.01.07.000255</t>
  </si>
  <si>
    <t>2009-12-11</t>
  </si>
  <si>
    <t xml:space="preserve">IMPRESORA EPSON TICKETERA TMU PARALELO                                                                                                                                                                                                                    </t>
  </si>
  <si>
    <t>141.01.07.000256</t>
  </si>
  <si>
    <t>141.01.07.000257</t>
  </si>
  <si>
    <t xml:space="preserve">MONITOR LCD                                                                                                                                                                                                                                               </t>
  </si>
  <si>
    <t>141.01.07.000259</t>
  </si>
  <si>
    <t>2010-02-10</t>
  </si>
  <si>
    <t xml:space="preserve">UPS 625 093802099                                                                                                                                                                                                                                         </t>
  </si>
  <si>
    <t>141.01.07.000260</t>
  </si>
  <si>
    <t xml:space="preserve">UPS DE 3000 VA ON LINE                                                                                                                                                                                                                                    </t>
  </si>
  <si>
    <t>141.01.07.000261</t>
  </si>
  <si>
    <t xml:space="preserve">UPS 625 093802054                                                                                                                                                                                                                                         </t>
  </si>
  <si>
    <t>141.01.07.000262</t>
  </si>
  <si>
    <t xml:space="preserve">UPS 625 093803789                                                                                                                                                                                                                                         </t>
  </si>
  <si>
    <t>141.01.07.000263</t>
  </si>
  <si>
    <t xml:space="preserve">UPS 625 093803790                                                                                                                                                                                                                                         </t>
  </si>
  <si>
    <t>141.01.07.000264</t>
  </si>
  <si>
    <t xml:space="preserve">UPS 625 093803791                                                                                                                                                                                                                                         </t>
  </si>
  <si>
    <t>141.01.07.000265</t>
  </si>
  <si>
    <t xml:space="preserve">UPS 625 093803792                                                                                                                                                                                                                                         </t>
  </si>
  <si>
    <t>141.01.07.000266</t>
  </si>
  <si>
    <t xml:space="preserve">UPS 625 093804137                                                                                                                                                                                                                                         </t>
  </si>
  <si>
    <t>141.01.07.000270</t>
  </si>
  <si>
    <t>2010-05-03</t>
  </si>
  <si>
    <t xml:space="preserve">ESTUFA                                                                                                                                                                                                                                                    </t>
  </si>
  <si>
    <t>141.01.07.000271</t>
  </si>
  <si>
    <t xml:space="preserve">BALANZA ANALITICA ADVENTURE 210 GR X                                                                                                                                                                                                                      </t>
  </si>
  <si>
    <t>141.01.07.000272</t>
  </si>
  <si>
    <t xml:space="preserve">CAMARA IP MONITOREO                                                                                                                                                                                                                                       </t>
  </si>
  <si>
    <t>141.01.07.000273</t>
  </si>
  <si>
    <t xml:space="preserve">CAMARA IP GARITA 1                                                                                                                                                                                                                                        </t>
  </si>
  <si>
    <t>141.01.07.000274</t>
  </si>
  <si>
    <t>2010-06-03</t>
  </si>
  <si>
    <t xml:space="preserve">COMPUTADOR ATX-INTEL CORE 2 DUO 2.93 GHZ + TARJETA PCI PUERTO PARALELO - DISCO DURO SATA 620 GB                                                                                                                                                           </t>
  </si>
  <si>
    <t>141.01.07.000277</t>
  </si>
  <si>
    <t>2010-06-08</t>
  </si>
  <si>
    <t xml:space="preserve">CAMARA D-LINK DCS-910 IP SERVICE TESORERIA                                                                                                                                                                                                                </t>
  </si>
  <si>
    <t>141.01.07.000278</t>
  </si>
  <si>
    <t xml:space="preserve">CAMARA D-LINK DCS-910 IP SERVICE                                                                                                                                                                                                                          </t>
  </si>
  <si>
    <t>141.01.07.000279</t>
  </si>
  <si>
    <t>141.01.07.000280</t>
  </si>
  <si>
    <t>141.01.07.000281</t>
  </si>
  <si>
    <t xml:space="preserve">CAMARA DE LINK DCS-910 IP SERVICE ESTA EN CUARTO DE SERVIDORES                                                                                                                                                                                            </t>
  </si>
  <si>
    <t>141.01.07.000282</t>
  </si>
  <si>
    <t>2010-07-10</t>
  </si>
  <si>
    <t xml:space="preserve">ESPECTROFOMETRO                                                                                                                                                                                                                                           </t>
  </si>
  <si>
    <t>141.01.07.000283</t>
  </si>
  <si>
    <t>2010-07-28</t>
  </si>
  <si>
    <t>141.01.07.000284</t>
  </si>
  <si>
    <t>2010-08-02</t>
  </si>
  <si>
    <t xml:space="preserve">CPU CLON                                                                                                                                                                                                                                                  </t>
  </si>
  <si>
    <t>141.01.07.000285</t>
  </si>
  <si>
    <t>2010-08-10</t>
  </si>
  <si>
    <t>141.01.07.000286</t>
  </si>
  <si>
    <t>2010-08-12</t>
  </si>
  <si>
    <t xml:space="preserve">MONITOR LCD 18,5" 004NDWECS417                                                                                                                                                                                                                            </t>
  </si>
  <si>
    <t>141.01.07.000287</t>
  </si>
  <si>
    <t xml:space="preserve">HDD EXTERNO (DISCO DURO)                                                                                                                                                                                                                                  </t>
  </si>
  <si>
    <t>141.01.07.000289</t>
  </si>
  <si>
    <t>2010-08-19</t>
  </si>
  <si>
    <t xml:space="preserve">MONITOR LCD DE 18.5*                                                                                                                                                                                                                                      </t>
  </si>
  <si>
    <t>141.01.07.000290</t>
  </si>
  <si>
    <t>2010-08-24</t>
  </si>
  <si>
    <t xml:space="preserve">IMPRESORA EPSON GARITA 1                                                                                                                                                                                                                                  </t>
  </si>
  <si>
    <t>141.01.07.000291</t>
  </si>
  <si>
    <t>2010-09-22</t>
  </si>
  <si>
    <t xml:space="preserve">REFRIGERADORA ELECTROLUX                                                                                                                                                                                                                                  </t>
  </si>
  <si>
    <t>141.01.07.000296</t>
  </si>
  <si>
    <t>2010-11-23</t>
  </si>
  <si>
    <t xml:space="preserve">ROUTER INALAMBRICO 10/100/1000                                                                                                                                                                                                                            </t>
  </si>
  <si>
    <t>141.01.07.000297</t>
  </si>
  <si>
    <t>2010-12-22</t>
  </si>
  <si>
    <t xml:space="preserve">IMPRESORA EPSON TM-U220PD-USB                                                                                                                                                                                                                             </t>
  </si>
  <si>
    <t>141.01.07.000298</t>
  </si>
  <si>
    <t xml:space="preserve">IMPRESORA EPSON TM-U220PD USB                                                                                                                                                                                                                             </t>
  </si>
  <si>
    <t>141.01.07.000299</t>
  </si>
  <si>
    <t xml:space="preserve">IMPRESORA EPSON M-188D                                                                                                                                                                                                                                    </t>
  </si>
  <si>
    <t>141.01.07.000302</t>
  </si>
  <si>
    <t>2011-07-15</t>
  </si>
  <si>
    <t xml:space="preserve">MODULOS DE FIBRA OPTICA GE SFP LC CONECTOR SX-TRANSEIVER                                                                                                                                                                                                  </t>
  </si>
  <si>
    <t>141.01.07.000303</t>
  </si>
  <si>
    <t>141.01.07.000304</t>
  </si>
  <si>
    <t>141.01.07.000307</t>
  </si>
  <si>
    <t>2012-01-09</t>
  </si>
  <si>
    <t xml:space="preserve">IMPRESORA ESPON TM-U220PD                                                                                                                                                                                                                                 </t>
  </si>
  <si>
    <t>141.01.07.000308</t>
  </si>
  <si>
    <t>2012-02-08</t>
  </si>
  <si>
    <t xml:space="preserve">UPS 1KVA                                                                                                                                                                                                                                                  </t>
  </si>
  <si>
    <t>141.01.07.000310</t>
  </si>
  <si>
    <t xml:space="preserve">DISCO DURO SEAGATE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</si>
  <si>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IMPRESORA FARGO PARA LA ELABORACION DE CARNETS DE LOS TRANSPORTISTAS                                                                                                                                                                                      </t>
  </si>
  <si>
    <t>141.01.07.000336</t>
  </si>
  <si>
    <t>141.01.07.000337</t>
  </si>
  <si>
    <t xml:space="preserve">IMPRESORA PHASER 3250 LASER PRINTER                                                                                                                                                                                                                        </t>
  </si>
  <si>
    <t>2012-11-16</t>
  </si>
  <si>
    <t xml:space="preserve">COMPUTADOR  LENOVO THINKCENTRE M72E                                                                                                                                                                                                                       </t>
  </si>
  <si>
    <t xml:space="preserve">MONITOR LENOVO 19"  4434 HE1                                                                                                                                                                                                                              </t>
  </si>
  <si>
    <t>141.01.07.000461</t>
  </si>
  <si>
    <t>141.01.07.000472</t>
  </si>
  <si>
    <t>141.01.07.000480</t>
  </si>
  <si>
    <t>141.01.07.000483</t>
  </si>
  <si>
    <t>141.01.07.000498</t>
  </si>
  <si>
    <t>141.01.07.000505</t>
  </si>
  <si>
    <t>2012-11-21</t>
  </si>
  <si>
    <t>141.01.07.000516</t>
  </si>
  <si>
    <t>141.01.07.000527</t>
  </si>
  <si>
    <t>2012-12-17</t>
  </si>
  <si>
    <t xml:space="preserve">IMPRESORA ZEBRA GK420T                                                                                                                                                                                                                                    </t>
  </si>
  <si>
    <t>141.01.07.000528</t>
  </si>
  <si>
    <t>141.01.07.000529</t>
  </si>
  <si>
    <t>141.01.07.000530</t>
  </si>
  <si>
    <t>141.01.07.000531</t>
  </si>
  <si>
    <t>141.01.07.000532</t>
  </si>
  <si>
    <t>141.01.07.000537</t>
  </si>
  <si>
    <t>141.01.07.000538</t>
  </si>
  <si>
    <t>141.01.07.000539</t>
  </si>
  <si>
    <t xml:space="preserve">PLC SIEMENS CPU 224 ( AC/DC RELAY)                                                                                                                                                                                                                        </t>
  </si>
  <si>
    <t>2013-02-06</t>
  </si>
  <si>
    <t xml:space="preserve">PROYECTOR EPSON POWERLITE W12+                                                                                                                                                                                                                            </t>
  </si>
  <si>
    <t>141.01.07.000563</t>
  </si>
  <si>
    <t>141.01.07.000580</t>
  </si>
  <si>
    <t>2013-03-07</t>
  </si>
  <si>
    <t xml:space="preserve">COPIADORA MULTIFUNCION RICOH ATICIO MP 201 SPF                                                                                                                                                                                                            </t>
  </si>
  <si>
    <t>141.01.07.000581</t>
  </si>
  <si>
    <t>141.01.07.000582</t>
  </si>
  <si>
    <t>141.01.07.000583</t>
  </si>
  <si>
    <t>141.01.07.000584</t>
  </si>
  <si>
    <t>141.01.07.000585</t>
  </si>
  <si>
    <t>141.01.07.000586</t>
  </si>
  <si>
    <t>141.01.07.000587</t>
  </si>
  <si>
    <t>141.01.07.000588</t>
  </si>
  <si>
    <t>141.01.07.000589</t>
  </si>
  <si>
    <t>141.01.07.000601</t>
  </si>
  <si>
    <t>2013-05-15</t>
  </si>
  <si>
    <t xml:space="preserve">DISCO DURO  INTERNOS 300 GB                                                                                                                                                                                                                               </t>
  </si>
  <si>
    <t>141.01.07.000602</t>
  </si>
  <si>
    <t>141.01.07.000603</t>
  </si>
  <si>
    <t>141.01.07.000644</t>
  </si>
  <si>
    <t>141.01.07.000665</t>
  </si>
  <si>
    <t>2013-08-19</t>
  </si>
  <si>
    <t xml:space="preserve">COPIADORA RICOH                                                                                                                                                                                                                                           </t>
  </si>
  <si>
    <t>141.01.07.000893</t>
  </si>
  <si>
    <t xml:space="preserve">CONTADORES DE MONEDAS                                                                                                                                                                                                                                     </t>
  </si>
  <si>
    <t>141.01.07.000894</t>
  </si>
  <si>
    <t>141.01.07.000920</t>
  </si>
  <si>
    <t xml:space="preserve">TORNIQUETES DE ALTO TRAFICO                                                                                                                                                                                                                               </t>
  </si>
  <si>
    <t>141.01.07.000921</t>
  </si>
  <si>
    <t>141.01.07.000922</t>
  </si>
  <si>
    <t>141.01.07.000923</t>
  </si>
  <si>
    <t>141.01.07.000925</t>
  </si>
  <si>
    <t xml:space="preserve">LECTOR DE APROXIMACION 125 KHZ                                                                                                                                                                                                                            </t>
  </si>
  <si>
    <t>141.01.07.000932</t>
  </si>
  <si>
    <t xml:space="preserve">LECTOR BIOMETRICO HUELLA DIGITAL                                                                                                                                                                                                                          </t>
  </si>
  <si>
    <t>141.01.07.000933</t>
  </si>
  <si>
    <t>141.01.07.000934</t>
  </si>
  <si>
    <t>141.01.07.000935</t>
  </si>
  <si>
    <t>141.01.07.000936</t>
  </si>
  <si>
    <t>141.01.07.000943</t>
  </si>
  <si>
    <t xml:space="preserve">LECTOR DE CODIGO DE BARRAS USB METROLOGIC                                                                                                                                                                                                                 </t>
  </si>
  <si>
    <t>141.01.07.000944</t>
  </si>
  <si>
    <t>141.01.07.000945</t>
  </si>
  <si>
    <t>141.01.07.000946</t>
  </si>
  <si>
    <t>141.01.07.000947</t>
  </si>
  <si>
    <t>141.01.07.000956</t>
  </si>
  <si>
    <t>141.01.07.000961</t>
  </si>
  <si>
    <t>2015-12-24</t>
  </si>
  <si>
    <t>141.01.07.001476</t>
  </si>
  <si>
    <t>141.01.07.001477</t>
  </si>
  <si>
    <t>141.01.07.001498</t>
  </si>
  <si>
    <t xml:space="preserve">GPS EQUIPO                                                                                                                                                                                                                                                </t>
  </si>
  <si>
    <t>141.01.07.001499</t>
  </si>
  <si>
    <t>141.01.07.001500</t>
  </si>
  <si>
    <t>141.01.07.001501</t>
  </si>
  <si>
    <t>141.01.07.001502</t>
  </si>
  <si>
    <t>141.01.07.001503</t>
  </si>
  <si>
    <t>141.01.07.001504</t>
  </si>
  <si>
    <t>141.01.07.001505</t>
  </si>
  <si>
    <t>141.01.07.001506</t>
  </si>
  <si>
    <t>141.01.07.001507</t>
  </si>
  <si>
    <t>141.01.07.001508</t>
  </si>
  <si>
    <t>141.01.07.001509</t>
  </si>
  <si>
    <t>141.01.07.001510</t>
  </si>
  <si>
    <t>141.01.07.001511</t>
  </si>
  <si>
    <t>141.01.07.001512</t>
  </si>
  <si>
    <t>141.01.07.001513</t>
  </si>
  <si>
    <t>141.01.07.001514</t>
  </si>
  <si>
    <t>141.01.07.001515</t>
  </si>
  <si>
    <t>141.01.07.001516</t>
  </si>
  <si>
    <t>141.01.07.001517</t>
  </si>
  <si>
    <t>141.01.07.001518</t>
  </si>
  <si>
    <t>141.01.07.001519</t>
  </si>
  <si>
    <t>141.01.07.001520</t>
  </si>
  <si>
    <t>141.01.07.001521</t>
  </si>
  <si>
    <t>141.01.07.001522</t>
  </si>
  <si>
    <t>141.01.07.001523</t>
  </si>
  <si>
    <t>141.01.07.001524</t>
  </si>
  <si>
    <t>141.01.07.001525</t>
  </si>
  <si>
    <t>141.01.07.001526</t>
  </si>
  <si>
    <t>141.01.07.001527</t>
  </si>
  <si>
    <t>141.01.07.001528</t>
  </si>
  <si>
    <t>141.01.07.001529</t>
  </si>
  <si>
    <t>141.01.07.001530</t>
  </si>
  <si>
    <t>141.01.07.001531</t>
  </si>
  <si>
    <t>141.01.07.001532</t>
  </si>
  <si>
    <t>141.01.07.001533</t>
  </si>
  <si>
    <t>141.01.07.001534</t>
  </si>
  <si>
    <t>141.01.07.001535</t>
  </si>
  <si>
    <t>141.01.07.001536</t>
  </si>
  <si>
    <t>141.01.07.001537</t>
  </si>
  <si>
    <t>141.01.07.001538</t>
  </si>
  <si>
    <t>141.01.07.001539</t>
  </si>
  <si>
    <t>141.01.07.001540</t>
  </si>
  <si>
    <t>141.01.07.001541</t>
  </si>
  <si>
    <t>141.01.07.001542</t>
  </si>
  <si>
    <t>141.01.07.001543</t>
  </si>
  <si>
    <t>141.01.07.001544</t>
  </si>
  <si>
    <t>141.01.07.001545</t>
  </si>
  <si>
    <t>141.01.07.001546</t>
  </si>
  <si>
    <t>141.01.07.001547</t>
  </si>
  <si>
    <t>141.01.07.001548</t>
  </si>
  <si>
    <t>141.01.07.001549</t>
  </si>
  <si>
    <t>141.01.07.001550</t>
  </si>
  <si>
    <t>141.01.07.001551</t>
  </si>
  <si>
    <t>141.01.07.001552</t>
  </si>
  <si>
    <t>141.01.07.001553</t>
  </si>
  <si>
    <t>141.01.07.001554</t>
  </si>
  <si>
    <t>141.01.07.001555</t>
  </si>
  <si>
    <t>141.01.07.001556</t>
  </si>
  <si>
    <t>141.01.07.001557</t>
  </si>
  <si>
    <t>141.01.07.001558</t>
  </si>
  <si>
    <t>141.01.07.001559</t>
  </si>
  <si>
    <t>141.01.07.001560</t>
  </si>
  <si>
    <t>141.01.07.001561</t>
  </si>
  <si>
    <t>141.01.07.001562</t>
  </si>
  <si>
    <t>141.01.07.001563</t>
  </si>
  <si>
    <t>141.01.07.001564</t>
  </si>
  <si>
    <t>141.01.07.001565</t>
  </si>
  <si>
    <t>141.01.07.001566</t>
  </si>
  <si>
    <t>141.01.07.001567</t>
  </si>
  <si>
    <t>141.01.07.001568</t>
  </si>
  <si>
    <t>141.01.07.001569</t>
  </si>
  <si>
    <t>141.01.07.001570</t>
  </si>
  <si>
    <t>141.01.07.001571</t>
  </si>
  <si>
    <t>141.01.07.001572</t>
  </si>
  <si>
    <t>141.01.07.001573</t>
  </si>
  <si>
    <t>141.01.07.001574</t>
  </si>
  <si>
    <t>141.01.07.001575</t>
  </si>
  <si>
    <t>141.01.07.001576</t>
  </si>
  <si>
    <t>141.01.07.001577</t>
  </si>
  <si>
    <t>141.01.07.001578</t>
  </si>
  <si>
    <t>141.01.07.001579</t>
  </si>
  <si>
    <t>141.01.07.001580</t>
  </si>
  <si>
    <t>141.01.07.001581</t>
  </si>
  <si>
    <t>141.01.07.001582</t>
  </si>
  <si>
    <t xml:space="preserve">GPS EQUIPO SEGWAY                                                                                                                                                                                                                                         </t>
  </si>
  <si>
    <t>141.01.07.001583</t>
  </si>
  <si>
    <t xml:space="preserve">GPS EQUIPO                                                                                                                                                                                                                                               </t>
  </si>
  <si>
    <t>141.01.07.001584</t>
  </si>
  <si>
    <t>141.01.07.001585</t>
  </si>
  <si>
    <t>141.01.07.001586</t>
  </si>
  <si>
    <t>141.01.07.001587</t>
  </si>
  <si>
    <t>141.01.07.001588</t>
  </si>
  <si>
    <t>141.01.07.001589</t>
  </si>
  <si>
    <t>141.01.07.001590</t>
  </si>
  <si>
    <t>141.01.07.001591</t>
  </si>
  <si>
    <t>141.01.07.001592</t>
  </si>
  <si>
    <t>141.01.07.001593</t>
  </si>
  <si>
    <t>141.01.07</t>
  </si>
  <si>
    <t>141.01.07.001613</t>
  </si>
  <si>
    <t>2016-09-02</t>
  </si>
  <si>
    <t>RELOJ BIOMETRICO</t>
  </si>
  <si>
    <t>141.01.07.001614</t>
  </si>
  <si>
    <t>141.01.07.001615</t>
  </si>
  <si>
    <t>141.01.07.001616</t>
  </si>
  <si>
    <t>2016-10-21</t>
  </si>
  <si>
    <t>2016-12-31</t>
  </si>
  <si>
    <t>2016-12-16</t>
  </si>
  <si>
    <t>141.01.07.001656</t>
  </si>
  <si>
    <t>LECTOR DE HUELLA DIGITAL PARA EXTERIOR CON PROXIMIDAD CAPACIDAD 3000 HUELLAS</t>
  </si>
  <si>
    <t>141.01.07.001657</t>
  </si>
  <si>
    <t>LECTOR DE HUELLA DIGITAL+PIN+PROXIMIDAD PARA CONTROL DE ACCESO</t>
  </si>
  <si>
    <t>141.01.07.001658</t>
  </si>
  <si>
    <t>LECTOR DE PROXIMIDAD SIMPLE PARA CUARTO DE SISTEMAS</t>
  </si>
  <si>
    <t>141.01.07.001659</t>
  </si>
  <si>
    <t>141.01.07.001660</t>
  </si>
  <si>
    <t>LECTOR DEPROXIMIDAD SIMPLE PARA EXTERIOR</t>
  </si>
  <si>
    <t>141.01.07.001694</t>
  </si>
  <si>
    <t>PROYECTOR WUXGA L 1200U 4K/EPSON/V11H734020</t>
  </si>
  <si>
    <t>141.01.07.001695</t>
  </si>
  <si>
    <t>PROYECTOR WXGA G7200W/EPSON/V11H751020</t>
  </si>
  <si>
    <t>141.01.07.001696</t>
  </si>
  <si>
    <t>PROYECTOR WXGA 1776W/EPSON/V11H476020</t>
  </si>
  <si>
    <t>141.01.07.001697</t>
  </si>
  <si>
    <t>141.01.07.001825</t>
  </si>
  <si>
    <t>DISPENSADOR DE TICKETS</t>
  </si>
  <si>
    <t>141.01.07.001826</t>
  </si>
  <si>
    <t>141.01.07.001829</t>
  </si>
  <si>
    <t>LECTOR DE CODIGO DE BARRAS</t>
  </si>
  <si>
    <t>141.01.07.001830</t>
  </si>
  <si>
    <t xml:space="preserve">141.01.11                </t>
  </si>
  <si>
    <t>Número</t>
  </si>
  <si>
    <t>Fecha_compra</t>
  </si>
  <si>
    <t>Concepto</t>
  </si>
  <si>
    <t>V_actual</t>
  </si>
  <si>
    <t>Estado</t>
  </si>
  <si>
    <t xml:space="preserve">CAMARA DIGITAL OLYMPUS X-760  X46219096  DAÑADA PARA LA BAJA                                                                                                                                                                                              </t>
  </si>
  <si>
    <t xml:space="preserve">CAMARA DIGITAL OLYMPUS X-760  X46367110 DAÑADA PARA LA BAJA                                                                                                                                                                                               </t>
  </si>
  <si>
    <t xml:space="preserve">CAMARA DIGITAL OLYMPUS X-760  X46378198 DAÑADA PARA LA BAJA                                                                                                                                                                                               </t>
  </si>
  <si>
    <t xml:space="preserve">CAMARA DIGITAL OLYMPUS X-760  X46378197  DAÑADA PARA BAJA                                                                                                                                                                                                 </t>
  </si>
  <si>
    <t xml:space="preserve">CAMARA DIGITAL OLYMPUS X-760  X46378277 DAÑADA PARA LA BAJA                                                                                                                                                                                               </t>
  </si>
  <si>
    <t xml:space="preserve">CAMARA DIGITAL OLYMPUS X-760  X46378266  DAÑADA PARA LA BAJA                                                                                                                                                                                              </t>
  </si>
  <si>
    <t xml:space="preserve">CAMARA DIGITAL OLYMPUS X-760  X46378276  DAÑADA PARA LA BAJA                                                                                                                                                                                              </t>
  </si>
  <si>
    <t xml:space="preserve">CAMARA FINEPIX A500   6CA25676  DAÑADA PARA LA BAJA                                                                                                                                                                                                       </t>
  </si>
  <si>
    <t xml:space="preserve">CAMARA FINEPIX A500   6CA16305  DAÑADA PARA LA BAJA                                                                                                                                                                                                       </t>
  </si>
  <si>
    <t xml:space="preserve">CAMARA DIGITAL OLYMPUS  792L54237  DAÑADA PARA LA BAJA                                                                                                                                                                                                    </t>
  </si>
  <si>
    <t xml:space="preserve">CAMARA DIGITAL OLYMPUS  792L50187  DAÑADA PARA LA BAJA                                                                                                                                                                                                    </t>
  </si>
  <si>
    <t xml:space="preserve">CAMARA FOTOGRAFICA OLYMPUS STYLUS 850SW  DAÑADA PARA LA BAJA                                                                                                                                                                                              </t>
  </si>
  <si>
    <t xml:space="preserve">CAMARA DIGITAL OLYMPUS X-10  DAÑADA PARA LA BAJA                                                                                                                                                                                                          </t>
  </si>
  <si>
    <t>141.01.11</t>
  </si>
  <si>
    <t>Código actual</t>
  </si>
  <si>
    <t>MALO</t>
  </si>
  <si>
    <t>911.13.02.02.000001</t>
  </si>
  <si>
    <t>2012-03-26</t>
  </si>
  <si>
    <t xml:space="preserve">BATERIA PAQUETE PARA EMS; MARCA ELE MEDIDAS 24 CM X 8CMX 5.5 CM                                                                                                                                                                                           </t>
  </si>
  <si>
    <t>911.13.02.02.000002</t>
  </si>
  <si>
    <t>911.13.02.02.000003</t>
  </si>
  <si>
    <t>911.13.02.02.000005</t>
  </si>
  <si>
    <t xml:space="preserve">SENSOR; MODELO:CON CABLE CONDUCTOR DE 3 MTR Y ENCHUFE TERMINAL                                                                                                                                                                                            </t>
  </si>
  <si>
    <t>911.13.02.02.000007</t>
  </si>
  <si>
    <t xml:space="preserve">SENSOR DE DIOXIDO DE NITROGENO; MODELO:CON CABLE CONDUCTOR DE 3 MTR Y ENCHUFE TERMINAL, SERIE:EL 507-308                                                                                                                                                  </t>
  </si>
  <si>
    <t>911.13.02.02.000008</t>
  </si>
  <si>
    <t xml:space="preserve">SENSOR DE MONOXIDO DE CARBONO; MODELO:CON CABLE CONDUCTOR 3 MTS Y ENCHUFE TERMINAL, SERIE:EL 507-302                                                                                                                                                      </t>
  </si>
  <si>
    <t>911.13.02.02.000009</t>
  </si>
  <si>
    <t xml:space="preserve">SENSOR DE MONOXIDO DE CARBONO;  MODELO:CON CABLE CONDUCTOR DE 3 MTR Y ENCHUFE TERMINAL                                                                                                                                                                    </t>
  </si>
  <si>
    <t>911.17.01.02.002244</t>
  </si>
  <si>
    <t>2016-11-01</t>
  </si>
  <si>
    <t>BOTA TIPO MILITAR (PATUCA)  HOMBRE Y MUJER</t>
  </si>
  <si>
    <t>MI- SUBG DE CT TRANSITO</t>
  </si>
  <si>
    <t xml:space="preserve">PACHECO MOROCHO CHRISTIAN PATRICIO                                              </t>
  </si>
  <si>
    <t>911.17.01.02.002251</t>
  </si>
  <si>
    <t>MI- SUBG DE CONTROL TRANS</t>
  </si>
  <si>
    <t xml:space="preserve">RAMIREZ CHALAN JACINTO EDUARDO                                                  </t>
  </si>
  <si>
    <t>911.17.01.02.002267</t>
  </si>
  <si>
    <t xml:space="preserve">BRAVO URGILES CARLOS VICENTE                                                    </t>
  </si>
  <si>
    <t>911.17.01.02.002283</t>
  </si>
  <si>
    <t>2016-11-08</t>
  </si>
  <si>
    <t xml:space="preserve">GOMEZ MOROCHO SERGIO ANDRES                                                     </t>
  </si>
  <si>
    <t>911.17.01.02.002298</t>
  </si>
  <si>
    <t xml:space="preserve">CABRERA QUEZADA JAIME PATRICIO                                                  </t>
  </si>
  <si>
    <t>911.17.01.02.002300</t>
  </si>
  <si>
    <t xml:space="preserve">CASTILLO NAREA MARIA CRISTINA                                                   </t>
  </si>
  <si>
    <t>911.17.01.02.002304</t>
  </si>
  <si>
    <t xml:space="preserve">TAPIA ZEAS CHRISTIAN EDUARDO                                                    </t>
  </si>
  <si>
    <t>911.17.01.02.002308</t>
  </si>
  <si>
    <t>2016-11-10</t>
  </si>
  <si>
    <t xml:space="preserve">PESANTEZ CORDERO HENRY DANILO                                                   </t>
  </si>
  <si>
    <t>911.17.01.02.002311</t>
  </si>
  <si>
    <t xml:space="preserve">QUIZHPI CHUNCHI ANA BEATRIZ                                                     </t>
  </si>
  <si>
    <t>911.17.01.02.000039</t>
  </si>
  <si>
    <t xml:space="preserve">BOTA TIPO MILITAR (PATUCA)  HOMBRE Y MUJER                                                                                                                                                                                                                </t>
  </si>
  <si>
    <t>CT RTV</t>
  </si>
  <si>
    <t xml:space="preserve">BUSTOS ANDRADE JUAN JOSE                                                        </t>
  </si>
  <si>
    <t>911.17.01.02.000040</t>
  </si>
  <si>
    <t xml:space="preserve">URGILES CLAVIJO JUAN SEBASTIAN                                                  </t>
  </si>
  <si>
    <t>911.17.01.02.000150</t>
  </si>
  <si>
    <t>2016-05-12</t>
  </si>
  <si>
    <t xml:space="preserve">CT CONTROL DE TRANSITO        </t>
  </si>
  <si>
    <t xml:space="preserve">LEDESMA VILLAMARIN LOURDES LILIANA                                              </t>
  </si>
  <si>
    <t>911.17.01.02.000170</t>
  </si>
  <si>
    <t>2016-05-17</t>
  </si>
  <si>
    <t xml:space="preserve">LEON ORTIZ BERTHA LEONOR                                                        </t>
  </si>
  <si>
    <t>911.17.01.02.000223</t>
  </si>
  <si>
    <t>2016-06-08</t>
  </si>
  <si>
    <t xml:space="preserve">PUNIN BARRERA CARMEN ISABEL                                                     </t>
  </si>
  <si>
    <t>911.17.01.02.000248</t>
  </si>
  <si>
    <t>2016-06-14</t>
  </si>
  <si>
    <t xml:space="preserve">VELEZ MORA PABLO ESTEBAN                                                        </t>
  </si>
  <si>
    <t>911.17.01.02.000249</t>
  </si>
  <si>
    <t xml:space="preserve">GUACHUN CEVALLOS CARLOS ANDRES                                                  </t>
  </si>
  <si>
    <t>911.17.01.02.000286</t>
  </si>
  <si>
    <t>2016-06-28</t>
  </si>
  <si>
    <t xml:space="preserve">POLO MOSQUERA ELVIS PAUL                                                        </t>
  </si>
  <si>
    <t>911.17.01.02.000293</t>
  </si>
  <si>
    <t xml:space="preserve">CLAVIJO MONTERO JUAN ANDRES                                                     </t>
  </si>
  <si>
    <t>911.17.01.02.000349</t>
  </si>
  <si>
    <t>2016-07-05</t>
  </si>
  <si>
    <t xml:space="preserve">MERO SUAREZ NADIA LILY                                                          </t>
  </si>
  <si>
    <t>911.17.01.02.000358</t>
  </si>
  <si>
    <t xml:space="preserve">DUCHIMAZA NARANJO FELIPE SANTIAGO                                               </t>
  </si>
  <si>
    <t>911.17.01.02.000388</t>
  </si>
  <si>
    <t xml:space="preserve">MORA URGILES SARA PATRICIA                                                      </t>
  </si>
  <si>
    <t>911.17.01.02.000393</t>
  </si>
  <si>
    <t>2016-07-14</t>
  </si>
  <si>
    <t xml:space="preserve">UZHCA NAVARRO SONIA LORENA                                                      </t>
  </si>
  <si>
    <t>911.17.01.02.000400</t>
  </si>
  <si>
    <t>2016-07-19</t>
  </si>
  <si>
    <t xml:space="preserve">ASTUDILLO PINELA FRANKLIN OMAR                                                  </t>
  </si>
  <si>
    <t>911.17.01.02.000403</t>
  </si>
  <si>
    <t xml:space="preserve">VASQUEZ MALDONADO WILLIAM PAUL                                                  </t>
  </si>
  <si>
    <t>911.17.01.02.000415</t>
  </si>
  <si>
    <t xml:space="preserve">ABRIL VILLACIS LUIS ENRIQUE                                                     </t>
  </si>
  <si>
    <t>911.17.01.02.000463</t>
  </si>
  <si>
    <t>2016-07-28</t>
  </si>
  <si>
    <t>911.17.01.02.000473</t>
  </si>
  <si>
    <t xml:space="preserve">COQUE AVENDAÑO MARBY SANTIAGO                                                   </t>
  </si>
  <si>
    <t>911.17.01.02.000508</t>
  </si>
  <si>
    <t>2016-08-09</t>
  </si>
  <si>
    <t xml:space="preserve">GOMEZ BALVUCA VICTOR ANTONIO                                                    </t>
  </si>
  <si>
    <t>911.17.01.02.000522</t>
  </si>
  <si>
    <t xml:space="preserve">ORDOÑEZ ORDOÑEZ PEDRO ANDRES                                                    </t>
  </si>
  <si>
    <t>911.17.01.02.000527</t>
  </si>
  <si>
    <t xml:space="preserve">VANEGAS SOLANO LOURDES ANDREA                                                   </t>
  </si>
  <si>
    <t>911.17.01.02.000556</t>
  </si>
  <si>
    <t>2016-08-16</t>
  </si>
  <si>
    <t xml:space="preserve">SICHIQUE AGUIRRE JUAN CARLOS                                                    </t>
  </si>
  <si>
    <t>911.17.01.02.000591</t>
  </si>
  <si>
    <t xml:space="preserve">BRAVO URGILES JACINTO FERNANDO                                                  </t>
  </si>
  <si>
    <t>911.17.01.02.000606</t>
  </si>
  <si>
    <t xml:space="preserve">VAZQUEZ PATIÑO MAYRA HERLINDA                                                   </t>
  </si>
  <si>
    <t>911.17.01.02.000612</t>
  </si>
  <si>
    <t xml:space="preserve">SICHIQUE AGUIRRE MILTON JOVANNY                                                 </t>
  </si>
  <si>
    <t>911.17.01.02.000614</t>
  </si>
  <si>
    <t xml:space="preserve">PERALTA IDROVO ISRAEL LEONARDO                                                  </t>
  </si>
  <si>
    <t>911.17.01.02.000618</t>
  </si>
  <si>
    <t xml:space="preserve">CORNEJO LLANES JUAN CARLOS                                                      </t>
  </si>
  <si>
    <t>911.17.01.02.000632</t>
  </si>
  <si>
    <t xml:space="preserve">SINCHI GUIRACOCHA LUIS OLMEDO                                                   </t>
  </si>
  <si>
    <t>911.17.01.02.000663</t>
  </si>
  <si>
    <t>2016-08-18</t>
  </si>
  <si>
    <t xml:space="preserve">LOJA CHUÑIR MARCOS LUCIANO                                                      </t>
  </si>
  <si>
    <t>911.17.01.02.000679</t>
  </si>
  <si>
    <t>2016-08-23</t>
  </si>
  <si>
    <t xml:space="preserve">CAMPOS CASTRO PAUL ISMAEL                                                       </t>
  </si>
  <si>
    <t>911.17.01.02.000683</t>
  </si>
  <si>
    <t xml:space="preserve">CHAPA BARROS MANUEL HENRY                                                       </t>
  </si>
  <si>
    <t>911.17.01.02.000691</t>
  </si>
  <si>
    <t xml:space="preserve">MORA GUAPIZACA ALEXANDRA DEL                                                    </t>
  </si>
  <si>
    <t>911.17.01.02.000707</t>
  </si>
  <si>
    <t>2016-08-25</t>
  </si>
  <si>
    <t xml:space="preserve">PALOMEQUE ZAMBRANO DARWIN FERNANDO                                              </t>
  </si>
  <si>
    <t>911.17.01.02.000715</t>
  </si>
  <si>
    <t xml:space="preserve">ENTZANA ENTZANA JONNATHAN PAUL                                                  </t>
  </si>
  <si>
    <t>911.17.01.02.000756</t>
  </si>
  <si>
    <t>2016-08-30</t>
  </si>
  <si>
    <t xml:space="preserve">GUAMAN PEÑA JUAN DIEGO                                                          </t>
  </si>
  <si>
    <t>911.17.01.02.000764</t>
  </si>
  <si>
    <t xml:space="preserve">CEVALLOS ESPINOZA IRMA ALEXANDRA                                                </t>
  </si>
  <si>
    <t>911.17.01.02.000795</t>
  </si>
  <si>
    <t xml:space="preserve">ORELLANA CHACHA LILIANA BERNARDITA                                              </t>
  </si>
  <si>
    <t>911.17.01.02.000832</t>
  </si>
  <si>
    <t xml:space="preserve">REINOSO MONTERO CARLOS OMAR                                                     </t>
  </si>
  <si>
    <t>911.17.01.02.000850</t>
  </si>
  <si>
    <t>2016-09-08</t>
  </si>
  <si>
    <t xml:space="preserve">LENNSTROM NARANJO GABRIEL BIRGER                                                </t>
  </si>
  <si>
    <t>911.17.01.02.000855</t>
  </si>
  <si>
    <t xml:space="preserve">BERNAL MARTINEZ MILTON PATRICIO                                                 </t>
  </si>
  <si>
    <t>911.17.01.02.000876</t>
  </si>
  <si>
    <t>2016-09-13</t>
  </si>
  <si>
    <t xml:space="preserve">MOSCOSO FAICAN JUAN JOSE                                                        </t>
  </si>
  <si>
    <t>911.17.01.02.000879</t>
  </si>
  <si>
    <t xml:space="preserve">ARAQUE BAUTISTA CHRISTIAN ISAAC                                                 </t>
  </si>
  <si>
    <t>911.17.01.02.000891</t>
  </si>
  <si>
    <t xml:space="preserve">CHICAIZA BARROS FABRICIO GEOVANNY                                               </t>
  </si>
  <si>
    <t>911.17.01.02.000898</t>
  </si>
  <si>
    <t xml:space="preserve">BRAVO SOLANO LILIAN JANNETH                                                     </t>
  </si>
  <si>
    <t>911.17.01.02.000905</t>
  </si>
  <si>
    <t xml:space="preserve">GUTAMA GUAILLAS KLEBER BOLIVAR                                                  </t>
  </si>
  <si>
    <t>911.17.01.02.000918</t>
  </si>
  <si>
    <t>2016-09-15</t>
  </si>
  <si>
    <t xml:space="preserve">PULLA ANDRADE KLEBER ALBERTO                                                    </t>
  </si>
  <si>
    <t>911.17.01.02.000922</t>
  </si>
  <si>
    <t xml:space="preserve">TACURI QUITO RAUL PATRICIO                                                      </t>
  </si>
  <si>
    <t>911.17.01.02.000932</t>
  </si>
  <si>
    <t xml:space="preserve">GALLARDO BARRERA WILSON ANIBAL                                                  </t>
  </si>
  <si>
    <t>911.17.01.02.000941</t>
  </si>
  <si>
    <t xml:space="preserve">SINCHI GUIRACOCHA MARIA ISABEL                                                  </t>
  </si>
  <si>
    <t>911.17.01.02.000951</t>
  </si>
  <si>
    <t xml:space="preserve">JIMENEZ BURGOS CARLOS EDUARDO                                                   </t>
  </si>
  <si>
    <t>911.17.01.02.000962</t>
  </si>
  <si>
    <t>2016-09-20</t>
  </si>
  <si>
    <t xml:space="preserve">RAMON AUQUILLA BRAULIO ALEXANDER                                                </t>
  </si>
  <si>
    <t>911.17.01.02.000975</t>
  </si>
  <si>
    <t xml:space="preserve">HERRERA AZANA DOMINGO FLAVIO                                                    </t>
  </si>
  <si>
    <t>911.17.01.02.000994</t>
  </si>
  <si>
    <t xml:space="preserve">AUCACAMA CHABLA WALTER ALEJANDRO                                                </t>
  </si>
  <si>
    <t>911.17.01.02.000998</t>
  </si>
  <si>
    <t xml:space="preserve">GUARTATANGA DEFAZ DIEGO ISMAEL                                                  </t>
  </si>
  <si>
    <t>911.17.01.02.001008</t>
  </si>
  <si>
    <t xml:space="preserve">MATUTE PAÑORA EDWIN FABIAN                                                      </t>
  </si>
  <si>
    <t>911.17.01.02.001013</t>
  </si>
  <si>
    <t xml:space="preserve">CHUCHUCA MOGROVEJO MARCO DANILO                                                 </t>
  </si>
  <si>
    <t>911.17.01.02.001018</t>
  </si>
  <si>
    <t xml:space="preserve">CORDOVA SEGARRA CRISTIAN MAURICIO                                               </t>
  </si>
  <si>
    <t>911.17.01.02.001024</t>
  </si>
  <si>
    <t xml:space="preserve">FAJARDO YANZA JAVIER GEOVANNY                                                   </t>
  </si>
  <si>
    <t>911.17.01.02.001040</t>
  </si>
  <si>
    <t xml:space="preserve">LEMA JERVES LIGIA PRISCILA                                                      </t>
  </si>
  <si>
    <t>911.17.01.02.001048</t>
  </si>
  <si>
    <t xml:space="preserve">GUANGA VASQUEZ CESAR REINALDO                                                   </t>
  </si>
  <si>
    <t>911.17.01.02.001049</t>
  </si>
  <si>
    <t>2016-09-22</t>
  </si>
  <si>
    <t xml:space="preserve">ALARCON CARACUNDO HUGO MARCELO                                                  </t>
  </si>
  <si>
    <t>911.17.01.02.001069</t>
  </si>
  <si>
    <t xml:space="preserve">FEICAN CORONEL CHRISTIAN ESTEBAN                                                </t>
  </si>
  <si>
    <t>911.17.01.02.001097</t>
  </si>
  <si>
    <t>2016-09-27</t>
  </si>
  <si>
    <t xml:space="preserve">TENESACA VIZCAINO ANGEL LEONARDO                                                </t>
  </si>
  <si>
    <t>911.17.01.02.001103</t>
  </si>
  <si>
    <t xml:space="preserve">DOMINGUEZ ASTUDILLO JUAN VICTOR                                                 </t>
  </si>
  <si>
    <t>911.17.01.02.001107</t>
  </si>
  <si>
    <t xml:space="preserve">PACHECO ARCE SEBASTIAN GONZALO                                                  </t>
  </si>
  <si>
    <t>911.17.01.02.001151</t>
  </si>
  <si>
    <t xml:space="preserve">LOJA CAGUANA JUAN CARLOS                                                        </t>
  </si>
  <si>
    <t>911.17.01.02.001156</t>
  </si>
  <si>
    <t xml:space="preserve">CHAPA BARROS PATRICIO LEONARDO                                                  </t>
  </si>
  <si>
    <t>911.17.01.02.001591</t>
  </si>
  <si>
    <t xml:space="preserve">PAREDES PACHECO CELIA GEOVANNA                                                  </t>
  </si>
  <si>
    <t>911.17.01.02.001595</t>
  </si>
  <si>
    <t xml:space="preserve">LITUMA NOLES VERONICA DEL ROCIO                                                 </t>
  </si>
  <si>
    <t>911.17.01.02.001606</t>
  </si>
  <si>
    <t>2016-09-29</t>
  </si>
  <si>
    <t xml:space="preserve">ZARI BUENO MIGUEL FERNANDO                                                      </t>
  </si>
  <si>
    <t>911.17.01.02.001615</t>
  </si>
  <si>
    <t xml:space="preserve">GUANUCHI MOROCHO MANUEL REINALDO                                                </t>
  </si>
  <si>
    <t>911.17.01.02.001628</t>
  </si>
  <si>
    <t xml:space="preserve">YEPEZ PRADO CARLOS FERNANDO                                                     </t>
  </si>
  <si>
    <t>911.17.01.02.001636</t>
  </si>
  <si>
    <t xml:space="preserve">YAGUANA CAMPOVERDE MANUEL OCTAVIO                                               </t>
  </si>
  <si>
    <t>911.17.01.02.001661</t>
  </si>
  <si>
    <t xml:space="preserve">ARPI BARSALLO PEDRO JOSE                                                        </t>
  </si>
  <si>
    <t>911.17.01.02.001667</t>
  </si>
  <si>
    <t xml:space="preserve">CUZCO ARGUELLO STALIN ARMANDO                                                   </t>
  </si>
  <si>
    <t>911.17.01.02.001675</t>
  </si>
  <si>
    <t xml:space="preserve">RIVERA GRANDA PAUL JAVIER                                                       </t>
  </si>
  <si>
    <t>911.17.01.02.001681</t>
  </si>
  <si>
    <t xml:space="preserve">AUQUILLA GONZALES EDUARDO                                                       </t>
  </si>
  <si>
    <t>911.17.01.02.001686</t>
  </si>
  <si>
    <t xml:space="preserve">CT ADMINISTRACION             </t>
  </si>
  <si>
    <t xml:space="preserve">TORRES ARIZAGA JONNATHAN GERARDO                                                </t>
  </si>
  <si>
    <t>911.17.01.02.001698</t>
  </si>
  <si>
    <t xml:space="preserve">NOBOA ORTEGA SANTIAGO FRANCISCO                                                 </t>
  </si>
  <si>
    <t>911.17.01.02.001706</t>
  </si>
  <si>
    <t xml:space="preserve">PLAZA SOLIS JONNATHAN RENE                                                      </t>
  </si>
  <si>
    <t>911.17.01.02.001722</t>
  </si>
  <si>
    <t>2016-10-04</t>
  </si>
  <si>
    <t xml:space="preserve">GONZALEZ GUILLEN JUAN GABRIEL                                                   </t>
  </si>
  <si>
    <t>911.17.01.02.001726</t>
  </si>
  <si>
    <t xml:space="preserve">NAULA ESPINOZA RAUL ROMEL                                                       </t>
  </si>
  <si>
    <t>911.17.01.02.001734</t>
  </si>
  <si>
    <t xml:space="preserve">CAMPOVERDE ORDEN JUAN PABLO                                                     </t>
  </si>
  <si>
    <t>911.17.01.02.001737</t>
  </si>
  <si>
    <t xml:space="preserve">MORALES NAULA VERONICA FERNANDA                                                 </t>
  </si>
  <si>
    <t>911.17.01.02.001754</t>
  </si>
  <si>
    <t>2016-10-06</t>
  </si>
  <si>
    <t xml:space="preserve">CHUÑIR CHAPA ANA KARINA                                                         </t>
  </si>
  <si>
    <t>911.17.01.02.001758</t>
  </si>
  <si>
    <t xml:space="preserve">QUITUISACA CHILLOGALLI ROMMEL ANGELO                                            </t>
  </si>
  <si>
    <t>911.17.01.02.001768</t>
  </si>
  <si>
    <t xml:space="preserve">CALERO REVILLA ERIK FABRICIO                                                    </t>
  </si>
  <si>
    <t>911.17.01.02.001779</t>
  </si>
  <si>
    <t>2016-10-11</t>
  </si>
  <si>
    <t xml:space="preserve">TENEZACA SIGUENCIA DAMIAN OSWALDO                                               </t>
  </si>
  <si>
    <t>911.17.01.02.001784</t>
  </si>
  <si>
    <t xml:space="preserve">DELGADO MONTALVAN WILMER ADRIAN                                                 </t>
  </si>
  <si>
    <t>911.17.01.02.001789</t>
  </si>
  <si>
    <t xml:space="preserve">RIERA ASTUDILLO RONALDO RAUL                                                    </t>
  </si>
  <si>
    <t>911.17.01.02.001806</t>
  </si>
  <si>
    <t xml:space="preserve">BARBA JARA FRANKLIN GIOVANNY                                                    </t>
  </si>
  <si>
    <t>911.17.01.02.001811</t>
  </si>
  <si>
    <t xml:space="preserve">TACURI PALOMEQUE CARLOS DAVID                                                   </t>
  </si>
  <si>
    <t>911.17.01.02.001820</t>
  </si>
  <si>
    <t>2016-10-13</t>
  </si>
  <si>
    <t xml:space="preserve">LEMA JERVES MARCO VINICIO                                                       </t>
  </si>
  <si>
    <t>911.17.01.02.001825</t>
  </si>
  <si>
    <t xml:space="preserve">ANDRADE DURAN CHRISTIAN CLAUDINO                                                </t>
  </si>
  <si>
    <t>911.17.01.02.001837</t>
  </si>
  <si>
    <t xml:space="preserve">ESTRELLA RUIZ JOHNNY FERNANDO                                                   </t>
  </si>
  <si>
    <t>911.17.01.02.001839</t>
  </si>
  <si>
    <t xml:space="preserve">GONZALEZ LEON CELIO DE JESUS                                                    </t>
  </si>
  <si>
    <t>911.17.01.02.001843</t>
  </si>
  <si>
    <t xml:space="preserve">SEGARRA BALLADARES WILLIAM PATRICIO                                             </t>
  </si>
  <si>
    <t>911.17.01.02.001854</t>
  </si>
  <si>
    <t xml:space="preserve">TUAREZ RIVAS LUIS EDUARDO                                                       </t>
  </si>
  <si>
    <t>911.17.01.02.001858</t>
  </si>
  <si>
    <t xml:space="preserve">CASTRO SALDAÑA DALTON DUVAL                                                     </t>
  </si>
  <si>
    <t>911.17.01.02.001868</t>
  </si>
  <si>
    <t xml:space="preserve">AGUIRRE CELI DIEGO ARMANDO                                                      </t>
  </si>
  <si>
    <t>911.17.01.02.001874</t>
  </si>
  <si>
    <t xml:space="preserve">BRAVO DURAN WILLIAM ARTURO                                                      </t>
  </si>
  <si>
    <t>911.17.01.02.001879</t>
  </si>
  <si>
    <t xml:space="preserve">BERNAL ROMAN DIEGO ENRIQUE                                                      </t>
  </si>
  <si>
    <t>911.17.01.02.001886</t>
  </si>
  <si>
    <t xml:space="preserve">MENDIETA BERMEO RONALD XAVIER                                                   </t>
  </si>
  <si>
    <t>911.17.01.02.001889</t>
  </si>
  <si>
    <t xml:space="preserve">CRIOLLO TACURI HENDRY MEDARDO                                                   </t>
  </si>
  <si>
    <t>911.17.01.02.001892</t>
  </si>
  <si>
    <t xml:space="preserve">TORRES ROMO HUMBERTO ISRAEL                                                     </t>
  </si>
  <si>
    <t>911.17.01.02.001917</t>
  </si>
  <si>
    <t>2016-10-18</t>
  </si>
  <si>
    <t xml:space="preserve">CALLE HERAS ADRIAN FERNANDO                                                     </t>
  </si>
  <si>
    <t>911.17.01.02.001922</t>
  </si>
  <si>
    <t xml:space="preserve">GUAPACAZA SOLIS DIANA SOFIA                                                     </t>
  </si>
  <si>
    <t>911.17.01.02.001953</t>
  </si>
  <si>
    <t>2016-10-20</t>
  </si>
  <si>
    <t xml:space="preserve">QUITO ORELLANA TANIA PRISCILA                                                   </t>
  </si>
  <si>
    <t>911.17.01.02.001969</t>
  </si>
  <si>
    <t xml:space="preserve">CHILLOGALLI ABAD LUIS ENRIQUE                                                   </t>
  </si>
  <si>
    <t>911.17.01.02.001989</t>
  </si>
  <si>
    <t>2016-10-25</t>
  </si>
  <si>
    <t xml:space="preserve">CORTE BUENO CLARA MERCEDES                                                      </t>
  </si>
  <si>
    <t>911.17.01.02.002007</t>
  </si>
  <si>
    <t>2016-10-27</t>
  </si>
  <si>
    <t xml:space="preserve">ARCENTALES SILVA ANGEL MARCELO                                                  </t>
  </si>
  <si>
    <t>911.17.01.02.002012</t>
  </si>
  <si>
    <t xml:space="preserve">ULLOA DURAN MARIO GERMAN                                                        </t>
  </si>
  <si>
    <t>911.17.01.02.001116</t>
  </si>
  <si>
    <t xml:space="preserve">BOTIN DE CUERO CON PUNTA DE COMPOSITE                                                                                                                                                                                                                     </t>
  </si>
  <si>
    <t xml:space="preserve">TTT SEÑALIZACION Y SEMAFOR    </t>
  </si>
  <si>
    <t xml:space="preserve">NAULA BERMEO MARCOS ARMANDO                                                     </t>
  </si>
  <si>
    <t>911.17.01.02.001127</t>
  </si>
  <si>
    <t xml:space="preserve">VILLA GUAMAN MANUEL PATRICIO                                                    </t>
  </si>
  <si>
    <t>911.17.01.02.001166</t>
  </si>
  <si>
    <t>ANGAMARCA SIGUENCIA LUIS ALBERTO</t>
  </si>
  <si>
    <t>911.17.01.02.001190</t>
  </si>
  <si>
    <t xml:space="preserve">CACERES SANCHEZ LUIS EDUARDO                                                    </t>
  </si>
  <si>
    <t>911.17.01.02.001213</t>
  </si>
  <si>
    <t xml:space="preserve">CHIMBO CHIMBO JORGE RAUL                                                        </t>
  </si>
  <si>
    <t>911.17.01.02.001237</t>
  </si>
  <si>
    <t xml:space="preserve">GUAGUA ORTIZ DANIEL TEODORO                                                     </t>
  </si>
  <si>
    <t>911.17.01.02.001260</t>
  </si>
  <si>
    <t xml:space="preserve">GUAMAN PAUCAR JAVIER                                                            </t>
  </si>
  <si>
    <t>911.17.01.02.001288</t>
  </si>
  <si>
    <t xml:space="preserve">GUALPA HEREDIA RAUL EDUARDO                                                     </t>
  </si>
  <si>
    <t>911.17.01.02.001296</t>
  </si>
  <si>
    <t xml:space="preserve">GUIRACOCHA MOROCHO CHRISTIAN GEOVANNY                                           </t>
  </si>
  <si>
    <t>911.17.01.02.001323</t>
  </si>
  <si>
    <t>MI- BODEGA GENERAL</t>
  </si>
  <si>
    <t xml:space="preserve">SANCHEZ GARATE PAULO CESAR                                                      </t>
  </si>
  <si>
    <t>911.17.01.02.001331</t>
  </si>
  <si>
    <t xml:space="preserve">MOROCHO PARAPI MARCO ANTONIO                                                    </t>
  </si>
  <si>
    <t>911.17.01.02.001354</t>
  </si>
  <si>
    <t xml:space="preserve">PEÑA VANEGAS CARLOS PATRICIO                                                    </t>
  </si>
  <si>
    <t>911.17.01.02.001377</t>
  </si>
  <si>
    <t xml:space="preserve">PESANTEZ PESANTEZ JAVIER ALEXANDER                                              </t>
  </si>
  <si>
    <t>911.17.01.02.001401</t>
  </si>
  <si>
    <t xml:space="preserve">PESANTEZ UYAGUARI FREDY MANOLO                                                  </t>
  </si>
  <si>
    <t>911.17.01.02.001424</t>
  </si>
  <si>
    <t xml:space="preserve">PESANTEZ UYAGUARI OMAR RUPERTO                                                  </t>
  </si>
  <si>
    <t>911.17.01.02.001448</t>
  </si>
  <si>
    <t xml:space="preserve">RODRIGUEZ PERALTA JOSE LUIS                                                     </t>
  </si>
  <si>
    <t>911.17.01.02.001471</t>
  </si>
  <si>
    <t xml:space="preserve">ROLDAN PLAZA MANUEL JESUS                                                       </t>
  </si>
  <si>
    <t>911.17.01.02.001494</t>
  </si>
  <si>
    <t xml:space="preserve">SAYAGO MATEO LEODAN                                                             </t>
  </si>
  <si>
    <t>911.17.01.02.001517</t>
  </si>
  <si>
    <t xml:space="preserve">TENENPAGUAY VELECELA BRAULIO ROMAN                                              </t>
  </si>
  <si>
    <t>911.17.01.02.001541</t>
  </si>
  <si>
    <t xml:space="preserve">VASQUEZ PUMA FELIPE EUGENIO                                                     </t>
  </si>
  <si>
    <t>911.17.01.02.001565</t>
  </si>
  <si>
    <t xml:space="preserve">VELEZ BERREZUETA FRANCISCO OSWALDO                                              </t>
  </si>
  <si>
    <t>911.17.01.02.001577</t>
  </si>
  <si>
    <t xml:space="preserve">VERA GUTIERREZ FREDY ROLANDO                                                    </t>
  </si>
  <si>
    <t>911.17.01.02.002256</t>
  </si>
  <si>
    <t>CAMISA TIPO MILITAR MANGA CORTA CON BORDADO HOMBRE Y MUJER</t>
  </si>
  <si>
    <t>911.17.01.02.000131</t>
  </si>
  <si>
    <t>2016-05-10</t>
  </si>
  <si>
    <t xml:space="preserve">CAMISA TIPO MILITAR MANGA CORTA CON BORDADO HOMBRE Y MUJER                                                                                                                                                                                                </t>
  </si>
  <si>
    <t xml:space="preserve">LEON LEMA CONSUELO DEL ROCIO                                                    </t>
  </si>
  <si>
    <t>911.17.01.02.000147</t>
  </si>
  <si>
    <t>911.17.01.02.000148</t>
  </si>
  <si>
    <t>911.17.01.02.000154</t>
  </si>
  <si>
    <t xml:space="preserve">GARCIA PINDO WALTER FAVIAN                                                      </t>
  </si>
  <si>
    <t>911.17.01.02.000195</t>
  </si>
  <si>
    <t>2016-05-26</t>
  </si>
  <si>
    <t xml:space="preserve">AYAVACA PAUTA FAUSTO ADRIAN                                                     </t>
  </si>
  <si>
    <t>911.17.01.02.000235</t>
  </si>
  <si>
    <t xml:space="preserve">CABRERA AVILA EDWIN MARCELO                                                     </t>
  </si>
  <si>
    <t>911.17.01.02.000271</t>
  </si>
  <si>
    <t xml:space="preserve">SEGOVIA VINTIMILLA JAIME MAURICIO                                               </t>
  </si>
  <si>
    <t>911.17.01.02.000278</t>
  </si>
  <si>
    <t xml:space="preserve">LOPEZ ROMERO ANTONIETA DE LOS ANGELES                                           </t>
  </si>
  <si>
    <t>911.17.01.02.000280</t>
  </si>
  <si>
    <t>911.17.01.02.000288</t>
  </si>
  <si>
    <t>911.17.01.02.000311</t>
  </si>
  <si>
    <t>2016-06-30</t>
  </si>
  <si>
    <t xml:space="preserve">REINOSO SOLIZ NELSON ALEJANDRO                                                  </t>
  </si>
  <si>
    <t>911.17.01.02.000343</t>
  </si>
  <si>
    <t>911.17.01.02.000352</t>
  </si>
  <si>
    <t>911.17.01.02.000416</t>
  </si>
  <si>
    <t>911.17.01.02.000417</t>
  </si>
  <si>
    <t>911.17.01.02.000533</t>
  </si>
  <si>
    <t>2016-08-11</t>
  </si>
  <si>
    <t xml:space="preserve">MENDEZ RODRIGUEZ FRANCISCO ADRIAN                                               </t>
  </si>
  <si>
    <t>911.17.01.02.000132</t>
  </si>
  <si>
    <t xml:space="preserve">CAMISA TIPO MILITAR MANGA LARGA CON BORDADOS HOMBRE Y MUJER                                                                                                                                                                                               </t>
  </si>
  <si>
    <t>911.17.01.02.000155</t>
  </si>
  <si>
    <t>911.17.01.02.000160</t>
  </si>
  <si>
    <t xml:space="preserve">FERNANDEZ ILLESCAS ERIKA ALEXANDRA                                              </t>
  </si>
  <si>
    <t>911.17.01.02.000165</t>
  </si>
  <si>
    <t>911.17.01.02.000178</t>
  </si>
  <si>
    <t xml:space="preserve">BAILON CASTRO CARLOS ALFREDO                                                    </t>
  </si>
  <si>
    <t>911.17.01.02.000182</t>
  </si>
  <si>
    <t xml:space="preserve">PALACIOS BRAVO DEYSI MAGDALENA                                                  </t>
  </si>
  <si>
    <t>911.17.01.02.000196</t>
  </si>
  <si>
    <t>911.17.01.02.000218</t>
  </si>
  <si>
    <t>911.17.01.02.000236</t>
  </si>
  <si>
    <t>911.17.01.02.000243</t>
  </si>
  <si>
    <t>911.17.01.02.000272</t>
  </si>
  <si>
    <t>911.17.01.02.000284</t>
  </si>
  <si>
    <t>911.17.01.02.000289</t>
  </si>
  <si>
    <t>911.17.01.02.000312</t>
  </si>
  <si>
    <t>911.17.01.02.000139</t>
  </si>
  <si>
    <t>2016-05-11</t>
  </si>
  <si>
    <t xml:space="preserve">CAMISETA DE CAMUFLAJE HOMBRE Y MUJER                                                                                                                                                                                                                      </t>
  </si>
  <si>
    <t xml:space="preserve">ROMERO ORDOÑEZ MARIA NATIVIDAD                                                  </t>
  </si>
  <si>
    <t>911.17.01.02.000140</t>
  </si>
  <si>
    <t>911.17.01.02.000146</t>
  </si>
  <si>
    <t>911.17.01.02.000162</t>
  </si>
  <si>
    <t>911.17.01.02.000168</t>
  </si>
  <si>
    <t>911.17.01.02.000199</t>
  </si>
  <si>
    <t>911.17.01.02.000221</t>
  </si>
  <si>
    <t>911.17.01.02.000230</t>
  </si>
  <si>
    <t>2016-06-10</t>
  </si>
  <si>
    <t xml:space="preserve">UCHUARI GUAMAN MIRYAN DOLORES                                                   </t>
  </si>
  <si>
    <t>911.17.01.02.000238</t>
  </si>
  <si>
    <t>911.17.01.02.000246</t>
  </si>
  <si>
    <t>911.17.01.02.000265</t>
  </si>
  <si>
    <t>2016-06-23</t>
  </si>
  <si>
    <t>911.17.01.02.000268</t>
  </si>
  <si>
    <t xml:space="preserve">NIVICELA BARRETO JUAN FERNANDO                                                  </t>
  </si>
  <si>
    <t>911.17.01.02.000275</t>
  </si>
  <si>
    <t>911.17.01.02.000281</t>
  </si>
  <si>
    <t>911.17.01.02.000290</t>
  </si>
  <si>
    <t>911.17.01.02.000315</t>
  </si>
  <si>
    <t>911.17.01.02.000332</t>
  </si>
  <si>
    <t xml:space="preserve">MENDEZ CONTRERAS JUAN CARLOS                                                    </t>
  </si>
  <si>
    <t>911.17.01.02.000340</t>
  </si>
  <si>
    <t xml:space="preserve">SIGUENZA CRESPO CESAR FABIAN                                                    </t>
  </si>
  <si>
    <t>911.17.01.02.000346</t>
  </si>
  <si>
    <t>911.17.01.02.000353</t>
  </si>
  <si>
    <t>911.17.01.02.000372</t>
  </si>
  <si>
    <t>911.17.01.02.000379</t>
  </si>
  <si>
    <t xml:space="preserve">MORENO BEDOYA DIANA CAROLINA                                                    </t>
  </si>
  <si>
    <t>911.17.01.02.000394</t>
  </si>
  <si>
    <t>911.17.01.02.000413</t>
  </si>
  <si>
    <t>911.17.01.02.000460</t>
  </si>
  <si>
    <t>911.17.01.02.000465</t>
  </si>
  <si>
    <t>911.17.01.02.000469</t>
  </si>
  <si>
    <t>911.17.01.02.000498</t>
  </si>
  <si>
    <t>2016-08-04</t>
  </si>
  <si>
    <t xml:space="preserve">CHAPA PUIN ELENA BEATRIZ                                                        </t>
  </si>
  <si>
    <t>911.17.01.02.000506</t>
  </si>
  <si>
    <t>911.17.01.02.000518</t>
  </si>
  <si>
    <t xml:space="preserve">GUALPA TITO OMAR JULIAN                                                         </t>
  </si>
  <si>
    <t>911.17.01.02.000520</t>
  </si>
  <si>
    <t>911.17.01.02.000525</t>
  </si>
  <si>
    <t>911.17.01.02.000538</t>
  </si>
  <si>
    <t xml:space="preserve">GARCIA MEJIA STEFANIA PAMELA                                                    </t>
  </si>
  <si>
    <t>911.17.01.02.000545</t>
  </si>
  <si>
    <t xml:space="preserve">RAMON CORTE LORENA ISABEL                                                       </t>
  </si>
  <si>
    <t>911.17.01.02.000553</t>
  </si>
  <si>
    <t>911.17.01.02.000558</t>
  </si>
  <si>
    <t xml:space="preserve">CABRERA ARMIJOS LUCY MILENA                                                     </t>
  </si>
  <si>
    <t>911.17.01.02.000570</t>
  </si>
  <si>
    <t xml:space="preserve">MUÑOZ YONG JHONATAN DAVID                                                       </t>
  </si>
  <si>
    <t>911.17.01.02.000593</t>
  </si>
  <si>
    <t xml:space="preserve">ENCALADA ENCALADA CARLOS SANTIAGO                                               </t>
  </si>
  <si>
    <t>911.17.01.02.000599</t>
  </si>
  <si>
    <t xml:space="preserve">LITUMA SANCHEZ DIEGO ESTEBAN                                                    </t>
  </si>
  <si>
    <t>911.17.01.02.000604</t>
  </si>
  <si>
    <t>911.17.01.02.000610</t>
  </si>
  <si>
    <t>911.17.01.02.000616</t>
  </si>
  <si>
    <t>911.17.01.02.000625</t>
  </si>
  <si>
    <t>911.17.01.02.000627</t>
  </si>
  <si>
    <t xml:space="preserve">QUINDE NARVAEZ JUAN PABLO                                                       </t>
  </si>
  <si>
    <t>911.17.01.02.000630</t>
  </si>
  <si>
    <t>911.17.01.02.000637</t>
  </si>
  <si>
    <t>2016-08-17</t>
  </si>
  <si>
    <t xml:space="preserve">OCHOA VALDEZ FRANCISCO XAVIER                                                   </t>
  </si>
  <si>
    <t>911.17.01.02.000666</t>
  </si>
  <si>
    <t>911.17.01.02.000670</t>
  </si>
  <si>
    <t xml:space="preserve">AUQUILLA SIGUENZA FRANKLIN OSWALDO                                              </t>
  </si>
  <si>
    <t>911.17.01.02.000681</t>
  </si>
  <si>
    <t>911.17.01.02.000688</t>
  </si>
  <si>
    <t>911.17.01.02.000696</t>
  </si>
  <si>
    <t>911.17.01.02.000700</t>
  </si>
  <si>
    <t xml:space="preserve">BERMEO PACHECO JULIO FERNANDO                                                   </t>
  </si>
  <si>
    <t>911.17.01.02.000709</t>
  </si>
  <si>
    <t>911.17.01.02.000713</t>
  </si>
  <si>
    <t>911.17.01.02.000718</t>
  </si>
  <si>
    <t xml:space="preserve">YUNGA JADAN CHRISTIAN SANTIAGO                                                  </t>
  </si>
  <si>
    <t>911.17.01.02.000722</t>
  </si>
  <si>
    <t xml:space="preserve">PALOMEQUE ESPINOZA PABLO ANDRES                                                 </t>
  </si>
  <si>
    <t>911.17.01.02.000731</t>
  </si>
  <si>
    <t>911.17.01.02.000737</t>
  </si>
  <si>
    <t>911.17.01.02.000746</t>
  </si>
  <si>
    <t xml:space="preserve">SOLIZ TACURI MILTON RUBEN                                                       </t>
  </si>
  <si>
    <t>911.17.01.02.000749</t>
  </si>
  <si>
    <t xml:space="preserve">HINOJOZA CORDERO RODRIGO PATRICIO                                               </t>
  </si>
  <si>
    <t>911.17.01.02.000754</t>
  </si>
  <si>
    <t>911.17.01.02.000762</t>
  </si>
  <si>
    <t>911.17.01.02.000768</t>
  </si>
  <si>
    <t xml:space="preserve">AVILA BERMEO JUAN FERNANDO                                                      </t>
  </si>
  <si>
    <t>911.17.01.02.000772</t>
  </si>
  <si>
    <t xml:space="preserve">ORDOÑEZ BUSTAMANTE CARMITA EDITA                                                </t>
  </si>
  <si>
    <t>911.17.01.02.000775</t>
  </si>
  <si>
    <t xml:space="preserve">DELGADO PADILLA PABLO ISRAEL                                                    </t>
  </si>
  <si>
    <t>911.17.01.02.000792</t>
  </si>
  <si>
    <t>911.17.01.02.000799</t>
  </si>
  <si>
    <t>2016-09-01</t>
  </si>
  <si>
    <t xml:space="preserve">MORA ARGANDOÑA JOSUE GERMAN                                                     </t>
  </si>
  <si>
    <t>911.17.01.02.000803</t>
  </si>
  <si>
    <t xml:space="preserve">ALVAREZ ALVAREZ EDISON MAURICIO                                                 </t>
  </si>
  <si>
    <t>911.17.01.02.000811</t>
  </si>
  <si>
    <t xml:space="preserve">TOLEDO MORALES PABLO XAVIER                                                     </t>
  </si>
  <si>
    <t>911.17.01.02.000814</t>
  </si>
  <si>
    <t xml:space="preserve">ROMERO VERDUGO BEATRIZ CAROLINA                                                 </t>
  </si>
  <si>
    <t>911.17.01.02.000830</t>
  </si>
  <si>
    <t>911.17.01.02.000834</t>
  </si>
  <si>
    <t xml:space="preserve">VINTIMILLA PAREDES FRANCISCO GENARO                                             </t>
  </si>
  <si>
    <t>911.17.01.02.000838</t>
  </si>
  <si>
    <t xml:space="preserve">VEGA MATUTE ANDRES FERNANDO                                                     </t>
  </si>
  <si>
    <t>911.17.01.02.000840</t>
  </si>
  <si>
    <t xml:space="preserve">BARRERA GARATE JUAN MANUEL                                                      </t>
  </si>
  <si>
    <t>911.17.01.02.000846</t>
  </si>
  <si>
    <t>911.17.01.02.000853</t>
  </si>
  <si>
    <t>911.17.01.02.000856</t>
  </si>
  <si>
    <t xml:space="preserve">IZURIETA VERA MARIA JOSE                                                        </t>
  </si>
  <si>
    <t>911.17.01.02.000861</t>
  </si>
  <si>
    <t xml:space="preserve">VARGAS PLAZA RENE MAURICIO                                                      </t>
  </si>
  <si>
    <t>911.17.01.02.000866</t>
  </si>
  <si>
    <t xml:space="preserve">ALARCON CALLE RUBEN LEANDRO                                                     </t>
  </si>
  <si>
    <t>911.17.01.02.000869</t>
  </si>
  <si>
    <t xml:space="preserve">PALLASCO PALLASCO LESLY MARICELA                                                </t>
  </si>
  <si>
    <t>911.17.01.02.000878</t>
  </si>
  <si>
    <t>911.17.01.02.000892</t>
  </si>
  <si>
    <t>911.17.01.02.000895</t>
  </si>
  <si>
    <t>911.17.01.02.000902</t>
  </si>
  <si>
    <t>911.17.01.02.000910</t>
  </si>
  <si>
    <t xml:space="preserve">ALARCON CARACUNDO SEGUNDO JUAN                                                  </t>
  </si>
  <si>
    <t>911.17.01.02.000915</t>
  </si>
  <si>
    <t>911.17.01.02.000920</t>
  </si>
  <si>
    <t>911.17.01.02.000929</t>
  </si>
  <si>
    <t>911.17.01.02.000934</t>
  </si>
  <si>
    <t xml:space="preserve">CANTOS VERA DANIEL EDUARDO                                                      </t>
  </si>
  <si>
    <t>911.17.01.02.000939</t>
  </si>
  <si>
    <t>911.17.01.02.000946</t>
  </si>
  <si>
    <t xml:space="preserve">PEREZ ZHAGUI CRISTIAN JAVIER                                                    </t>
  </si>
  <si>
    <t>911.17.01.02.000949</t>
  </si>
  <si>
    <t>911.17.01.02.000955</t>
  </si>
  <si>
    <t>911.17.01.02.000960</t>
  </si>
  <si>
    <t>911.17.01.02.000970</t>
  </si>
  <si>
    <t>911.17.01.02.000979</t>
  </si>
  <si>
    <t xml:space="preserve">SACOTO CORDOVA PAOLA CRISTINA                                                   </t>
  </si>
  <si>
    <t>911.17.01.02.000983</t>
  </si>
  <si>
    <t xml:space="preserve">CRIOLLO SAENZ WILSON MAURICIO                                                   </t>
  </si>
  <si>
    <t>911.17.01.02.000987</t>
  </si>
  <si>
    <t xml:space="preserve">BERMEO SINCHI FREDDY HERNAN                                                     </t>
  </si>
  <si>
    <t>911.17.01.02.000992</t>
  </si>
  <si>
    <t>911.17.01.02.001000</t>
  </si>
  <si>
    <t>911.17.01.02.001005</t>
  </si>
  <si>
    <t>911.17.01.02.001010</t>
  </si>
  <si>
    <t>911.17.01.02.001016</t>
  </si>
  <si>
    <t>911.17.01.02.001022</t>
  </si>
  <si>
    <t>911.17.01.02.001029</t>
  </si>
  <si>
    <t xml:space="preserve">GOMEZ DELGADO JENNY SUSANA                                                      </t>
  </si>
  <si>
    <t>911.17.01.02.001035</t>
  </si>
  <si>
    <t>911.17.01.02.001042</t>
  </si>
  <si>
    <t>911.17.01.02.001051</t>
  </si>
  <si>
    <t xml:space="preserve">VALLEJO TAPIA CESAR ANDRES                                                      </t>
  </si>
  <si>
    <t>911.17.01.02.001056</t>
  </si>
  <si>
    <t xml:space="preserve">CAMBISACA GUAMAN ANDREA BELEN                                                   </t>
  </si>
  <si>
    <t>911.17.01.02.001065</t>
  </si>
  <si>
    <t xml:space="preserve">TORRES FAJARDO SEBASTIAN ANDRES                                                 </t>
  </si>
  <si>
    <t>911.17.01.02.001071</t>
  </si>
  <si>
    <t xml:space="preserve">GOMEZ DOMINGUEZ MARIO ANDRES                                                    </t>
  </si>
  <si>
    <t>911.17.01.02.001076</t>
  </si>
  <si>
    <t>911.17.01.02.001094</t>
  </si>
  <si>
    <t>911.17.01.02.001101</t>
  </si>
  <si>
    <t>911.17.01.02.001105</t>
  </si>
  <si>
    <t>911.17.01.02.001147</t>
  </si>
  <si>
    <t>911.17.01.02.001154</t>
  </si>
  <si>
    <t>911.17.01.02.001282</t>
  </si>
  <si>
    <t xml:space="preserve">LARREA ORTEGA ANDRES SANTIAGO                                                   </t>
  </si>
  <si>
    <t>911.17.01.02.001588</t>
  </si>
  <si>
    <t>911.17.01.02.001598</t>
  </si>
  <si>
    <t xml:space="preserve">ANDRADE GARCIA DIEGO FERNANDO                                                   </t>
  </si>
  <si>
    <t>911.17.01.02.001603</t>
  </si>
  <si>
    <t>911.17.01.02.001613</t>
  </si>
  <si>
    <t>911.17.01.02.001626</t>
  </si>
  <si>
    <t>911.17.01.02.001634</t>
  </si>
  <si>
    <t>911.17.01.02.001647</t>
  </si>
  <si>
    <t xml:space="preserve">OTAVALO ORRALA LUIS MARIO                                                       </t>
  </si>
  <si>
    <t>911.17.01.02.001653</t>
  </si>
  <si>
    <t xml:space="preserve">PARRA QUISHPI PAOLA CRISTINA                                                    </t>
  </si>
  <si>
    <t>911.17.01.02.001657</t>
  </si>
  <si>
    <t>911.17.01.02.001665</t>
  </si>
  <si>
    <t>911.17.01.02.001673</t>
  </si>
  <si>
    <t>911.17.01.02.001679</t>
  </si>
  <si>
    <t>911.17.01.02.001689</t>
  </si>
  <si>
    <t xml:space="preserve">LEON GUAMAN ALVARO VICENTE                                                      </t>
  </si>
  <si>
    <t>911.17.01.02.001695</t>
  </si>
  <si>
    <t>911.17.01.02.001704</t>
  </si>
  <si>
    <t>911.17.01.02.001712</t>
  </si>
  <si>
    <t>911.17.01.02.001730</t>
  </si>
  <si>
    <t>911.17.01.02.001742</t>
  </si>
  <si>
    <t xml:space="preserve">ZUÑIGA LOPEZ PEDRO GERMAN                                                       </t>
  </si>
  <si>
    <t>911.17.01.02.001748</t>
  </si>
  <si>
    <t xml:space="preserve">RAMIREZ AGUILAR DIEGO HERNAN                                                    </t>
  </si>
  <si>
    <t>911.17.01.02.001795</t>
  </si>
  <si>
    <t xml:space="preserve">ALVAREZ LOZANO CRISTIAN RAFAEL                                                  </t>
  </si>
  <si>
    <t>911.17.01.02.001800</t>
  </si>
  <si>
    <t>911.17.01.02.001852</t>
  </si>
  <si>
    <t>911.17.01.02.001881</t>
  </si>
  <si>
    <t>911.17.01.02.001926</t>
  </si>
  <si>
    <t>911.17.01.02.001950</t>
  </si>
  <si>
    <t xml:space="preserve">ARIZAGA BELTRAN ANDREA ALEXANDRA                                                </t>
  </si>
  <si>
    <t>911.17.01.02.001963</t>
  </si>
  <si>
    <t xml:space="preserve">PEREZ VAZQUEZ RENE PATRICIO                                                     </t>
  </si>
  <si>
    <t>911.17.01.02.000257</t>
  </si>
  <si>
    <t>2016-06-22</t>
  </si>
  <si>
    <t xml:space="preserve">CAMISETAS MANGA CORTA CON CUELLO TIPO POLO PARA PERSONAL ADM. Y OPER.                                                                                                                                                                                     </t>
  </si>
  <si>
    <t xml:space="preserve">CT SERT                       </t>
  </si>
  <si>
    <t>MORA DAVILA MARCO XAVIER</t>
  </si>
  <si>
    <t>911.17.01.02.000258</t>
  </si>
  <si>
    <t>911.17.01.02.000259</t>
  </si>
  <si>
    <t>911.17.01.02.000425</t>
  </si>
  <si>
    <t>2016-07-21</t>
  </si>
  <si>
    <t>RIVAS ARRIAGA JUAN CARLOS</t>
  </si>
  <si>
    <t>911.17.01.02.000426</t>
  </si>
  <si>
    <t>911.17.01.02.000427</t>
  </si>
  <si>
    <t>911.17.01.02.000430</t>
  </si>
  <si>
    <t>ALVAREZ CAMPOS DANIELPATRICIO</t>
  </si>
  <si>
    <t>911.17.01.02.000431</t>
  </si>
  <si>
    <t>911.17.01.02.000432</t>
  </si>
  <si>
    <t>911.17.01.02.000434</t>
  </si>
  <si>
    <t>CHIMBO PINTADO BRYAN MARCELO</t>
  </si>
  <si>
    <t>911.17.01.02.000435</t>
  </si>
  <si>
    <t>911.17.01.02.000436</t>
  </si>
  <si>
    <t>911.17.01.02.000547</t>
  </si>
  <si>
    <t>2016-08-15</t>
  </si>
  <si>
    <t xml:space="preserve">FINANCIERO                    </t>
  </si>
  <si>
    <t>ALVAREZ MENDOZA JHON ROLANDO</t>
  </si>
  <si>
    <t>911.17.01.02.000548</t>
  </si>
  <si>
    <t>911.17.01.02.000549</t>
  </si>
  <si>
    <t>911.17.01.02.000567</t>
  </si>
  <si>
    <t xml:space="preserve">ADMINISTRATIVO                </t>
  </si>
  <si>
    <t xml:space="preserve">JARA MEDINA LUIS VICENTE                                                        </t>
  </si>
  <si>
    <t>911.17.01.02.000568</t>
  </si>
  <si>
    <t>911.17.01.02.000574</t>
  </si>
  <si>
    <t xml:space="preserve">ALVAREZ ORDOÑEZ GALO EDUARDO                                                    </t>
  </si>
  <si>
    <t>911.17.01.02.000575</t>
  </si>
  <si>
    <t>911.17.01.02.000580</t>
  </si>
  <si>
    <t xml:space="preserve">AGUIRRE RAMON ROGELIO TIMOTEO                                                   </t>
  </si>
  <si>
    <t>911.17.01.02.000581</t>
  </si>
  <si>
    <t>911.17.01.02.000586</t>
  </si>
  <si>
    <t xml:space="preserve">JARA MEDINA FRANCISCO RIGOBERTO                                                 </t>
  </si>
  <si>
    <t>911.17.01.02.000587</t>
  </si>
  <si>
    <t>911.17.01.02.000642</t>
  </si>
  <si>
    <t xml:space="preserve">SAGUAY RAMIREZ JUAN ERNESTO                                                     </t>
  </si>
  <si>
    <t>911.17.01.02.000643</t>
  </si>
  <si>
    <t>911.17.01.02.000656</t>
  </si>
  <si>
    <t xml:space="preserve">MOROCHO GUAMAN MARCO ORLANDO                                                    </t>
  </si>
  <si>
    <t>911.17.01.02.000657</t>
  </si>
  <si>
    <t>911.17.01.02.000780</t>
  </si>
  <si>
    <t xml:space="preserve">VUELE ZHININ ELIANA PAOLA                                                       </t>
  </si>
  <si>
    <t>911.17.01.02.000781</t>
  </si>
  <si>
    <t>911.17.01.02.000782</t>
  </si>
  <si>
    <t>911.17.01.02.000783</t>
  </si>
  <si>
    <t>911.17.01.02.000784</t>
  </si>
  <si>
    <t>911.17.01.02.001085</t>
  </si>
  <si>
    <t xml:space="preserve">NEIRA MARIN FABIAN PATRICIO                                                     </t>
  </si>
  <si>
    <t>911.17.01.02.001086</t>
  </si>
  <si>
    <t>911.17.01.02.001935</t>
  </si>
  <si>
    <t>SEMINARIO TENESACA YADIRA ALEXANDRA</t>
  </si>
  <si>
    <t>911.17.01.02.001936</t>
  </si>
  <si>
    <t>911.17.01.02.001937</t>
  </si>
  <si>
    <t>911.17.01.02.001938</t>
  </si>
  <si>
    <t>911.17.01.02.001995</t>
  </si>
  <si>
    <t>ANDRADE GARCIA LORENA MERCEDES</t>
  </si>
  <si>
    <t>911.17.01.02.001996</t>
  </si>
  <si>
    <t>911.17.01.02.001997</t>
  </si>
  <si>
    <t>911.17.01.02.001998</t>
  </si>
  <si>
    <t>911.17.01.02.001999</t>
  </si>
  <si>
    <t>911.17.01.02.000650</t>
  </si>
  <si>
    <t xml:space="preserve">CAMISETAS MANGA LARGA CON CUELLO TIPO POLO PARA PERSONAL ADM. Y OPER                                                                                                                                                                                      </t>
  </si>
  <si>
    <t xml:space="preserve">SANCHEZ SANCHEZ WASHINGTON BLADIMIR                                             </t>
  </si>
  <si>
    <t>911.17.01.02.000651</t>
  </si>
  <si>
    <t>911.17.01.02.001087</t>
  </si>
  <si>
    <t>911.17.01.02.001088</t>
  </si>
  <si>
    <t>911.17.01.02.001122</t>
  </si>
  <si>
    <t xml:space="preserve">CASACA CON CINTA REFLECTIVA CON BORDADO                                                                                                                                                                                                                   </t>
  </si>
  <si>
    <t>911.17.01.02.001143</t>
  </si>
  <si>
    <t>911.17.01.02.001161</t>
  </si>
  <si>
    <t xml:space="preserve">CRESPO MERCHAN CLAUDIO HERNAN                                                   </t>
  </si>
  <si>
    <t>911.17.01.02.001183</t>
  </si>
  <si>
    <t>911.17.01.02.001206</t>
  </si>
  <si>
    <t>911.17.01.02.001230</t>
  </si>
  <si>
    <t>911.17.01.02.001253</t>
  </si>
  <si>
    <t>911.17.01.02.001276</t>
  </si>
  <si>
    <t>911.17.01.02.001291</t>
  </si>
  <si>
    <t>911.17.01.02.001313</t>
  </si>
  <si>
    <t>911.17.01.02.001318</t>
  </si>
  <si>
    <t>911.17.01.02.001326</t>
  </si>
  <si>
    <t>911.17.01.02.001347</t>
  </si>
  <si>
    <t>911.17.01.02.001370</t>
  </si>
  <si>
    <t>911.17.01.02.001394</t>
  </si>
  <si>
    <t>911.17.01.02.001417</t>
  </si>
  <si>
    <t>911.17.01.02.001441</t>
  </si>
  <si>
    <t>911.17.01.02.001464</t>
  </si>
  <si>
    <t>911.17.01.02.001487</t>
  </si>
  <si>
    <t>911.17.01.02.001510</t>
  </si>
  <si>
    <t>911.17.01.02.001534</t>
  </si>
  <si>
    <t>911.17.01.02.001558</t>
  </si>
  <si>
    <t>911.17.01.02.001572</t>
  </si>
  <si>
    <t>911.17.01.02.001580</t>
  </si>
  <si>
    <t>911.17.01.02.001581</t>
  </si>
  <si>
    <t xml:space="preserve">COBOS PEÑA JAIME MATEO                                                          </t>
  </si>
  <si>
    <t>911.17.01.02.000787</t>
  </si>
  <si>
    <t xml:space="preserve">CASACA IMPERMIABLE                                                                                                                                                                                                                                        </t>
  </si>
  <si>
    <t>911.17.01.02.001089</t>
  </si>
  <si>
    <t>911.17.01.02.000788</t>
  </si>
  <si>
    <t xml:space="preserve">CASACA LIVIANA                                                                                                                                                                                                                                            </t>
  </si>
  <si>
    <t>911.17.01.02.001090</t>
  </si>
  <si>
    <t>FL- SUPERVISOR</t>
  </si>
  <si>
    <t>911.17.01.02.000049</t>
  </si>
  <si>
    <t>2016-04-11</t>
  </si>
  <si>
    <t xml:space="preserve">CASACA TIPO PILOTO CON BORDADO HOMBRE Y MUJER                                                                                                                                                                                                             </t>
  </si>
  <si>
    <t>911.17.01.02.000051</t>
  </si>
  <si>
    <t>911.17.01.02.000052</t>
  </si>
  <si>
    <t>911.17.01.02.000054</t>
  </si>
  <si>
    <t xml:space="preserve">CALLE MORA LUIS VINICIO                                                         </t>
  </si>
  <si>
    <t>911.17.01.02.000055</t>
  </si>
  <si>
    <t>911.17.01.02.000056</t>
  </si>
  <si>
    <t xml:space="preserve">COQUE AVENDAÑO JERRY GABRIEL                                                    </t>
  </si>
  <si>
    <t>911.17.01.02.000057</t>
  </si>
  <si>
    <t>911.17.01.02.000058</t>
  </si>
  <si>
    <t>911.17.01.02.000059</t>
  </si>
  <si>
    <t xml:space="preserve">FERNANDEZ VIVAR PABLO XAVIER                                                    </t>
  </si>
  <si>
    <t>911.17.01.02.000061</t>
  </si>
  <si>
    <t xml:space="preserve">LOJA CAPON JAIME ALFREDO                                                        </t>
  </si>
  <si>
    <t>911.17.01.02.000063</t>
  </si>
  <si>
    <t xml:space="preserve">PARRA MOROCHO CESAR ISRAEL                                                      </t>
  </si>
  <si>
    <t>911.17.01.02.000064</t>
  </si>
  <si>
    <t>911.17.01.02.000066</t>
  </si>
  <si>
    <t xml:space="preserve">PERALTA HUIRACOCHA VIVIANA GABRIELA                                             </t>
  </si>
  <si>
    <t>911.17.01.02.000067</t>
  </si>
  <si>
    <t>911.17.01.02.000069</t>
  </si>
  <si>
    <t>911.17.01.02.000070</t>
  </si>
  <si>
    <t>911.17.01.02.000071</t>
  </si>
  <si>
    <t>911.17.01.02.000072</t>
  </si>
  <si>
    <t>911.17.01.02.000074</t>
  </si>
  <si>
    <t xml:space="preserve">SANCHEZ GUAMAN DIEGO SANTIAGO                                                   </t>
  </si>
  <si>
    <t>911.17.01.02.000075</t>
  </si>
  <si>
    <t>911.17.01.02.000076</t>
  </si>
  <si>
    <t>911.17.01.02.000077</t>
  </si>
  <si>
    <t>911.17.01.02.000078</t>
  </si>
  <si>
    <t>911.17.01.02.000082</t>
  </si>
  <si>
    <t>2016-04-14</t>
  </si>
  <si>
    <t xml:space="preserve">ORTIZ MENDIETA JUAN PABLO                                                       </t>
  </si>
  <si>
    <t>911.17.01.02.000083</t>
  </si>
  <si>
    <t>911.17.01.02.000084</t>
  </si>
  <si>
    <t>911.17.01.02.000494</t>
  </si>
  <si>
    <t>911.17.01.02.000119</t>
  </si>
  <si>
    <t>2016-05-06</t>
  </si>
  <si>
    <t xml:space="preserve">CHALECO INDUSTRIAL PARA PERSONAL ADM. Y OPER.                                                                                                                                                                                                             </t>
  </si>
  <si>
    <t xml:space="preserve">LLUILEMA SANANGO DIEGO DAVID                                                    </t>
  </si>
  <si>
    <t>911.17.01.02.000241</t>
  </si>
  <si>
    <t xml:space="preserve">SUAREZ DIAZ PABLO ADRIAN                                                        </t>
  </si>
  <si>
    <t>911.17.01.02.000256</t>
  </si>
  <si>
    <t>911.17.01.02.000423</t>
  </si>
  <si>
    <t>ROMERO TAPIA SANTIAGO DAVID</t>
  </si>
  <si>
    <t>911.17.01.02.000424</t>
  </si>
  <si>
    <t>911.17.01.02.000429</t>
  </si>
  <si>
    <t>911.17.01.02.000437</t>
  </si>
  <si>
    <t>911.17.01.02.000550</t>
  </si>
  <si>
    <t>911.17.01.02.000563</t>
  </si>
  <si>
    <t>911.17.01.02.000564</t>
  </si>
  <si>
    <t>911.17.01.02.000572</t>
  </si>
  <si>
    <t>911.17.01.02.000573</t>
  </si>
  <si>
    <t>911.17.01.02.000578</t>
  </si>
  <si>
    <t>911.17.01.02.000579</t>
  </si>
  <si>
    <t>911.17.01.02.000584</t>
  </si>
  <si>
    <t>911.17.01.02.000585</t>
  </si>
  <si>
    <t>911.17.01.02.000640</t>
  </si>
  <si>
    <t>911.17.01.02.000641</t>
  </si>
  <si>
    <t>911.17.01.02.000646</t>
  </si>
  <si>
    <t xml:space="preserve">CAMPOVERDE BORJA ISMAEL SANTIAGO                                                </t>
  </si>
  <si>
    <t>911.17.01.02.000648</t>
  </si>
  <si>
    <t>911.17.01.02.000649</t>
  </si>
  <si>
    <t>911.17.01.02.000654</t>
  </si>
  <si>
    <t>911.17.01.02.000655</t>
  </si>
  <si>
    <t>911.17.01.02.000673</t>
  </si>
  <si>
    <t xml:space="preserve">SANMARTIN TAMAYO DIEGO FERNANDO                                                 </t>
  </si>
  <si>
    <t>911.17.01.02.000777</t>
  </si>
  <si>
    <t>911.17.01.02.000779</t>
  </si>
  <si>
    <t>911.17.01.02.000817</t>
  </si>
  <si>
    <t xml:space="preserve">TOMALA TOMALA LAURA YESENIA                                                     </t>
  </si>
  <si>
    <t>911.17.01.02.000818</t>
  </si>
  <si>
    <t xml:space="preserve">ANDRADE ARIAS OSCAR ENRIQUE                                                     </t>
  </si>
  <si>
    <t>911.17.01.02.000819</t>
  </si>
  <si>
    <t xml:space="preserve">PEÑAFIEL QUINDE CARLOS SEBASTIAN                                                </t>
  </si>
  <si>
    <t>911.17.01.02.000820</t>
  </si>
  <si>
    <t xml:space="preserve">CAJAS GUIRACOCHA SILVIA DEL CARMEN                                              </t>
  </si>
  <si>
    <t>911.17.01.02.000821</t>
  </si>
  <si>
    <t xml:space="preserve">VILLA YUNGA CLAUDIA ELIZABETH                                                   </t>
  </si>
  <si>
    <t>911.17.01.02.000822</t>
  </si>
  <si>
    <t xml:space="preserve">RUBIO SILVA TANIA LORENA                                                        </t>
  </si>
  <si>
    <t>911.17.01.02.000823</t>
  </si>
  <si>
    <t xml:space="preserve">BANEGAS CRESPO JUAN CARLOS                                                      </t>
  </si>
  <si>
    <t>911.17.01.02.000824</t>
  </si>
  <si>
    <t xml:space="preserve">TRUJILLO LANDY MARCO AUGUSTO                                                    </t>
  </si>
  <si>
    <t>911.17.01.02.000842</t>
  </si>
  <si>
    <t xml:space="preserve">ORTEGA AIDA FERNANDA                                                            </t>
  </si>
  <si>
    <t>911.17.01.02.000843</t>
  </si>
  <si>
    <t xml:space="preserve">ARGUELLO MARTINEZ MARLON SANTIAGO                                               </t>
  </si>
  <si>
    <t>911.17.01.02.000844</t>
  </si>
  <si>
    <t xml:space="preserve">AYORA AYORA IVAN PATRICIO                                                       </t>
  </si>
  <si>
    <t>911.17.01.02.000875</t>
  </si>
  <si>
    <t xml:space="preserve">GUZMAN LAZO BORIS ANDRES                                                        </t>
  </si>
  <si>
    <t>911.17.01.02.001062</t>
  </si>
  <si>
    <t xml:space="preserve">ANDRADE POLO PAOLA ALEXANDRA                                                    </t>
  </si>
  <si>
    <t>911.17.01.02.001063</t>
  </si>
  <si>
    <t xml:space="preserve">SANCHEZ RIVAS JESSICA GABRIELA                                                  </t>
  </si>
  <si>
    <t>911.17.01.02.001073</t>
  </si>
  <si>
    <t xml:space="preserve">LEDESMA MENDEZ MARCIA JAKELINE                                                  </t>
  </si>
  <si>
    <t>911.17.01.02.001074</t>
  </si>
  <si>
    <t xml:space="preserve">ALBARRACIN PUGO SANDRA CATALINA                                                 </t>
  </si>
  <si>
    <t>911.17.01.02.001084</t>
  </si>
  <si>
    <t>911.17.01.02.001582</t>
  </si>
  <si>
    <t xml:space="preserve">GUILLERMO VIÑANSACA MARIA ISABEL                                                </t>
  </si>
  <si>
    <t>911.17.01.02.001584</t>
  </si>
  <si>
    <t>911.17.01.02.001642</t>
  </si>
  <si>
    <t xml:space="preserve">GOMEZ PARRA DANIEL EDUARDO                                                      </t>
  </si>
  <si>
    <t>911.17.01.02.001649</t>
  </si>
  <si>
    <t xml:space="preserve">PEÑAFIEL ORDOÑEZ JHON FLORENCIO                                                 </t>
  </si>
  <si>
    <t>911.17.01.02.001676</t>
  </si>
  <si>
    <t xml:space="preserve">ROJAS ROJAS FREDDY SANTIAGO                                                     </t>
  </si>
  <si>
    <t>911.17.01.02.001716</t>
  </si>
  <si>
    <t xml:space="preserve">MOSCOSO PAREDES DIEGO FERNANDO                                                  </t>
  </si>
  <si>
    <t>911.17.01.02.001753</t>
  </si>
  <si>
    <t xml:space="preserve">ABRIL MERCHAN ROSA ANGELICA                                                     </t>
  </si>
  <si>
    <t>911.17.01.02.001769</t>
  </si>
  <si>
    <t>2016-10-10</t>
  </si>
  <si>
    <t xml:space="preserve">IZURIETA NARVAEZ FAUSTO RENE                                                    </t>
  </si>
  <si>
    <t>911.17.01.02.001774</t>
  </si>
  <si>
    <t xml:space="preserve">PEREZ PEÑAFIEL SILVIA TATIANA                                                   </t>
  </si>
  <si>
    <t>911.17.01.02.001933</t>
  </si>
  <si>
    <t xml:space="preserve">LEMA FARFAN EULALIA DE LAS MERCEDES                                             </t>
  </si>
  <si>
    <t>911.17.01.02.001934</t>
  </si>
  <si>
    <t>911.17.01.02.002000</t>
  </si>
  <si>
    <t>911.17.01.02.002001</t>
  </si>
  <si>
    <t>911.17.01.02.001112</t>
  </si>
  <si>
    <t xml:space="preserve">CHALECO REFLECTIVO                                                                                                                                                                                                                                        </t>
  </si>
  <si>
    <t>911.17.01.02.001113</t>
  </si>
  <si>
    <t>911.17.01.02.001123</t>
  </si>
  <si>
    <t>911.17.01.02.001124</t>
  </si>
  <si>
    <t>911.17.01.02.001162</t>
  </si>
  <si>
    <t>911.17.01.02.001163</t>
  </si>
  <si>
    <t>911.17.01.02.001186</t>
  </si>
  <si>
    <t>911.17.01.02.001187</t>
  </si>
  <si>
    <t>911.17.01.02.001209</t>
  </si>
  <si>
    <t>911.17.01.02.001210</t>
  </si>
  <si>
    <t>911.17.01.02.001233</t>
  </si>
  <si>
    <t>911.17.01.02.001234</t>
  </si>
  <si>
    <t>911.17.01.02.001256</t>
  </si>
  <si>
    <t>911.17.01.02.001257</t>
  </si>
  <si>
    <t>911.17.01.02.001284</t>
  </si>
  <si>
    <t>911.17.01.02.001285</t>
  </si>
  <si>
    <t>911.17.01.02.001292</t>
  </si>
  <si>
    <t>911.17.01.02.001293</t>
  </si>
  <si>
    <t>911.17.01.02.001319</t>
  </si>
  <si>
    <t>911.17.01.02.001320</t>
  </si>
  <si>
    <t>911.17.01.02.001327</t>
  </si>
  <si>
    <t>911.17.01.02.001328</t>
  </si>
  <si>
    <t>911.17.01.02.001350</t>
  </si>
  <si>
    <t>911.17.01.02.001351</t>
  </si>
  <si>
    <t>911.17.01.02.001373</t>
  </si>
  <si>
    <t>911.17.01.02.001374</t>
  </si>
  <si>
    <t>911.17.01.02.001397</t>
  </si>
  <si>
    <t>911.17.01.02.001398</t>
  </si>
  <si>
    <t>911.17.01.02.001420</t>
  </si>
  <si>
    <t>911.17.01.02.001421</t>
  </si>
  <si>
    <t>911.17.01.02.001444</t>
  </si>
  <si>
    <t>911.17.01.02.001445</t>
  </si>
  <si>
    <t>911.17.01.02.001467</t>
  </si>
  <si>
    <t>911.17.01.02.001468</t>
  </si>
  <si>
    <t>911.17.01.02.001490</t>
  </si>
  <si>
    <t>911.17.01.02.001491</t>
  </si>
  <si>
    <t>911.17.01.02.001513</t>
  </si>
  <si>
    <t>911.17.01.02.001514</t>
  </si>
  <si>
    <t>911.17.01.02.001537</t>
  </si>
  <si>
    <t>911.17.01.02.001538</t>
  </si>
  <si>
    <t>911.17.01.02.001561</t>
  </si>
  <si>
    <t>911.17.01.02.001562</t>
  </si>
  <si>
    <t>911.17.01.02.001573</t>
  </si>
  <si>
    <t>911.17.01.02.001574</t>
  </si>
  <si>
    <t>911.17.01.02.002249</t>
  </si>
  <si>
    <t>CHALECO REFLECTIVOS CON BORDADO HOMBRE Y MUJER</t>
  </si>
  <si>
    <t>911.17.01.02.002253</t>
  </si>
  <si>
    <t xml:space="preserve">PALOMEQUE ZAMBRANO LUIS BERNARDO                                                </t>
  </si>
  <si>
    <t>911.17.01.02.002254</t>
  </si>
  <si>
    <t>911.17.01.02.002259</t>
  </si>
  <si>
    <t>911.17.01.02.002261</t>
  </si>
  <si>
    <t>911.17.01.02.002268</t>
  </si>
  <si>
    <t>911.17.01.02.002273</t>
  </si>
  <si>
    <t xml:space="preserve">SARI UZHCA FREDY RICARDO                                                        </t>
  </si>
  <si>
    <t>911.17.01.02.002282</t>
  </si>
  <si>
    <t>911.17.01.02.002290</t>
  </si>
  <si>
    <t>911.17.01.02.002307</t>
  </si>
  <si>
    <t>911.17.01.02.002310</t>
  </si>
  <si>
    <t>911.17.01.02.002316</t>
  </si>
  <si>
    <t xml:space="preserve">ORDOÑEZ ABRIL CRISTIAN GEOVANNY                                                 </t>
  </si>
  <si>
    <t>911.17.01.02.000081</t>
  </si>
  <si>
    <t xml:space="preserve">CHALECO REFLECTIVOS CON BORDADO HOMBRE Y MUJER                                                                                                                                                                                                            </t>
  </si>
  <si>
    <t>911.17.01.02.000115</t>
  </si>
  <si>
    <t>2016-05-05</t>
  </si>
  <si>
    <t>CT MONITOREO DE LA CALIDAD AIR</t>
  </si>
  <si>
    <t xml:space="preserve">ASTUDILLO LOOR RENZO MARTIN                                                     </t>
  </si>
  <si>
    <t>911.17.01.02.000133</t>
  </si>
  <si>
    <t>911.17.01.02.000152</t>
  </si>
  <si>
    <t>911.17.01.02.000156</t>
  </si>
  <si>
    <t>911.17.01.02.000166</t>
  </si>
  <si>
    <t>911.17.01.02.000172</t>
  </si>
  <si>
    <t xml:space="preserve">QUEZADA PATIÑO CARMEN PATRICIA                                                  </t>
  </si>
  <si>
    <t>911.17.01.02.000175</t>
  </si>
  <si>
    <t xml:space="preserve">BAILON CASTRO CINDY GABRIELA                                                    </t>
  </si>
  <si>
    <t>911.17.01.02.000180</t>
  </si>
  <si>
    <t>911.17.01.02.000183</t>
  </si>
  <si>
    <t>2016-05-19</t>
  </si>
  <si>
    <t xml:space="preserve">SACOTO CORDOVA JAIRO ESTEBAN                                                    </t>
  </si>
  <si>
    <t>911.17.01.02.000189</t>
  </si>
  <si>
    <t>2016-05-24</t>
  </si>
  <si>
    <t>911.17.01.02.000197</t>
  </si>
  <si>
    <t>911.17.01.02.000204</t>
  </si>
  <si>
    <t>2016-06-06</t>
  </si>
  <si>
    <t>911.17.01.02.000208</t>
  </si>
  <si>
    <t xml:space="preserve">ARIAS ROMAN ANDRES MAURICIO                                                     </t>
  </si>
  <si>
    <t>911.17.01.02.000214</t>
  </si>
  <si>
    <t>911.17.01.02.000219</t>
  </si>
  <si>
    <t>911.17.01.02.000228</t>
  </si>
  <si>
    <t>2016-06-09</t>
  </si>
  <si>
    <t>911.17.01.02.000232</t>
  </si>
  <si>
    <t>2016-06-13</t>
  </si>
  <si>
    <t xml:space="preserve">ARAUJO CABRERA DANIELA ALEXANDRA                                                </t>
  </si>
  <si>
    <t>911.17.01.02.000237</t>
  </si>
  <si>
    <t>911.17.01.02.000244</t>
  </si>
  <si>
    <t>911.17.01.02.000251</t>
  </si>
  <si>
    <t>2016-06-16</t>
  </si>
  <si>
    <t xml:space="preserve">CRIOLLO GUTAMA ANDRES FERNANDO                                                  </t>
  </si>
  <si>
    <t>911.17.01.02.000253</t>
  </si>
  <si>
    <t>2016-06-20</t>
  </si>
  <si>
    <t>911.17.01.02.000254</t>
  </si>
  <si>
    <t>2016-06-21</t>
  </si>
  <si>
    <t xml:space="preserve">AVILA REDROVAN OLIVER FABIAN                                                    </t>
  </si>
  <si>
    <t>911.17.01.02.000273</t>
  </si>
  <si>
    <t>911.17.01.02.000282</t>
  </si>
  <si>
    <t>911.17.01.02.000294</t>
  </si>
  <si>
    <t>911.17.01.02.000313</t>
  </si>
  <si>
    <t>911.17.01.02.000325</t>
  </si>
  <si>
    <t>911.17.01.02.000344</t>
  </si>
  <si>
    <t>911.17.01.02.000354</t>
  </si>
  <si>
    <t>911.17.01.02.000370</t>
  </si>
  <si>
    <t>911.17.01.02.000380</t>
  </si>
  <si>
    <t>911.17.01.02.000389</t>
  </si>
  <si>
    <t>911.17.01.02.000390</t>
  </si>
  <si>
    <t>911.17.01.02.000405</t>
  </si>
  <si>
    <t>911.17.01.02.000411</t>
  </si>
  <si>
    <t>911.17.01.02.000453</t>
  </si>
  <si>
    <t>2016-07-26</t>
  </si>
  <si>
    <t>911.17.01.02.000472</t>
  </si>
  <si>
    <t>911.17.01.02.000481</t>
  </si>
  <si>
    <t>2016-08-02</t>
  </si>
  <si>
    <t>911.17.01.02.000484</t>
  </si>
  <si>
    <t xml:space="preserve">MOROCHO CRIOLLO JUAN PABLO                                                      </t>
  </si>
  <si>
    <t>911.17.01.02.000486</t>
  </si>
  <si>
    <t xml:space="preserve">SARMIENTO TORAL JUAN FERNANDO                                                   </t>
  </si>
  <si>
    <t>911.17.01.02.000517</t>
  </si>
  <si>
    <t>911.17.01.02.000523</t>
  </si>
  <si>
    <t>911.17.01.02.000529</t>
  </si>
  <si>
    <t>911.17.01.02.000535</t>
  </si>
  <si>
    <t xml:space="preserve">ASTUDILLO TAPIA DAVID ISRAEL                                                    </t>
  </si>
  <si>
    <t>911.17.01.02.000541</t>
  </si>
  <si>
    <t>911.17.01.02.000544</t>
  </si>
  <si>
    <t>911.17.01.02.000562</t>
  </si>
  <si>
    <t>911.17.01.02.000595</t>
  </si>
  <si>
    <t>911.17.01.02.000601</t>
  </si>
  <si>
    <t>911.17.01.02.000607</t>
  </si>
  <si>
    <t>911.17.01.02.000620</t>
  </si>
  <si>
    <t>911.17.01.02.000623</t>
  </si>
  <si>
    <t>911.17.01.02.000633</t>
  </si>
  <si>
    <t>911.17.01.02.000639</t>
  </si>
  <si>
    <t>911.17.01.02.000664</t>
  </si>
  <si>
    <t>911.17.01.02.000677</t>
  </si>
  <si>
    <t>911.17.01.02.000686</t>
  </si>
  <si>
    <t>911.17.01.02.000690</t>
  </si>
  <si>
    <t>911.17.01.02.000693</t>
  </si>
  <si>
    <t>911.17.01.02.000698</t>
  </si>
  <si>
    <t>911.17.01.02.000704</t>
  </si>
  <si>
    <t xml:space="preserve">AMAYA ANDRADE JIMMY GUSTAVO                                                     </t>
  </si>
  <si>
    <t>911.17.01.02.000711</t>
  </si>
  <si>
    <t>911.17.01.02.000720</t>
  </si>
  <si>
    <t>911.17.01.02.000724</t>
  </si>
  <si>
    <t>911.17.01.02.000734</t>
  </si>
  <si>
    <t>911.17.01.02.000741</t>
  </si>
  <si>
    <t>2016-08-26</t>
  </si>
  <si>
    <t xml:space="preserve">GUAYLLAS GUALPA CRISTIAN EDUARDO                                                </t>
  </si>
  <si>
    <t>911.17.01.02.000744</t>
  </si>
  <si>
    <t>911.17.01.02.000752</t>
  </si>
  <si>
    <t>911.17.01.02.000760</t>
  </si>
  <si>
    <t>911.17.01.02.000770</t>
  </si>
  <si>
    <t>911.17.01.02.000790</t>
  </si>
  <si>
    <t>911.17.01.02.000798</t>
  </si>
  <si>
    <t>911.17.01.02.000805</t>
  </si>
  <si>
    <t>911.17.01.02.000808</t>
  </si>
  <si>
    <t>911.17.01.02.000816</t>
  </si>
  <si>
    <t>911.17.01.02.000828</t>
  </si>
  <si>
    <t>911.17.01.02.000835</t>
  </si>
  <si>
    <t>911.17.01.02.000849</t>
  </si>
  <si>
    <t>911.17.01.02.000859</t>
  </si>
  <si>
    <t>911.17.01.02.000871</t>
  </si>
  <si>
    <t>911.17.01.02.000880</t>
  </si>
  <si>
    <t>911.17.01.02.000886</t>
  </si>
  <si>
    <t>911.17.01.02.000890</t>
  </si>
  <si>
    <t>911.17.01.02.000900</t>
  </si>
  <si>
    <t>911.17.01.02.000908</t>
  </si>
  <si>
    <t>911.17.01.02.000923</t>
  </si>
  <si>
    <t>911.17.01.02.000927</t>
  </si>
  <si>
    <t>911.17.01.02.000936</t>
  </si>
  <si>
    <t>911.17.01.02.000942</t>
  </si>
  <si>
    <t>911.17.01.02.000952</t>
  </si>
  <si>
    <t>911.17.01.02.000964</t>
  </si>
  <si>
    <t>911.17.01.02.000968</t>
  </si>
  <si>
    <t>911.17.01.02.000973</t>
  </si>
  <si>
    <t>911.17.01.02.000977</t>
  </si>
  <si>
    <t>911.17.01.02.000985</t>
  </si>
  <si>
    <t>911.17.01.02.000989</t>
  </si>
  <si>
    <t>911.17.01.02.000997</t>
  </si>
  <si>
    <t>911.17.01.02.001002</t>
  </si>
  <si>
    <t>911.17.01.02.001007</t>
  </si>
  <si>
    <t>911.17.01.02.001019</t>
  </si>
  <si>
    <t>911.17.01.02.001026</t>
  </si>
  <si>
    <t>911.17.01.02.001031</t>
  </si>
  <si>
    <t>911.17.01.02.001039</t>
  </si>
  <si>
    <t>911.17.01.02.001045</t>
  </si>
  <si>
    <t>911.17.01.02.001061</t>
  </si>
  <si>
    <t>911.17.01.02.001078</t>
  </si>
  <si>
    <t xml:space="preserve">SOJOS VASCONEZ DAVID ANDRES                                                     </t>
  </si>
  <si>
    <t>911.17.01.02.001096</t>
  </si>
  <si>
    <t>911.17.01.02.001110</t>
  </si>
  <si>
    <t>911.17.01.02.001152</t>
  </si>
  <si>
    <t>911.17.01.02.001159</t>
  </si>
  <si>
    <t>911.17.01.02.001280</t>
  </si>
  <si>
    <t>911.17.01.02.001592</t>
  </si>
  <si>
    <t>911.17.01.02.001596</t>
  </si>
  <si>
    <t>911.17.01.02.001609</t>
  </si>
  <si>
    <t>911.17.01.02.001619</t>
  </si>
  <si>
    <t>911.17.01.02.001632</t>
  </si>
  <si>
    <t>911.17.01.02.001637</t>
  </si>
  <si>
    <t>911.17.01.02.001663</t>
  </si>
  <si>
    <t>911.17.01.02.001669</t>
  </si>
  <si>
    <t>911.17.01.02.001683</t>
  </si>
  <si>
    <t>911.17.01.02.001692</t>
  </si>
  <si>
    <t>911.17.01.02.001697</t>
  </si>
  <si>
    <t>911.17.01.02.001702</t>
  </si>
  <si>
    <t>911.17.01.02.001710</t>
  </si>
  <si>
    <t>911.17.01.02.001719</t>
  </si>
  <si>
    <t xml:space="preserve">NEVADO ROMAN LEONARDO MIGUEL                                                    </t>
  </si>
  <si>
    <t>911.17.01.02.001720</t>
  </si>
  <si>
    <t>911.17.01.02.001724</t>
  </si>
  <si>
    <t>911.17.01.02.001728</t>
  </si>
  <si>
    <t>911.17.01.02.001732</t>
  </si>
  <si>
    <t>911.17.01.02.001736</t>
  </si>
  <si>
    <t>911.17.01.02.001738</t>
  </si>
  <si>
    <t xml:space="preserve">ORTIZ ROSAS DAVID SANTIAGO                                                      </t>
  </si>
  <si>
    <t>911.17.01.02.001741</t>
  </si>
  <si>
    <t>911.17.01.02.001751</t>
  </si>
  <si>
    <t>911.17.01.02.001761</t>
  </si>
  <si>
    <t>911.17.01.02.001762</t>
  </si>
  <si>
    <t>911.17.01.02.001763</t>
  </si>
  <si>
    <t xml:space="preserve">OCHOA RODAS PEDRO ENRIQUE                                                       </t>
  </si>
  <si>
    <t>911.17.01.02.001765</t>
  </si>
  <si>
    <t>911.17.01.02.001778</t>
  </si>
  <si>
    <t xml:space="preserve">QUINDE GUAMAN OSWALDO MAURICIO                                                  </t>
  </si>
  <si>
    <t>911.17.01.02.001783</t>
  </si>
  <si>
    <t>911.17.01.02.001787</t>
  </si>
  <si>
    <t>911.17.01.02.001793</t>
  </si>
  <si>
    <t>911.17.01.02.001797</t>
  </si>
  <si>
    <t>911.17.01.02.001802</t>
  </si>
  <si>
    <t>911.17.01.02.001809</t>
  </si>
  <si>
    <t>911.17.01.02.001823</t>
  </si>
  <si>
    <t>911.17.01.02.001828</t>
  </si>
  <si>
    <t>911.17.01.02.001838</t>
  </si>
  <si>
    <t>911.17.01.02.001842</t>
  </si>
  <si>
    <t>911.17.01.02.001847</t>
  </si>
  <si>
    <t>911.17.01.02.001848</t>
  </si>
  <si>
    <t>911.17.01.02.001857</t>
  </si>
  <si>
    <t>911.17.01.02.001860</t>
  </si>
  <si>
    <t>911.17.01.02.001863</t>
  </si>
  <si>
    <t xml:space="preserve">CHICA OCHOA CESAR FERNANDO                                                      </t>
  </si>
  <si>
    <t>911.17.01.02.001867</t>
  </si>
  <si>
    <t>911.17.01.02.001872</t>
  </si>
  <si>
    <t>911.17.01.02.001877</t>
  </si>
  <si>
    <t>911.17.01.02.001887</t>
  </si>
  <si>
    <t>911.17.01.02.001896</t>
  </si>
  <si>
    <t>911.17.01.02.001915</t>
  </si>
  <si>
    <t>911.17.01.02.001921</t>
  </si>
  <si>
    <t>911.17.01.02.001928</t>
  </si>
  <si>
    <t>911.17.01.02.001960</t>
  </si>
  <si>
    <t>911.17.01.02.001972</t>
  </si>
  <si>
    <t xml:space="preserve">CARCHICHABLA CUMBE MARCO VICENTE                                                </t>
  </si>
  <si>
    <t>911.17.01.02.001979</t>
  </si>
  <si>
    <t xml:space="preserve">GUZMAN PILLCURIMA MERCY NATALIA                                                 </t>
  </si>
  <si>
    <t>911.17.01.02.001983</t>
  </si>
  <si>
    <t xml:space="preserve">JIMENEZ BRITO IVAN BALTAZAR                                                     </t>
  </si>
  <si>
    <t>911.17.01.02.001992</t>
  </si>
  <si>
    <t>911.17.01.02.002004</t>
  </si>
  <si>
    <t xml:space="preserve">NARVAEZ ARIAS JONNATHAN ALEJANDRO                                               </t>
  </si>
  <si>
    <t>911.17.01.02.002010</t>
  </si>
  <si>
    <t>911.17.01.02.002016</t>
  </si>
  <si>
    <t>911.17.01.02.001117</t>
  </si>
  <si>
    <t xml:space="preserve">CINTURON ANTILUMBAGO                                                                                                                                                                                                                                      </t>
  </si>
  <si>
    <t>911.17.01.02.001128</t>
  </si>
  <si>
    <t>911.17.01.02.001167</t>
  </si>
  <si>
    <t>911.17.01.02.001191</t>
  </si>
  <si>
    <t>911.17.01.02.001214</t>
  </si>
  <si>
    <t>911.17.01.02.001238</t>
  </si>
  <si>
    <t>911.17.01.02.001261</t>
  </si>
  <si>
    <t>911.17.01.02.001289</t>
  </si>
  <si>
    <t>911.17.01.02.001297</t>
  </si>
  <si>
    <t>911.17.01.02.001324</t>
  </si>
  <si>
    <t>911.17.01.02.001332</t>
  </si>
  <si>
    <t>911.17.01.02.001355</t>
  </si>
  <si>
    <t>911.17.01.02.001378</t>
  </si>
  <si>
    <t>911.17.01.02.001402</t>
  </si>
  <si>
    <t>911.17.01.02.001425</t>
  </si>
  <si>
    <t>911.17.01.02.001449</t>
  </si>
  <si>
    <t>911.17.01.02.001472</t>
  </si>
  <si>
    <t>911.17.01.02.001495</t>
  </si>
  <si>
    <t>911.17.01.02.001518</t>
  </si>
  <si>
    <t>911.17.01.02.001542</t>
  </si>
  <si>
    <t>911.17.01.02.001566</t>
  </si>
  <si>
    <t>911.17.01.02.001578</t>
  </si>
  <si>
    <t>911.17.01.02.001118</t>
  </si>
  <si>
    <t xml:space="preserve">GAFA NEMESIS OSCURA                                                                                                                                                                                                                                       </t>
  </si>
  <si>
    <t>911.17.01.02.001290</t>
  </si>
  <si>
    <t>911.17.01.02.001325</t>
  </si>
  <si>
    <t>911.17.01.02.001567</t>
  </si>
  <si>
    <t>911.17.01.02.001568</t>
  </si>
  <si>
    <t>911.17.01.02.001579</t>
  </si>
  <si>
    <t>911.17.01.02.001918</t>
  </si>
  <si>
    <t xml:space="preserve">GAFAS PROTECTORAS TRANSPARENTE NEMESI                                                                                                                                                                                                                     </t>
  </si>
  <si>
    <t>MI- MANTENIMIENTO</t>
  </si>
  <si>
    <t>911.17.01.02.001919</t>
  </si>
  <si>
    <t>911.17.01.02.001920</t>
  </si>
  <si>
    <t>911.17.01.02.001114</t>
  </si>
  <si>
    <t xml:space="preserve">GORRA DE GABARDINA TIPO SAFARI CON LOGO                                                                                                                                                                                                                   </t>
  </si>
  <si>
    <t>911.17.01.02.001125</t>
  </si>
  <si>
    <t>911.17.01.02.001164</t>
  </si>
  <si>
    <t>911.17.01.02.001188</t>
  </si>
  <si>
    <t>911.17.01.02.001211</t>
  </si>
  <si>
    <t>911.17.01.02.001235</t>
  </si>
  <si>
    <t>911.17.01.02.001258</t>
  </si>
  <si>
    <t>911.17.01.02.001286</t>
  </si>
  <si>
    <t>911.17.01.02.001294</t>
  </si>
  <si>
    <t>911.17.01.02.001316</t>
  </si>
  <si>
    <t>911.17.01.02.001321</t>
  </si>
  <si>
    <t>911.17.01.02.001329</t>
  </si>
  <si>
    <t>911.17.01.02.001352</t>
  </si>
  <si>
    <t>911.17.01.02.001375</t>
  </si>
  <si>
    <t>911.17.01.02.001399</t>
  </si>
  <si>
    <t>911.17.01.02.001422</t>
  </si>
  <si>
    <t>911.17.01.02.001446</t>
  </si>
  <si>
    <t>911.17.01.02.001469</t>
  </si>
  <si>
    <t>911.17.01.02.001492</t>
  </si>
  <si>
    <t>911.17.01.02.001515</t>
  </si>
  <si>
    <t>911.17.01.02.001539</t>
  </si>
  <si>
    <t>911.17.01.02.001563</t>
  </si>
  <si>
    <t>911.17.01.02.001575</t>
  </si>
  <si>
    <t>911.17.01.02.002247</t>
  </si>
  <si>
    <t>GORRA DE PARADA HOMBRE Y MUJER</t>
  </si>
  <si>
    <t>911.17.01.02.002252</t>
  </si>
  <si>
    <t>911.17.01.02.002284</t>
  </si>
  <si>
    <t>911.17.01.02.000470</t>
  </si>
  <si>
    <t xml:space="preserve">GORRA DE PARADA HOMBRE Y MUJER                                                                                                                                                                                                                            </t>
  </si>
  <si>
    <t>911.17.01.02.000493</t>
  </si>
  <si>
    <t xml:space="preserve">PAGUAY BARRERA CARLOS GUSTAVO                                                   </t>
  </si>
  <si>
    <t>911.17.01.02.000509</t>
  </si>
  <si>
    <t>911.17.01.02.001641</t>
  </si>
  <si>
    <t>911.17.01.02.001812</t>
  </si>
  <si>
    <t>911.17.01.02.001891</t>
  </si>
  <si>
    <t>911.17.01.02.001904</t>
  </si>
  <si>
    <t>911.17.01.02.000017</t>
  </si>
  <si>
    <t>2016-03-14</t>
  </si>
  <si>
    <t xml:space="preserve">GORRAS MODELO BASEBALL PARA PERSONAL ADM. Y OPER,                                                                                                                                                                                                         </t>
  </si>
  <si>
    <t>MI- SERT</t>
  </si>
  <si>
    <t>911.17.01.02.000018</t>
  </si>
  <si>
    <t xml:space="preserve">CALLE JARA CRISTIAN RAFAEL                                                      </t>
  </si>
  <si>
    <t>911.17.01.02.000019</t>
  </si>
  <si>
    <t>911.17.01.02.000020</t>
  </si>
  <si>
    <t>911.17.01.02.000021</t>
  </si>
  <si>
    <t>911.17.01.02.000022</t>
  </si>
  <si>
    <t>911.17.01.02.000023</t>
  </si>
  <si>
    <t>911.17.01.02.000024</t>
  </si>
  <si>
    <t xml:space="preserve">CAÑIZARES CEVALLOS BOLIVAR SANTIAGO                                             </t>
  </si>
  <si>
    <t>911.17.01.02.000025</t>
  </si>
  <si>
    <t>911.17.01.02.000026</t>
  </si>
  <si>
    <t>911.17.01.02.000260</t>
  </si>
  <si>
    <t>911.17.01.02.000422</t>
  </si>
  <si>
    <t>911.17.01.02.000428</t>
  </si>
  <si>
    <t>911.17.01.02.000433</t>
  </si>
  <si>
    <t>911.17.01.02.000438</t>
  </si>
  <si>
    <t>911.17.01.02.000565</t>
  </si>
  <si>
    <t>911.17.01.02.000566</t>
  </si>
  <si>
    <t>911.17.01.02.000576</t>
  </si>
  <si>
    <t>911.17.01.02.000577</t>
  </si>
  <si>
    <t>911.17.01.02.000582</t>
  </si>
  <si>
    <t>911.17.01.02.000583</t>
  </si>
  <si>
    <t>911.17.01.02.000588</t>
  </si>
  <si>
    <t>911.17.01.02.000589</t>
  </si>
  <si>
    <t>911.17.01.02.000644</t>
  </si>
  <si>
    <t>911.17.01.02.000645</t>
  </si>
  <si>
    <t>911.17.01.02.000647</t>
  </si>
  <si>
    <t>911.17.01.02.000652</t>
  </si>
  <si>
    <t>911.17.01.02.000653</t>
  </si>
  <si>
    <t>911.17.01.02.000658</t>
  </si>
  <si>
    <t>911.17.01.02.000659</t>
  </si>
  <si>
    <t>911.17.01.02.000674</t>
  </si>
  <si>
    <t>911.17.01.02.000778</t>
  </si>
  <si>
    <t>911.17.01.02.001083</t>
  </si>
  <si>
    <t>911.17.01.02.001583</t>
  </si>
  <si>
    <t>911.17.01.02.001585</t>
  </si>
  <si>
    <t>911.17.01.02.001643</t>
  </si>
  <si>
    <t>911.17.01.02.001650</t>
  </si>
  <si>
    <t>911.17.01.02.001677</t>
  </si>
  <si>
    <t>911.17.01.02.001752</t>
  </si>
  <si>
    <t>911.17.01.02.001807</t>
  </si>
  <si>
    <t>911.17.01.02.001115</t>
  </si>
  <si>
    <t xml:space="preserve">GORRO GABARDINA CON LOGO                                                                                                                                                                                                                                  </t>
  </si>
  <si>
    <t>911.17.01.02.001126</t>
  </si>
  <si>
    <t>911.17.01.02.001165</t>
  </si>
  <si>
    <t>911.17.01.02.001189</t>
  </si>
  <si>
    <t>911.17.01.02.001212</t>
  </si>
  <si>
    <t>911.17.01.02.001236</t>
  </si>
  <si>
    <t>911.17.01.02.001259</t>
  </si>
  <si>
    <t>911.17.01.02.001287</t>
  </si>
  <si>
    <t>911.17.01.02.001295</t>
  </si>
  <si>
    <t>911.17.01.02.001317</t>
  </si>
  <si>
    <t>911.17.01.02.001322</t>
  </si>
  <si>
    <t>911.17.01.02.001330</t>
  </si>
  <si>
    <t>911.17.01.02.001353</t>
  </si>
  <si>
    <t>911.17.01.02.001376</t>
  </si>
  <si>
    <t>911.17.01.02.001400</t>
  </si>
  <si>
    <t>911.17.01.02.001423</t>
  </si>
  <si>
    <t>911.17.01.02.001447</t>
  </si>
  <si>
    <t>911.17.01.02.001470</t>
  </si>
  <si>
    <t>911.17.01.02.001493</t>
  </si>
  <si>
    <t>911.17.01.02.001516</t>
  </si>
  <si>
    <t>911.17.01.02.001540</t>
  </si>
  <si>
    <t>911.17.01.02.001564</t>
  </si>
  <si>
    <t>911.17.01.02.001576</t>
  </si>
  <si>
    <t>911.17.01.02.001120</t>
  </si>
  <si>
    <t xml:space="preserve">GUANTE DE CUERO API AZUL                                                                                                                                                                                                                                  </t>
  </si>
  <si>
    <t>911.17.01.02.001135</t>
  </si>
  <si>
    <t>911.17.01.02.001136</t>
  </si>
  <si>
    <t>911.17.01.02.001137</t>
  </si>
  <si>
    <t>911.17.01.02.001138</t>
  </si>
  <si>
    <t>911.17.01.02.001175</t>
  </si>
  <si>
    <t>911.17.01.02.001176</t>
  </si>
  <si>
    <t>911.17.01.02.001177</t>
  </si>
  <si>
    <t>911.17.01.02.001178</t>
  </si>
  <si>
    <t>911.17.01.02.001198</t>
  </si>
  <si>
    <t>911.17.01.02.001199</t>
  </si>
  <si>
    <t>911.17.01.02.001200</t>
  </si>
  <si>
    <t>911.17.01.02.001201</t>
  </si>
  <si>
    <t>911.17.01.02.001222</t>
  </si>
  <si>
    <t>911.17.01.02.001223</t>
  </si>
  <si>
    <t>911.17.01.02.001224</t>
  </si>
  <si>
    <t>911.17.01.02.001225</t>
  </si>
  <si>
    <t>911.17.01.02.001245</t>
  </si>
  <si>
    <t>911.17.01.02.001246</t>
  </si>
  <si>
    <t>911.17.01.02.001247</t>
  </si>
  <si>
    <t>911.17.01.02.001248</t>
  </si>
  <si>
    <t>911.17.01.02.001268</t>
  </si>
  <si>
    <t>911.17.01.02.001269</t>
  </si>
  <si>
    <t>911.17.01.02.001270</t>
  </si>
  <si>
    <t>911.17.01.02.001271</t>
  </si>
  <si>
    <t>911.17.01.02.001305</t>
  </si>
  <si>
    <t>911.17.01.02.001306</t>
  </si>
  <si>
    <t>911.17.01.02.001307</t>
  </si>
  <si>
    <t>911.17.01.02.001308</t>
  </si>
  <si>
    <t>911.17.01.02.001339</t>
  </si>
  <si>
    <t>911.17.01.02.001340</t>
  </si>
  <si>
    <t>911.17.01.02.001341</t>
  </si>
  <si>
    <t>911.17.01.02.001342</t>
  </si>
  <si>
    <t>911.17.01.02.001362</t>
  </si>
  <si>
    <t>911.17.01.02.001363</t>
  </si>
  <si>
    <t>911.17.01.02.001364</t>
  </si>
  <si>
    <t>911.17.01.02.001365</t>
  </si>
  <si>
    <t>911.17.01.02.001386</t>
  </si>
  <si>
    <t>911.17.01.02.001387</t>
  </si>
  <si>
    <t>911.17.01.02.001388</t>
  </si>
  <si>
    <t>911.17.01.02.001389</t>
  </si>
  <si>
    <t>911.17.01.02.001409</t>
  </si>
  <si>
    <t>911.17.01.02.001410</t>
  </si>
  <si>
    <t>911.17.01.02.001411</t>
  </si>
  <si>
    <t>911.17.01.02.001412</t>
  </si>
  <si>
    <t>911.17.01.02.001433</t>
  </si>
  <si>
    <t>911.17.01.02.001434</t>
  </si>
  <si>
    <t>911.17.01.02.001435</t>
  </si>
  <si>
    <t>911.17.01.02.001436</t>
  </si>
  <si>
    <t>911.17.01.02.001456</t>
  </si>
  <si>
    <t>911.17.01.02.001457</t>
  </si>
  <si>
    <t>911.17.01.02.001458</t>
  </si>
  <si>
    <t>911.17.01.02.001459</t>
  </si>
  <si>
    <t>911.17.01.02.001479</t>
  </si>
  <si>
    <t>911.17.01.02.001480</t>
  </si>
  <si>
    <t>911.17.01.02.001481</t>
  </si>
  <si>
    <t>911.17.01.02.001482</t>
  </si>
  <si>
    <t>911.17.01.02.001502</t>
  </si>
  <si>
    <t>911.17.01.02.001503</t>
  </si>
  <si>
    <t>911.17.01.02.001504</t>
  </si>
  <si>
    <t>911.17.01.02.001505</t>
  </si>
  <si>
    <t>911.17.01.02.001526</t>
  </si>
  <si>
    <t>911.17.01.02.001527</t>
  </si>
  <si>
    <t>911.17.01.02.001528</t>
  </si>
  <si>
    <t>911.17.01.02.001529</t>
  </si>
  <si>
    <t>911.17.01.02.001550</t>
  </si>
  <si>
    <t>911.17.01.02.001551</t>
  </si>
  <si>
    <t>911.17.01.02.001552</t>
  </si>
  <si>
    <t>911.17.01.02.001553</t>
  </si>
  <si>
    <t>911.17.01.02.001570</t>
  </si>
  <si>
    <t>911.17.01.02.001121</t>
  </si>
  <si>
    <t xml:space="preserve">GUANTE DE CUERO CORTO REFORZADO                                                                                                                                                                                                                           </t>
  </si>
  <si>
    <t>911.17.01.02.001139</t>
  </si>
  <si>
    <t>911.17.01.02.001140</t>
  </si>
  <si>
    <t>911.17.01.02.001141</t>
  </si>
  <si>
    <t>911.17.01.02.001142</t>
  </si>
  <si>
    <t>911.17.01.02.001179</t>
  </si>
  <si>
    <t>911.17.01.02.001180</t>
  </si>
  <si>
    <t>911.17.01.02.001181</t>
  </si>
  <si>
    <t>911.17.01.02.001182</t>
  </si>
  <si>
    <t>911.17.01.02.001202</t>
  </si>
  <si>
    <t>911.17.01.02.001203</t>
  </si>
  <si>
    <t>911.17.01.02.001204</t>
  </si>
  <si>
    <t>911.17.01.02.001205</t>
  </si>
  <si>
    <t>911.17.01.02.001226</t>
  </si>
  <si>
    <t>911.17.01.02.001227</t>
  </si>
  <si>
    <t>911.17.01.02.001228</t>
  </si>
  <si>
    <t>911.17.01.02.001229</t>
  </si>
  <si>
    <t>911.17.01.02.001249</t>
  </si>
  <si>
    <t>911.17.01.02.001250</t>
  </si>
  <si>
    <t>911.17.01.02.001251</t>
  </si>
  <si>
    <t>911.17.01.02.001252</t>
  </si>
  <si>
    <t>911.17.01.02.001272</t>
  </si>
  <si>
    <t>911.17.01.02.001273</t>
  </si>
  <si>
    <t>911.17.01.02.001274</t>
  </si>
  <si>
    <t>911.17.01.02.001275</t>
  </si>
  <si>
    <t>911.17.01.02.001309</t>
  </si>
  <si>
    <t>911.17.01.02.001310</t>
  </si>
  <si>
    <t>911.17.01.02.001311</t>
  </si>
  <si>
    <t>911.17.01.02.001312</t>
  </si>
  <si>
    <t>911.17.01.02.001343</t>
  </si>
  <si>
    <t>911.17.01.02.001344</t>
  </si>
  <si>
    <t>911.17.01.02.001345</t>
  </si>
  <si>
    <t>911.17.01.02.001346</t>
  </si>
  <si>
    <t>911.17.01.02.001366</t>
  </si>
  <si>
    <t>911.17.01.02.001367</t>
  </si>
  <si>
    <t>911.17.01.02.001368</t>
  </si>
  <si>
    <t>911.17.01.02.001369</t>
  </si>
  <si>
    <t>911.17.01.02.001390</t>
  </si>
  <si>
    <t>911.17.01.02.001391</t>
  </si>
  <si>
    <t>911.17.01.02.001392</t>
  </si>
  <si>
    <t>911.17.01.02.001393</t>
  </si>
  <si>
    <t>911.17.01.02.001413</t>
  </si>
  <si>
    <t>911.17.01.02.001414</t>
  </si>
  <si>
    <t>911.17.01.02.001415</t>
  </si>
  <si>
    <t>911.17.01.02.001416</t>
  </si>
  <si>
    <t>911.17.01.02.001437</t>
  </si>
  <si>
    <t>911.17.01.02.001438</t>
  </si>
  <si>
    <t>911.17.01.02.001439</t>
  </si>
  <si>
    <t>911.17.01.02.001440</t>
  </si>
  <si>
    <t>911.17.01.02.001460</t>
  </si>
  <si>
    <t>911.17.01.02.001461</t>
  </si>
  <si>
    <t>911.17.01.02.001462</t>
  </si>
  <si>
    <t>911.17.01.02.001463</t>
  </si>
  <si>
    <t>911.17.01.02.001483</t>
  </si>
  <si>
    <t>911.17.01.02.001484</t>
  </si>
  <si>
    <t>911.17.01.02.001485</t>
  </si>
  <si>
    <t>911.17.01.02.001486</t>
  </si>
  <si>
    <t>911.17.01.02.001506</t>
  </si>
  <si>
    <t>911.17.01.02.001507</t>
  </si>
  <si>
    <t>911.17.01.02.001508</t>
  </si>
  <si>
    <t>911.17.01.02.001509</t>
  </si>
  <si>
    <t>911.17.01.02.001530</t>
  </si>
  <si>
    <t>911.17.01.02.001531</t>
  </si>
  <si>
    <t>911.17.01.02.001532</t>
  </si>
  <si>
    <t>911.17.01.02.001533</t>
  </si>
  <si>
    <t>911.17.01.02.001554</t>
  </si>
  <si>
    <t>911.17.01.02.001555</t>
  </si>
  <si>
    <t>911.17.01.02.001556</t>
  </si>
  <si>
    <t>911.17.01.02.001557</t>
  </si>
  <si>
    <t>911.17.01.02.001571</t>
  </si>
  <si>
    <t>911.17.01.02.001119</t>
  </si>
  <si>
    <t xml:space="preserve">GUANTE DE CUERO DE VAQUETA                                                                                                                                                                                                                                </t>
  </si>
  <si>
    <t>911.17.01.02.001131</t>
  </si>
  <si>
    <t>911.17.01.02.001132</t>
  </si>
  <si>
    <t>911.17.01.02.001133</t>
  </si>
  <si>
    <t>911.17.01.02.001134</t>
  </si>
  <si>
    <t>911.17.01.02.001171</t>
  </si>
  <si>
    <t>911.17.01.02.001172</t>
  </si>
  <si>
    <t>911.17.01.02.001173</t>
  </si>
  <si>
    <t>911.17.01.02.001174</t>
  </si>
  <si>
    <t>911.17.01.02.001194</t>
  </si>
  <si>
    <t>911.17.01.02.001195</t>
  </si>
  <si>
    <t>911.17.01.02.001196</t>
  </si>
  <si>
    <t>911.17.01.02.001197</t>
  </si>
  <si>
    <t>911.17.01.02.001218</t>
  </si>
  <si>
    <t>911.17.01.02.001219</t>
  </si>
  <si>
    <t>911.17.01.02.001220</t>
  </si>
  <si>
    <t>911.17.01.02.001221</t>
  </si>
  <si>
    <t>911.17.01.02.001241</t>
  </si>
  <si>
    <t>911.17.01.02.001242</t>
  </si>
  <si>
    <t>911.17.01.02.001243</t>
  </si>
  <si>
    <t>911.17.01.02.001244</t>
  </si>
  <si>
    <t>911.17.01.02.001264</t>
  </si>
  <si>
    <t>911.17.01.02.001265</t>
  </si>
  <si>
    <t>911.17.01.02.001266</t>
  </si>
  <si>
    <t>911.17.01.02.001267</t>
  </si>
  <si>
    <t>911.17.01.02.001301</t>
  </si>
  <si>
    <t>911.17.01.02.001302</t>
  </si>
  <si>
    <t>911.17.01.02.001303</t>
  </si>
  <si>
    <t>911.17.01.02.001304</t>
  </si>
  <si>
    <t>911.17.01.02.001335</t>
  </si>
  <si>
    <t>911.17.01.02.001336</t>
  </si>
  <si>
    <t>911.17.01.02.001337</t>
  </si>
  <si>
    <t>911.17.01.02.001338</t>
  </si>
  <si>
    <t>911.17.01.02.001358</t>
  </si>
  <si>
    <t>911.17.01.02.001359</t>
  </si>
  <si>
    <t>911.17.01.02.001360</t>
  </si>
  <si>
    <t>911.17.01.02.001361</t>
  </si>
  <si>
    <t>911.17.01.02.001382</t>
  </si>
  <si>
    <t>911.17.01.02.001383</t>
  </si>
  <si>
    <t>911.17.01.02.001384</t>
  </si>
  <si>
    <t>911.17.01.02.001385</t>
  </si>
  <si>
    <t>911.17.01.02.001405</t>
  </si>
  <si>
    <t>911.17.01.02.001406</t>
  </si>
  <si>
    <t>911.17.01.02.001407</t>
  </si>
  <si>
    <t>911.17.01.02.001408</t>
  </si>
  <si>
    <t>911.17.01.02.001429</t>
  </si>
  <si>
    <t>911.17.01.02.001430</t>
  </si>
  <si>
    <t>911.17.01.02.001431</t>
  </si>
  <si>
    <t>911.17.01.02.001432</t>
  </si>
  <si>
    <t>911.17.01.02.001452</t>
  </si>
  <si>
    <t>911.17.01.02.001453</t>
  </si>
  <si>
    <t>911.17.01.02.001454</t>
  </si>
  <si>
    <t>911.17.01.02.001455</t>
  </si>
  <si>
    <t>911.17.01.02.001475</t>
  </si>
  <si>
    <t>911.17.01.02.001476</t>
  </si>
  <si>
    <t>911.17.01.02.001477</t>
  </si>
  <si>
    <t>911.17.01.02.001478</t>
  </si>
  <si>
    <t>911.17.01.02.001498</t>
  </si>
  <si>
    <t>911.17.01.02.001499</t>
  </si>
  <si>
    <t>911.17.01.02.001500</t>
  </si>
  <si>
    <t>911.17.01.02.001501</t>
  </si>
  <si>
    <t>911.17.01.02.001522</t>
  </si>
  <si>
    <t>911.17.01.02.001523</t>
  </si>
  <si>
    <t>911.17.01.02.001524</t>
  </si>
  <si>
    <t>911.17.01.02.001525</t>
  </si>
  <si>
    <t>911.17.01.02.001546</t>
  </si>
  <si>
    <t>911.17.01.02.001547</t>
  </si>
  <si>
    <t>911.17.01.02.001548</t>
  </si>
  <si>
    <t>911.17.01.02.001549</t>
  </si>
  <si>
    <t>911.17.01.02.001569</t>
  </si>
  <si>
    <t>911.17.01.02.000141</t>
  </si>
  <si>
    <t xml:space="preserve">JOCKEY  HOMBRE Y MUJER                                                                                                                                                                                                                                    </t>
  </si>
  <si>
    <t>911.17.01.02.000142</t>
  </si>
  <si>
    <t>911.17.01.02.000149</t>
  </si>
  <si>
    <t>911.17.01.02.000163</t>
  </si>
  <si>
    <t>911.17.01.02.000169</t>
  </si>
  <si>
    <t>911.17.01.02.000198</t>
  </si>
  <si>
    <t>911.17.01.02.000222</t>
  </si>
  <si>
    <t>911.17.01.02.000231</t>
  </si>
  <si>
    <t>911.17.01.02.000239</t>
  </si>
  <si>
    <t>911.17.01.02.000247</t>
  </si>
  <si>
    <t>911.17.01.02.000266</t>
  </si>
  <si>
    <t>911.17.01.02.000269</t>
  </si>
  <si>
    <t>911.17.01.02.000276</t>
  </si>
  <si>
    <t>911.17.01.02.000285</t>
  </si>
  <si>
    <t>911.17.01.02.000292</t>
  </si>
  <si>
    <t>911.17.01.02.000316</t>
  </si>
  <si>
    <t>911.17.01.02.000341</t>
  </si>
  <si>
    <t>911.17.01.02.000347</t>
  </si>
  <si>
    <t>911.17.01.02.000357</t>
  </si>
  <si>
    <t>911.17.01.02.000373</t>
  </si>
  <si>
    <t>911.17.01.02.000378</t>
  </si>
  <si>
    <t>911.17.01.02.000387</t>
  </si>
  <si>
    <t>911.17.01.02.000395</t>
  </si>
  <si>
    <t>911.17.01.02.000414</t>
  </si>
  <si>
    <t>911.17.01.02.000461</t>
  </si>
  <si>
    <t>911.17.01.02.000466</t>
  </si>
  <si>
    <t>911.17.01.02.000499</t>
  </si>
  <si>
    <t>911.17.01.02.000507</t>
  </si>
  <si>
    <t>911.17.01.02.000519</t>
  </si>
  <si>
    <t>911.17.01.02.000521</t>
  </si>
  <si>
    <t>911.17.01.02.000526</t>
  </si>
  <si>
    <t>911.17.01.02.000540</t>
  </si>
  <si>
    <t>911.17.01.02.000546</t>
  </si>
  <si>
    <t>911.17.01.02.000554</t>
  </si>
  <si>
    <t>911.17.01.02.000559</t>
  </si>
  <si>
    <t>911.17.01.02.000571</t>
  </si>
  <si>
    <t>911.17.01.02.000594</t>
  </si>
  <si>
    <t>911.17.01.02.000600</t>
  </si>
  <si>
    <t>911.17.01.02.000605</t>
  </si>
  <si>
    <t>911.17.01.02.000611</t>
  </si>
  <si>
    <t>911.17.01.02.000617</t>
  </si>
  <si>
    <t>911.17.01.02.000622</t>
  </si>
  <si>
    <t>911.17.01.02.000628</t>
  </si>
  <si>
    <t>911.17.01.02.000631</t>
  </si>
  <si>
    <t>911.17.01.02.000638</t>
  </si>
  <si>
    <t>911.17.01.02.000667</t>
  </si>
  <si>
    <t>911.17.01.02.000669</t>
  </si>
  <si>
    <t>911.17.01.02.000676</t>
  </si>
  <si>
    <t>911.17.01.02.000682</t>
  </si>
  <si>
    <t>911.17.01.02.000689</t>
  </si>
  <si>
    <t>911.17.01.02.000697</t>
  </si>
  <si>
    <t>911.17.01.02.000701</t>
  </si>
  <si>
    <t>911.17.01.02.000710</t>
  </si>
  <si>
    <t>911.17.01.02.000714</t>
  </si>
  <si>
    <t>911.17.01.02.000719</t>
  </si>
  <si>
    <t>911.17.01.02.000723</t>
  </si>
  <si>
    <t>911.17.01.02.000732</t>
  </si>
  <si>
    <t>911.17.01.02.000738</t>
  </si>
  <si>
    <t>911.17.01.02.000739</t>
  </si>
  <si>
    <t xml:space="preserve">ASCARIBAY CARRION KATHERINE ELIZABETH                                           </t>
  </si>
  <si>
    <t>911.17.01.02.000747</t>
  </si>
  <si>
    <t>911.17.01.02.000750</t>
  </si>
  <si>
    <t>911.17.01.02.000755</t>
  </si>
  <si>
    <t>911.17.01.02.000763</t>
  </si>
  <si>
    <t>911.17.01.02.000769</t>
  </si>
  <si>
    <t>911.17.01.02.000773</t>
  </si>
  <si>
    <t>911.17.01.02.000776</t>
  </si>
  <si>
    <t>911.17.01.02.000793</t>
  </si>
  <si>
    <t>911.17.01.02.000801</t>
  </si>
  <si>
    <t>911.17.01.02.000804</t>
  </si>
  <si>
    <t>911.17.01.02.000812</t>
  </si>
  <si>
    <t>911.17.01.02.000815</t>
  </si>
  <si>
    <t>911.17.01.02.000831</t>
  </si>
  <si>
    <t>911.17.01.02.000841</t>
  </si>
  <si>
    <t>911.17.01.02.000847</t>
  </si>
  <si>
    <t>911.17.01.02.000854</t>
  </si>
  <si>
    <t>911.17.01.02.000857</t>
  </si>
  <si>
    <t>911.17.01.02.000862</t>
  </si>
  <si>
    <t>911.17.01.02.000867</t>
  </si>
  <si>
    <t>911.17.01.02.000870</t>
  </si>
  <si>
    <t>911.17.01.02.000883</t>
  </si>
  <si>
    <t>911.17.01.02.000893</t>
  </si>
  <si>
    <t>911.17.01.02.000896</t>
  </si>
  <si>
    <t>911.17.01.02.000903</t>
  </si>
  <si>
    <t>911.17.01.02.000911</t>
  </si>
  <si>
    <t>911.17.01.02.000916</t>
  </si>
  <si>
    <t>911.17.01.02.000921</t>
  </si>
  <si>
    <t>911.17.01.02.000930</t>
  </si>
  <si>
    <t>911.17.01.02.000935</t>
  </si>
  <si>
    <t>911.17.01.02.000940</t>
  </si>
  <si>
    <t>911.17.01.02.000947</t>
  </si>
  <si>
    <t>911.17.01.02.000950</t>
  </si>
  <si>
    <t>911.17.01.02.000956</t>
  </si>
  <si>
    <t>911.17.01.02.000961</t>
  </si>
  <si>
    <t>911.17.01.02.000967</t>
  </si>
  <si>
    <t>911.17.01.02.000971</t>
  </si>
  <si>
    <t>911.17.01.02.000980</t>
  </si>
  <si>
    <t>911.17.01.02.000984</t>
  </si>
  <si>
    <t>911.17.01.02.000988</t>
  </si>
  <si>
    <t>911.17.01.02.000993</t>
  </si>
  <si>
    <t>911.17.01.02.001001</t>
  </si>
  <si>
    <t>911.17.01.02.001006</t>
  </si>
  <si>
    <t>911.17.01.02.001011</t>
  </si>
  <si>
    <t>911.17.01.02.001017</t>
  </si>
  <si>
    <t>911.17.01.02.001023</t>
  </si>
  <si>
    <t>911.17.01.02.001030</t>
  </si>
  <si>
    <t>911.17.01.02.001036</t>
  </si>
  <si>
    <t>911.17.01.02.001043</t>
  </si>
  <si>
    <t>911.17.01.02.001052</t>
  </si>
  <si>
    <t>911.17.01.02.001057</t>
  </si>
  <si>
    <t>911.17.01.02.001066</t>
  </si>
  <si>
    <t>911.17.01.02.001072</t>
  </si>
  <si>
    <t>911.17.01.02.001077</t>
  </si>
  <si>
    <t>911.17.01.02.001095</t>
  </si>
  <si>
    <t>911.17.01.02.001102</t>
  </si>
  <si>
    <t>911.17.01.02.001106</t>
  </si>
  <si>
    <t>911.17.01.02.001148</t>
  </si>
  <si>
    <t>911.17.01.02.001155</t>
  </si>
  <si>
    <t>911.17.01.02.001283</t>
  </si>
  <si>
    <t>911.17.01.02.001589</t>
  </si>
  <si>
    <t>911.17.01.02.001599</t>
  </si>
  <si>
    <t>911.17.01.02.001604</t>
  </si>
  <si>
    <t>911.17.01.02.001614</t>
  </si>
  <si>
    <t>911.17.01.02.001627</t>
  </si>
  <si>
    <t>911.17.01.02.001635</t>
  </si>
  <si>
    <t>911.17.01.02.001648</t>
  </si>
  <si>
    <t>911.17.01.02.001654</t>
  </si>
  <si>
    <t>911.17.01.02.001658</t>
  </si>
  <si>
    <t>911.17.01.02.001666</t>
  </si>
  <si>
    <t>911.17.01.02.001674</t>
  </si>
  <si>
    <t>911.17.01.02.001680</t>
  </si>
  <si>
    <t>911.17.01.02.001690</t>
  </si>
  <si>
    <t>911.17.01.02.001696</t>
  </si>
  <si>
    <t>911.17.01.02.001705</t>
  </si>
  <si>
    <t>911.17.01.02.001713</t>
  </si>
  <si>
    <t>911.17.01.02.001731</t>
  </si>
  <si>
    <t>911.17.01.02.001743</t>
  </si>
  <si>
    <t>911.17.01.02.001749</t>
  </si>
  <si>
    <t>911.17.01.02.001796</t>
  </si>
  <si>
    <t>911.17.01.02.001801</t>
  </si>
  <si>
    <t>911.17.01.02.001853</t>
  </si>
  <si>
    <t>911.17.01.02.001882</t>
  </si>
  <si>
    <t>911.17.01.02.001927</t>
  </si>
  <si>
    <t>911.17.01.02.001951</t>
  </si>
  <si>
    <t>911.17.01.02.001964</t>
  </si>
  <si>
    <t>911.17.01.02.001130</t>
  </si>
  <si>
    <t xml:space="preserve">MONOGAFA V80 WILDCAT CLARA                                                                                                                                                                                                                                </t>
  </si>
  <si>
    <t>911.17.01.02.001170</t>
  </si>
  <si>
    <t>911.17.01.02.001193</t>
  </si>
  <si>
    <t>911.17.01.02.001217</t>
  </si>
  <si>
    <t>911.17.01.02.001240</t>
  </si>
  <si>
    <t>911.17.01.02.001263</t>
  </si>
  <si>
    <t>911.17.01.02.001300</t>
  </si>
  <si>
    <t>911.17.01.02.001334</t>
  </si>
  <si>
    <t>911.17.01.02.001357</t>
  </si>
  <si>
    <t>911.17.01.02.001381</t>
  </si>
  <si>
    <t>911.17.01.02.001404</t>
  </si>
  <si>
    <t>911.17.01.02.001428</t>
  </si>
  <si>
    <t>911.17.01.02.001451</t>
  </si>
  <si>
    <t>911.17.01.02.001474</t>
  </si>
  <si>
    <t>911.17.01.02.001497</t>
  </si>
  <si>
    <t>911.17.01.02.001521</t>
  </si>
  <si>
    <t>911.17.01.02.001545</t>
  </si>
  <si>
    <t>911.17.01.02.001144</t>
  </si>
  <si>
    <t xml:space="preserve">OVEROL DE GABARDINA CON BORDADO                                                                                                                                                                                                                           </t>
  </si>
  <si>
    <t>911.17.01.02.001184</t>
  </si>
  <si>
    <t>911.17.01.02.001207</t>
  </si>
  <si>
    <t>911.17.01.02.001231</t>
  </si>
  <si>
    <t>911.17.01.02.001254</t>
  </si>
  <si>
    <t>911.17.01.02.001277</t>
  </si>
  <si>
    <t>911.17.01.02.001314</t>
  </si>
  <si>
    <t>911.17.01.02.001348</t>
  </si>
  <si>
    <t>911.17.01.02.001371</t>
  </si>
  <si>
    <t>911.17.01.02.001395</t>
  </si>
  <si>
    <t>911.17.01.02.001418</t>
  </si>
  <si>
    <t>911.17.01.02.001442</t>
  </si>
  <si>
    <t>911.17.01.02.001465</t>
  </si>
  <si>
    <t>911.17.01.02.001488</t>
  </si>
  <si>
    <t>911.17.01.02.001511</t>
  </si>
  <si>
    <t>911.17.01.02.001535</t>
  </si>
  <si>
    <t>911.17.01.02.001559</t>
  </si>
  <si>
    <t>911.17.01.02.000032</t>
  </si>
  <si>
    <t>2016-03-22</t>
  </si>
  <si>
    <t xml:space="preserve">PANTALON CAMUFLAJE                                                                                                                                                                                                                                        </t>
  </si>
  <si>
    <t>911.17.01.02.000118</t>
  </si>
  <si>
    <t>911.17.01.02.000398</t>
  </si>
  <si>
    <t xml:space="preserve">UYAGUARI ZHAGUI JOHNY FERNANDO                                                  </t>
  </si>
  <si>
    <t>911.17.01.02.000007</t>
  </si>
  <si>
    <t>2016-02-29</t>
  </si>
  <si>
    <t xml:space="preserve">PANTALON CON FRANJAS DOBLES Y CON VIVO HOMBRE Y MUJER                                                                                                                                                                                                     </t>
  </si>
  <si>
    <t>911.17.01.02.000008</t>
  </si>
  <si>
    <t>911.17.01.02.000153</t>
  </si>
  <si>
    <t>911.17.01.02.000157</t>
  </si>
  <si>
    <t>911.17.01.02.000159</t>
  </si>
  <si>
    <t>911.17.01.02.000164</t>
  </si>
  <si>
    <t>911.17.01.02.000171</t>
  </si>
  <si>
    <t>911.17.01.02.000174</t>
  </si>
  <si>
    <t>911.17.01.02.000177</t>
  </si>
  <si>
    <t>911.17.01.02.000181</t>
  </si>
  <si>
    <t>911.17.01.02.000192</t>
  </si>
  <si>
    <t>911.17.01.02.000212</t>
  </si>
  <si>
    <t>911.17.01.02.000361</t>
  </si>
  <si>
    <t>911.17.01.02.000362</t>
  </si>
  <si>
    <t>911.17.01.02.000410</t>
  </si>
  <si>
    <t>911.17.01.02.000441</t>
  </si>
  <si>
    <t xml:space="preserve">LARGO RODRIGUEZ DIANA FERNANDA                                                  </t>
  </si>
  <si>
    <t>911.17.01.02.000487</t>
  </si>
  <si>
    <t>911.17.01.02.000488</t>
  </si>
  <si>
    <t>911.17.01.02.000534</t>
  </si>
  <si>
    <t>911.17.01.02.000694</t>
  </si>
  <si>
    <t>911.17.01.02.000726</t>
  </si>
  <si>
    <t>911.17.01.02.000727</t>
  </si>
  <si>
    <t>911.17.01.02.000806</t>
  </si>
  <si>
    <t>911.17.01.02.000809</t>
  </si>
  <si>
    <t>911.17.01.02.000837</t>
  </si>
  <si>
    <t>911.17.01.02.000887</t>
  </si>
  <si>
    <t>911.17.01.02.000924</t>
  </si>
  <si>
    <t>911.17.01.02.000925</t>
  </si>
  <si>
    <t>911.17.01.02.001033</t>
  </si>
  <si>
    <t>911.17.01.02.001691</t>
  </si>
  <si>
    <t>911.17.01.02.001717</t>
  </si>
  <si>
    <t>911.17.01.02.001718</t>
  </si>
  <si>
    <t>911.17.01.02.001764</t>
  </si>
  <si>
    <t>911.17.01.02.001798</t>
  </si>
  <si>
    <t>911.17.01.02.001966</t>
  </si>
  <si>
    <t>911.17.01.02.001967</t>
  </si>
  <si>
    <t>911.17.01.02.002005</t>
  </si>
  <si>
    <t>911.17.01.02.002006</t>
  </si>
  <si>
    <t>911.17.01.02.002255</t>
  </si>
  <si>
    <t>PANTALON DE BOTA CON FRANJAS DOBLES Y CON VIVO</t>
  </si>
  <si>
    <t>911.17.01.02.002260</t>
  </si>
  <si>
    <t>911.17.01.02.002262</t>
  </si>
  <si>
    <t>911.17.01.02.002264</t>
  </si>
  <si>
    <t>911.17.01.02.002265</t>
  </si>
  <si>
    <t>911.17.01.02.002271</t>
  </si>
  <si>
    <t>911.17.01.02.002272</t>
  </si>
  <si>
    <t>911.17.01.02.002280</t>
  </si>
  <si>
    <t>911.17.01.02.002281</t>
  </si>
  <si>
    <t>911.17.01.02.002287</t>
  </si>
  <si>
    <t xml:space="preserve">PINOS MOREIRA JONNATHAN GERARDO                                                 </t>
  </si>
  <si>
    <t>911.17.01.02.002291</t>
  </si>
  <si>
    <t>911.17.01.02.002302</t>
  </si>
  <si>
    <t>911.17.01.02.002306</t>
  </si>
  <si>
    <t>911.17.01.02.002313</t>
  </si>
  <si>
    <t>911.17.01.02.002314</t>
  </si>
  <si>
    <t>911.17.01.02.002318</t>
  </si>
  <si>
    <t>911.17.01.02.002319</t>
  </si>
  <si>
    <t>911.17.01.02.000184</t>
  </si>
  <si>
    <t xml:space="preserve">PANTALON DE BOTA CON FRANJAS DOBLES Y CON VIVO                                                                                                                                                                                                            </t>
  </si>
  <si>
    <t>911.17.01.02.000185</t>
  </si>
  <si>
    <t>911.17.01.02.000194</t>
  </si>
  <si>
    <t>911.17.01.02.000206</t>
  </si>
  <si>
    <t>911.17.01.02.000210</t>
  </si>
  <si>
    <t>911.17.01.02.000217</t>
  </si>
  <si>
    <t>911.17.01.02.000233</t>
  </si>
  <si>
    <t>911.17.01.02.000234</t>
  </si>
  <si>
    <t>911.17.01.02.000242</t>
  </si>
  <si>
    <t>911.17.01.02.000262</t>
  </si>
  <si>
    <t xml:space="preserve">GARCIA FIGUEROA RENE ALFREDO                                                    </t>
  </si>
  <si>
    <t>911.17.01.02.000270</t>
  </si>
  <si>
    <t>911.17.01.02.000277</t>
  </si>
  <si>
    <t>911.17.01.02.000279</t>
  </si>
  <si>
    <t>911.17.01.02.000287</t>
  </si>
  <si>
    <t>911.17.01.02.000310</t>
  </si>
  <si>
    <t>911.17.01.02.000330</t>
  </si>
  <si>
    <t>911.17.01.02.000337</t>
  </si>
  <si>
    <t>911.17.01.02.000338</t>
  </si>
  <si>
    <t>911.17.01.02.000345</t>
  </si>
  <si>
    <t>911.17.01.02.000355</t>
  </si>
  <si>
    <t>911.17.01.02.000365</t>
  </si>
  <si>
    <t>2016-07-06</t>
  </si>
  <si>
    <t xml:space="preserve">SARMIENTO PISCO DORIS DINA                                                      </t>
  </si>
  <si>
    <t>911.17.01.02.000376</t>
  </si>
  <si>
    <t>911.17.01.02.000386</t>
  </si>
  <si>
    <t>911.17.01.02.000391</t>
  </si>
  <si>
    <t>911.17.01.02.000399</t>
  </si>
  <si>
    <t>911.17.01.02.000439</t>
  </si>
  <si>
    <t>911.17.01.02.000456</t>
  </si>
  <si>
    <t>911.17.01.02.000458</t>
  </si>
  <si>
    <t>911.17.01.02.000467</t>
  </si>
  <si>
    <t>911.17.01.02.000482</t>
  </si>
  <si>
    <t>911.17.01.02.000483</t>
  </si>
  <si>
    <t>911.17.01.02.000490</t>
  </si>
  <si>
    <t xml:space="preserve">PATIÑO REINO KAREN JANNINA                                                      </t>
  </si>
  <si>
    <t>911.17.01.02.000491</t>
  </si>
  <si>
    <t>911.17.01.02.000492</t>
  </si>
  <si>
    <t>911.17.01.02.000495</t>
  </si>
  <si>
    <t>911.17.01.02.000501</t>
  </si>
  <si>
    <t>911.17.01.02.000502</t>
  </si>
  <si>
    <t xml:space="preserve">CAMPOVERDE ALVAREZ ANDREA JOHANNA                                               </t>
  </si>
  <si>
    <t>911.17.01.02.000503</t>
  </si>
  <si>
    <t>911.17.01.02.000528</t>
  </si>
  <si>
    <t>911.17.01.02.000530</t>
  </si>
  <si>
    <t xml:space="preserve">ABAD CHACA LUIS XAVIER                                                          </t>
  </si>
  <si>
    <t>911.17.01.02.000532</t>
  </si>
  <si>
    <t>911.17.01.02.000536</t>
  </si>
  <si>
    <t>911.17.01.02.000537</t>
  </si>
  <si>
    <t xml:space="preserve">JARA ALVARADO FELIX MACARIO                                                     </t>
  </si>
  <si>
    <t>911.17.01.02.000543</t>
  </si>
  <si>
    <t>911.17.01.02.000551</t>
  </si>
  <si>
    <t>911.17.01.02.000561</t>
  </si>
  <si>
    <t>911.17.01.02.000590</t>
  </si>
  <si>
    <t>911.17.01.02.000596</t>
  </si>
  <si>
    <t>911.17.01.02.000597</t>
  </si>
  <si>
    <t>911.17.01.02.000602</t>
  </si>
  <si>
    <t>911.17.01.02.000608</t>
  </si>
  <si>
    <t>911.17.01.02.000613</t>
  </si>
  <si>
    <t>911.17.01.02.000619</t>
  </si>
  <si>
    <t>911.17.01.02.000624</t>
  </si>
  <si>
    <t>911.17.01.02.000634</t>
  </si>
  <si>
    <t>911.17.01.02.000661</t>
  </si>
  <si>
    <t>911.17.01.02.000668</t>
  </si>
  <si>
    <t>911.17.01.02.000678</t>
  </si>
  <si>
    <t>911.17.01.02.000684</t>
  </si>
  <si>
    <t>911.17.01.02.000702</t>
  </si>
  <si>
    <t>911.17.01.02.000705</t>
  </si>
  <si>
    <t>911.17.01.02.000725</t>
  </si>
  <si>
    <t>911.17.01.02.000728</t>
  </si>
  <si>
    <t xml:space="preserve">ROJAS TENEMPAGUAY NORMA MARLENE                                                 </t>
  </si>
  <si>
    <t>911.17.01.02.000729</t>
  </si>
  <si>
    <t xml:space="preserve">SIBRI DE LA CRUZ ERIKA KATHERINE                                                </t>
  </si>
  <si>
    <t>911.17.01.02.000733</t>
  </si>
  <si>
    <t>911.17.01.02.000740</t>
  </si>
  <si>
    <t>911.17.01.02.000743</t>
  </si>
  <si>
    <t xml:space="preserve">BERMEO MEJIA CHRISTIAN ENRIQUE                                                  </t>
  </si>
  <si>
    <t>911.17.01.02.000751</t>
  </si>
  <si>
    <t>911.17.01.02.000758</t>
  </si>
  <si>
    <t>911.17.01.02.000765</t>
  </si>
  <si>
    <t>911.17.01.02.000789</t>
  </si>
  <si>
    <t>911.17.01.02.000807</t>
  </si>
  <si>
    <t xml:space="preserve">ARIAS CARDONA DIANA MARCELA                                                     </t>
  </si>
  <si>
    <t>911.17.01.02.000826</t>
  </si>
  <si>
    <t>911.17.01.02.000827</t>
  </si>
  <si>
    <t>911.17.01.02.000848</t>
  </si>
  <si>
    <t>911.17.01.02.000851</t>
  </si>
  <si>
    <t>911.17.01.02.000872</t>
  </si>
  <si>
    <t>911.17.01.02.000881</t>
  </si>
  <si>
    <t>911.17.01.02.000885</t>
  </si>
  <si>
    <t>911.17.01.02.000888</t>
  </si>
  <si>
    <t>911.17.01.02.000899</t>
  </si>
  <si>
    <t>911.17.01.02.000912</t>
  </si>
  <si>
    <t>911.17.01.02.000913</t>
  </si>
  <si>
    <t xml:space="preserve">MINGA SANGUÑA VERONICA CRISTINA                                                 </t>
  </si>
  <si>
    <t>911.17.01.02.000926</t>
  </si>
  <si>
    <t>911.17.01.02.000937</t>
  </si>
  <si>
    <t>911.17.01.02.000943</t>
  </si>
  <si>
    <t>911.17.01.02.000954</t>
  </si>
  <si>
    <t>911.17.01.02.000958</t>
  </si>
  <si>
    <t>911.17.01.02.000965</t>
  </si>
  <si>
    <t>911.17.01.02.000966</t>
  </si>
  <si>
    <t>911.17.01.02.000972</t>
  </si>
  <si>
    <t>911.17.01.02.000976</t>
  </si>
  <si>
    <t>911.17.01.02.000990</t>
  </si>
  <si>
    <t>911.17.01.02.000995</t>
  </si>
  <si>
    <t>911.17.01.02.001003</t>
  </si>
  <si>
    <t>911.17.01.02.001014</t>
  </si>
  <si>
    <t>911.17.01.02.001020</t>
  </si>
  <si>
    <t>911.17.01.02.001027</t>
  </si>
  <si>
    <t>911.17.01.02.001037</t>
  </si>
  <si>
    <t>911.17.01.02.001046</t>
  </si>
  <si>
    <t>911.17.01.02.001047</t>
  </si>
  <si>
    <t>911.17.01.02.001050</t>
  </si>
  <si>
    <t>911.17.01.02.001053</t>
  </si>
  <si>
    <t>911.17.01.02.001059</t>
  </si>
  <si>
    <t>911.17.01.02.001060</t>
  </si>
  <si>
    <t>911.17.01.02.001068</t>
  </si>
  <si>
    <t>911.17.01.02.001079</t>
  </si>
  <si>
    <t>911.17.01.02.001080</t>
  </si>
  <si>
    <t>911.17.01.02.001092</t>
  </si>
  <si>
    <t>911.17.01.02.001108</t>
  </si>
  <si>
    <t>911.17.01.02.001109</t>
  </si>
  <si>
    <t>911.17.01.02.001149</t>
  </si>
  <si>
    <t>911.17.01.02.001157</t>
  </si>
  <si>
    <t>911.17.01.02.001279</t>
  </si>
  <si>
    <t>911.17.01.02.001586</t>
  </si>
  <si>
    <t>911.17.01.02.001593</t>
  </si>
  <si>
    <t>911.17.01.02.001594</t>
  </si>
  <si>
    <t>911.17.01.02.001607</t>
  </si>
  <si>
    <t>911.17.01.02.001608</t>
  </si>
  <si>
    <t>911.17.01.02.001616</t>
  </si>
  <si>
    <t>911.17.01.02.001617</t>
  </si>
  <si>
    <t>911.17.01.02.001631</t>
  </si>
  <si>
    <t>911.17.01.02.001638</t>
  </si>
  <si>
    <t>911.17.01.02.001639</t>
  </si>
  <si>
    <t>911.17.01.02.001644</t>
  </si>
  <si>
    <t>911.17.01.02.001645</t>
  </si>
  <si>
    <t>911.17.01.02.001655</t>
  </si>
  <si>
    <t>911.17.01.02.001659</t>
  </si>
  <si>
    <t>911.17.01.02.001660</t>
  </si>
  <si>
    <t>911.17.01.02.001670</t>
  </si>
  <si>
    <t>911.17.01.02.001671</t>
  </si>
  <si>
    <t>911.17.01.02.001684</t>
  </si>
  <si>
    <t>911.17.01.02.001685</t>
  </si>
  <si>
    <t>911.17.01.02.001699</t>
  </si>
  <si>
    <t>911.17.01.02.001700</t>
  </si>
  <si>
    <t>911.17.01.02.001707</t>
  </si>
  <si>
    <t>911.17.01.02.001708</t>
  </si>
  <si>
    <t>911.17.01.02.001721</t>
  </si>
  <si>
    <t>911.17.01.02.001725</t>
  </si>
  <si>
    <t>911.17.01.02.001735</t>
  </si>
  <si>
    <t>911.17.01.02.001739</t>
  </si>
  <si>
    <t>911.17.01.02.001744</t>
  </si>
  <si>
    <t>911.17.01.02.001745</t>
  </si>
  <si>
    <t>911.17.01.02.001750</t>
  </si>
  <si>
    <t>911.17.01.02.001755</t>
  </si>
  <si>
    <t>911.17.01.02.001756</t>
  </si>
  <si>
    <t>911.17.01.02.001759</t>
  </si>
  <si>
    <t>911.17.01.02.001760</t>
  </si>
  <si>
    <t>911.17.01.02.001767</t>
  </si>
  <si>
    <t>911.17.01.02.001776</t>
  </si>
  <si>
    <t>911.17.01.02.001777</t>
  </si>
  <si>
    <t>911.17.01.02.001780</t>
  </si>
  <si>
    <t>911.17.01.02.001781</t>
  </si>
  <si>
    <t>911.17.01.02.001785</t>
  </si>
  <si>
    <t>911.17.01.02.001786</t>
  </si>
  <si>
    <t>911.17.01.02.001791</t>
  </si>
  <si>
    <t>911.17.01.02.001792</t>
  </si>
  <si>
    <t>911.17.01.02.001803</t>
  </si>
  <si>
    <t>911.17.01.02.001804</t>
  </si>
  <si>
    <t>911.17.01.02.001808</t>
  </si>
  <si>
    <t>911.17.01.02.001821</t>
  </si>
  <si>
    <t>911.17.01.02.001822</t>
  </si>
  <si>
    <t>911.17.01.02.001826</t>
  </si>
  <si>
    <t>911.17.01.02.001827</t>
  </si>
  <si>
    <t>911.17.01.02.001841</t>
  </si>
  <si>
    <t>911.17.01.02.001844</t>
  </si>
  <si>
    <t>911.17.01.02.001845</t>
  </si>
  <si>
    <t>911.17.01.02.001849</t>
  </si>
  <si>
    <t>911.17.01.02.001855</t>
  </si>
  <si>
    <t>911.17.01.02.001861</t>
  </si>
  <si>
    <t>911.17.01.02.001862</t>
  </si>
  <si>
    <t>911.17.01.02.001864</t>
  </si>
  <si>
    <t>911.17.01.02.001865</t>
  </si>
  <si>
    <t>911.17.01.02.001866</t>
  </si>
  <si>
    <t>911.17.01.02.001870</t>
  </si>
  <si>
    <t>911.17.01.02.001871</t>
  </si>
  <si>
    <t>911.17.01.02.001875</t>
  </si>
  <si>
    <t>911.17.01.02.001876</t>
  </si>
  <si>
    <t>911.17.01.02.001883</t>
  </si>
  <si>
    <t>911.17.01.02.001884</t>
  </si>
  <si>
    <t>911.17.01.02.001888</t>
  </si>
  <si>
    <t>911.17.01.02.001893</t>
  </si>
  <si>
    <t>911.17.01.02.001894</t>
  </si>
  <si>
    <t>911.17.01.02.001906</t>
  </si>
  <si>
    <t>911.17.01.02.001907</t>
  </si>
  <si>
    <t>911.17.01.02.001916</t>
  </si>
  <si>
    <t>911.17.01.02.001952</t>
  </si>
  <si>
    <t>911.17.01.02.001954</t>
  </si>
  <si>
    <t>911.17.01.02.001955</t>
  </si>
  <si>
    <t>911.17.01.02.001958</t>
  </si>
  <si>
    <t>911.17.01.02.001959</t>
  </si>
  <si>
    <t>911.17.01.02.001970</t>
  </si>
  <si>
    <t>911.17.01.02.001978</t>
  </si>
  <si>
    <t>911.17.01.02.001982</t>
  </si>
  <si>
    <t>911.17.01.02.001985</t>
  </si>
  <si>
    <t>911.17.01.02.001990</t>
  </si>
  <si>
    <t>911.17.01.02.001991</t>
  </si>
  <si>
    <t>911.17.01.02.002008</t>
  </si>
  <si>
    <t>911.17.01.02.002013</t>
  </si>
  <si>
    <t>911.17.01.02.002014</t>
  </si>
  <si>
    <t>911.17.01.02.000510</t>
  </si>
  <si>
    <t xml:space="preserve">PANTALONES PARA PERSONAL ADMINISTRATIVO Y OPERATIVO                                                                                                                                                                                                       </t>
  </si>
  <si>
    <t>911.17.01.02.000511</t>
  </si>
  <si>
    <t>911.17.01.02.000512</t>
  </si>
  <si>
    <t>911.17.01.02.000513</t>
  </si>
  <si>
    <t>911.17.01.02.000514</t>
  </si>
  <si>
    <t>911.17.01.02.000515</t>
  </si>
  <si>
    <t>911.17.01.02.000785</t>
  </si>
  <si>
    <t>911.17.01.02.000786</t>
  </si>
  <si>
    <t>911.17.01.02.002246</t>
  </si>
  <si>
    <t>PONCHO DE AGUA  HOMBRE Y MUJER</t>
  </si>
  <si>
    <t>911.17.01.02.002250</t>
  </si>
  <si>
    <t>911.17.01.02.002257</t>
  </si>
  <si>
    <t>911.17.01.02.002258</t>
  </si>
  <si>
    <t>911.17.01.02.002263</t>
  </si>
  <si>
    <t>911.17.01.02.002269</t>
  </si>
  <si>
    <t>911.17.01.02.002270</t>
  </si>
  <si>
    <t>911.17.01.02.002274</t>
  </si>
  <si>
    <t>911.17.01.02.002286</t>
  </si>
  <si>
    <t>911.17.01.02.002289</t>
  </si>
  <si>
    <t>911.17.01.02.002292</t>
  </si>
  <si>
    <t>911.17.01.02.002303</t>
  </si>
  <si>
    <t>911.17.01.02.002309</t>
  </si>
  <si>
    <t>911.17.01.02.002312</t>
  </si>
  <si>
    <t>911.17.01.02.002315</t>
  </si>
  <si>
    <t>911.17.01.02.002320</t>
  </si>
  <si>
    <t>911.17.01.02.002321</t>
  </si>
  <si>
    <t xml:space="preserve">CENTENO MONTA DIANA KARINA                                                      </t>
  </si>
  <si>
    <t>911.17.01.02.000048</t>
  </si>
  <si>
    <t xml:space="preserve">PONCHO DE AGUA  HOMBRE Y MUJER                                                                                                                                                                                                                            </t>
  </si>
  <si>
    <t>911.17.01.02.000050</t>
  </si>
  <si>
    <t>911.17.01.02.000053</t>
  </si>
  <si>
    <t>911.17.01.02.000060</t>
  </si>
  <si>
    <t>911.17.01.02.000062</t>
  </si>
  <si>
    <t>911.17.01.02.000065</t>
  </si>
  <si>
    <t>911.17.01.02.000068</t>
  </si>
  <si>
    <t>911.17.01.02.000073</t>
  </si>
  <si>
    <t>911.17.01.02.000186</t>
  </si>
  <si>
    <t>911.17.01.02.000205</t>
  </si>
  <si>
    <t>911.17.01.02.000209</t>
  </si>
  <si>
    <t>911.17.01.02.000215</t>
  </si>
  <si>
    <t>911.17.01.02.000296</t>
  </si>
  <si>
    <t>911.17.01.02.000297</t>
  </si>
  <si>
    <t xml:space="preserve">ZAMBRANO MOSQUERA DIEGO XAVIER                                                  </t>
  </si>
  <si>
    <t>911.17.01.02.000298</t>
  </si>
  <si>
    <t xml:space="preserve">SANGURIMA BACULIMA WALTER OSWALDO                                               </t>
  </si>
  <si>
    <t>911.17.01.02.000299</t>
  </si>
  <si>
    <t>911.17.01.02.000300</t>
  </si>
  <si>
    <t>911.17.01.02.000301</t>
  </si>
  <si>
    <t>911.17.01.02.000302</t>
  </si>
  <si>
    <t>911.17.01.02.000303</t>
  </si>
  <si>
    <t>911.17.01.02.000304</t>
  </si>
  <si>
    <t xml:space="preserve">DIAZ PAREDES LIGIA ELENA                                                        </t>
  </si>
  <si>
    <t>911.17.01.02.000306</t>
  </si>
  <si>
    <t>911.17.01.02.000307</t>
  </si>
  <si>
    <t>911.17.01.02.000309</t>
  </si>
  <si>
    <t>911.17.01.02.000318</t>
  </si>
  <si>
    <t xml:space="preserve">QUICHIMBO GARCES JOSE ANDRES                                                    </t>
  </si>
  <si>
    <t>911.17.01.02.000319</t>
  </si>
  <si>
    <t>911.17.01.02.000320</t>
  </si>
  <si>
    <t xml:space="preserve">SAMANIEGO VASQUEZ ITALO DANILO                                                  </t>
  </si>
  <si>
    <t>911.17.01.02.000321</t>
  </si>
  <si>
    <t>911.17.01.02.000322</t>
  </si>
  <si>
    <t>911.17.01.02.000323</t>
  </si>
  <si>
    <t xml:space="preserve">ENRRIQUEZ TOCTO GEOVANNY HUMBERTO                                               </t>
  </si>
  <si>
    <t>911.17.01.02.000327</t>
  </si>
  <si>
    <t>911.17.01.02.000328</t>
  </si>
  <si>
    <t>911.17.01.02.000329</t>
  </si>
  <si>
    <t xml:space="preserve">GUEVARA BUESTAN JUAN PABLO                                                      </t>
  </si>
  <si>
    <t>911.17.01.02.000333</t>
  </si>
  <si>
    <t xml:space="preserve">TELLO RAMON JOHANNA MARIBEL                                                     </t>
  </si>
  <si>
    <t>911.17.01.02.000334</t>
  </si>
  <si>
    <t xml:space="preserve">SAQUICELA ALVARADO EDGAR EUGENIO                                                </t>
  </si>
  <si>
    <t>911.17.01.02.000335</t>
  </si>
  <si>
    <t>911.17.01.02.000336</t>
  </si>
  <si>
    <t>911.17.01.02.000342</t>
  </si>
  <si>
    <t>911.17.01.02.000351</t>
  </si>
  <si>
    <t>911.17.01.02.000360</t>
  </si>
  <si>
    <t>911.17.01.02.000363</t>
  </si>
  <si>
    <t>911.17.01.02.000366</t>
  </si>
  <si>
    <t>911.17.01.02.000368</t>
  </si>
  <si>
    <t>911.17.01.02.000375</t>
  </si>
  <si>
    <t>911.17.01.02.000397</t>
  </si>
  <si>
    <t>911.17.01.02.000401</t>
  </si>
  <si>
    <t>911.17.01.02.000443</t>
  </si>
  <si>
    <t>911.17.01.02.000449</t>
  </si>
  <si>
    <t>911.17.01.02.000452</t>
  </si>
  <si>
    <t>911.17.01.02.000457</t>
  </si>
  <si>
    <t xml:space="preserve">CONTRERAS GUEVARA MILTON GENARO                                                 </t>
  </si>
  <si>
    <t>911.17.01.02.000480</t>
  </si>
  <si>
    <t>911.17.01.02.000660</t>
  </si>
  <si>
    <t xml:space="preserve">ORTIZ LLIGUICOTA DIEGO ALBERTO                                                  </t>
  </si>
  <si>
    <t>911.17.01.02.000716</t>
  </si>
  <si>
    <t>911.17.01.02.000794</t>
  </si>
  <si>
    <t>911.17.01.02.001693</t>
  </si>
  <si>
    <t>911.17.01.02.001930</t>
  </si>
  <si>
    <t>911.17.01.02.001945</t>
  </si>
  <si>
    <t>2016-10-19</t>
  </si>
  <si>
    <t>911.17.01.02.001961</t>
  </si>
  <si>
    <t>911.17.01.02.001968</t>
  </si>
  <si>
    <t>911.17.01.02.001973</t>
  </si>
  <si>
    <t>911.17.01.02.001980</t>
  </si>
  <si>
    <t>911.17.01.02.001981</t>
  </si>
  <si>
    <t>911.17.01.02.001986</t>
  </si>
  <si>
    <t>911.17.01.02.001993</t>
  </si>
  <si>
    <t>911.17.01.02.002003</t>
  </si>
  <si>
    <t>911.17.01.02.002011</t>
  </si>
  <si>
    <t>911.17.01.02.002017</t>
  </si>
  <si>
    <t>911.17.01.02.000006</t>
  </si>
  <si>
    <t xml:space="preserve">TERNO CAMUFLAJE  HOMBRE Y MUJER                                                                                                                                                                                                                           </t>
  </si>
  <si>
    <t>911.17.01.02.000027</t>
  </si>
  <si>
    <t>2016-03-17</t>
  </si>
  <si>
    <t>911.17.01.02.000086</t>
  </si>
  <si>
    <t>2016-04-19</t>
  </si>
  <si>
    <t xml:space="preserve">GODOY LATA EDGAR GEOVANNY                                                       </t>
  </si>
  <si>
    <t>911.17.01.02.000110</t>
  </si>
  <si>
    <t>2016-04-28</t>
  </si>
  <si>
    <t xml:space="preserve">MALDONADO LEON JORGE IVAN                                                       </t>
  </si>
  <si>
    <t>911.17.01.02.000114</t>
  </si>
  <si>
    <t>911.17.01.02.000116</t>
  </si>
  <si>
    <t xml:space="preserve">AGUILAR LOJA ANDRES ALBERTO                                                     </t>
  </si>
  <si>
    <t>911.17.01.02.000117</t>
  </si>
  <si>
    <t>911.17.01.02.000134</t>
  </si>
  <si>
    <t>911.17.01.02.000135</t>
  </si>
  <si>
    <t>911.17.01.02.000137</t>
  </si>
  <si>
    <t>911.17.01.02.000138</t>
  </si>
  <si>
    <t>911.17.01.02.000145</t>
  </si>
  <si>
    <t>911.17.01.02.000161</t>
  </si>
  <si>
    <t>911.17.01.02.000167</t>
  </si>
  <si>
    <t>911.17.01.02.000173</t>
  </si>
  <si>
    <t>911.17.01.02.000176</t>
  </si>
  <si>
    <t>911.17.01.02.000179</t>
  </si>
  <si>
    <t>911.17.01.02.000188</t>
  </si>
  <si>
    <t>911.17.01.02.000193</t>
  </si>
  <si>
    <t>911.17.01.02.000200</t>
  </si>
  <si>
    <t>911.17.01.02.000201</t>
  </si>
  <si>
    <t>2016-05-31</t>
  </si>
  <si>
    <t>911.17.01.02.000207</t>
  </si>
  <si>
    <t>911.17.01.02.000211</t>
  </si>
  <si>
    <t>911.17.01.02.000213</t>
  </si>
  <si>
    <t>911.17.01.02.000216</t>
  </si>
  <si>
    <t>2016-06-07</t>
  </si>
  <si>
    <t xml:space="preserve">BARRIONUEVO FREIRE GUIDO WALBERTO                                               </t>
  </si>
  <si>
    <t>911.17.01.02.000220</t>
  </si>
  <si>
    <t>911.17.01.02.000229</t>
  </si>
  <si>
    <t>911.17.01.02.000240</t>
  </si>
  <si>
    <t>911.17.01.02.000245</t>
  </si>
  <si>
    <t>911.17.01.02.000252</t>
  </si>
  <si>
    <t>911.17.01.02.000255</t>
  </si>
  <si>
    <t>911.17.01.02.000261</t>
  </si>
  <si>
    <t>911.17.01.02.000263</t>
  </si>
  <si>
    <t>911.17.01.02.000264</t>
  </si>
  <si>
    <t>911.17.01.02.000267</t>
  </si>
  <si>
    <t>911.17.01.02.000274</t>
  </si>
  <si>
    <t>911.17.01.02.000283</t>
  </si>
  <si>
    <t>911.17.01.02.000291</t>
  </si>
  <si>
    <t>911.17.01.02.000295</t>
  </si>
  <si>
    <t>911.17.01.02.000305</t>
  </si>
  <si>
    <t>911.17.01.02.000314</t>
  </si>
  <si>
    <t>911.17.01.02.000324</t>
  </si>
  <si>
    <t>911.17.01.02.000331</t>
  </si>
  <si>
    <t>911.17.01.02.000339</t>
  </si>
  <si>
    <t>911.17.01.02.000348</t>
  </si>
  <si>
    <t>911.17.01.02.000356</t>
  </si>
  <si>
    <t>911.17.01.02.000369</t>
  </si>
  <si>
    <t>911.17.01.02.000377</t>
  </si>
  <si>
    <t>911.17.01.02.000382</t>
  </si>
  <si>
    <t>911.17.01.02.000385</t>
  </si>
  <si>
    <t>911.17.01.02.000396</t>
  </si>
  <si>
    <t>911.17.01.02.000402</t>
  </si>
  <si>
    <t>911.17.01.02.000412</t>
  </si>
  <si>
    <t>911.17.01.02.000418</t>
  </si>
  <si>
    <t xml:space="preserve">BRITO MONTERO SHOFRE EDUARDO                                                    </t>
  </si>
  <si>
    <t>911.17.01.02.000440</t>
  </si>
  <si>
    <t>911.17.01.02.000442</t>
  </si>
  <si>
    <t>911.17.01.02.000454</t>
  </si>
  <si>
    <t>911.17.01.02.000455</t>
  </si>
  <si>
    <t>911.17.01.02.000459</t>
  </si>
  <si>
    <t>911.17.01.02.000464</t>
  </si>
  <si>
    <t>911.17.01.02.000468</t>
  </si>
  <si>
    <t>911.17.01.02.000489</t>
  </si>
  <si>
    <t>911.17.01.02.000496</t>
  </si>
  <si>
    <t>911.17.01.02.000497</t>
  </si>
  <si>
    <t>911.17.01.02.000505</t>
  </si>
  <si>
    <t>911.17.01.02.000516</t>
  </si>
  <si>
    <t>911.17.01.02.000524</t>
  </si>
  <si>
    <t>911.17.01.02.000539</t>
  </si>
  <si>
    <t>911.17.01.02.000542</t>
  </si>
  <si>
    <t>911.17.01.02.000552</t>
  </si>
  <si>
    <t>911.17.01.02.000557</t>
  </si>
  <si>
    <t>911.17.01.02.000569</t>
  </si>
  <si>
    <t>911.17.01.02.000592</t>
  </si>
  <si>
    <t>911.17.01.02.000598</t>
  </si>
  <si>
    <t>911.17.01.02.000603</t>
  </si>
  <si>
    <t>911.17.01.02.000609</t>
  </si>
  <si>
    <t>911.17.01.02.000615</t>
  </si>
  <si>
    <t>911.17.01.02.000621</t>
  </si>
  <si>
    <t>911.17.01.02.000626</t>
  </si>
  <si>
    <t>911.17.01.02.000629</t>
  </si>
  <si>
    <t>911.17.01.02.000636</t>
  </si>
  <si>
    <t>911.17.01.02.000665</t>
  </si>
  <si>
    <t>911.17.01.02.000672</t>
  </si>
  <si>
    <t>911.17.01.02.000680</t>
  </si>
  <si>
    <t>911.17.01.02.000687</t>
  </si>
  <si>
    <t>911.17.01.02.000695</t>
  </si>
  <si>
    <t>911.17.01.02.000699</t>
  </si>
  <si>
    <t>911.17.01.02.000708</t>
  </si>
  <si>
    <t>911.17.01.02.000712</t>
  </si>
  <si>
    <t>911.17.01.02.000717</t>
  </si>
  <si>
    <t>911.17.01.02.000721</t>
  </si>
  <si>
    <t>911.17.01.02.000730</t>
  </si>
  <si>
    <t>911.17.01.02.000736</t>
  </si>
  <si>
    <t>911.17.01.02.000745</t>
  </si>
  <si>
    <t>911.17.01.02.000748</t>
  </si>
  <si>
    <t>911.17.01.02.000753</t>
  </si>
  <si>
    <t>911.17.01.02.000761</t>
  </si>
  <si>
    <t>911.17.01.02.000767</t>
  </si>
  <si>
    <t>911.17.01.02.000771</t>
  </si>
  <si>
    <t>911.17.01.02.000774</t>
  </si>
  <si>
    <t>911.17.01.02.000791</t>
  </si>
  <si>
    <t>911.17.01.02.000800</t>
  </si>
  <si>
    <t>911.17.01.02.000802</t>
  </si>
  <si>
    <t>911.17.01.02.000810</t>
  </si>
  <si>
    <t>911.17.01.02.000813</t>
  </si>
  <si>
    <t>911.17.01.02.000829</t>
  </si>
  <si>
    <t>911.17.01.02.000833</t>
  </si>
  <si>
    <t>911.17.01.02.000836</t>
  </si>
  <si>
    <t>911.17.01.02.000839</t>
  </si>
  <si>
    <t>911.17.01.02.000845</t>
  </si>
  <si>
    <t>911.17.01.02.000852</t>
  </si>
  <si>
    <t>911.17.01.02.000858</t>
  </si>
  <si>
    <t>911.17.01.02.000860</t>
  </si>
  <si>
    <t>911.17.01.02.000865</t>
  </si>
  <si>
    <t>911.17.01.02.000868</t>
  </si>
  <si>
    <t>911.17.01.02.000877</t>
  </si>
  <si>
    <t>911.17.01.02.000889</t>
  </si>
  <si>
    <t>911.17.01.02.000894</t>
  </si>
  <si>
    <t>911.17.01.02.000901</t>
  </si>
  <si>
    <t>911.17.01.02.000909</t>
  </si>
  <si>
    <t>911.17.01.02.000914</t>
  </si>
  <si>
    <t>911.17.01.02.000919</t>
  </si>
  <si>
    <t>911.17.01.02.000928</t>
  </si>
  <si>
    <t>911.17.01.02.000933</t>
  </si>
  <si>
    <t>911.17.01.02.000938</t>
  </si>
  <si>
    <t>911.17.01.02.000945</t>
  </si>
  <si>
    <t>911.17.01.02.000948</t>
  </si>
  <si>
    <t>911.17.01.02.000959</t>
  </si>
  <si>
    <t>911.17.01.02.000969</t>
  </si>
  <si>
    <t>911.17.01.02.000978</t>
  </si>
  <si>
    <t>911.17.01.02.000982</t>
  </si>
  <si>
    <t>911.17.01.02.000986</t>
  </si>
  <si>
    <t>911.17.01.02.000991</t>
  </si>
  <si>
    <t>911.17.01.02.000999</t>
  </si>
  <si>
    <t>911.17.01.02.001004</t>
  </si>
  <si>
    <t>911.17.01.02.001009</t>
  </si>
  <si>
    <t>911.17.01.02.001015</t>
  </si>
  <si>
    <t>911.17.01.02.001021</t>
  </si>
  <si>
    <t>911.17.01.02.001028</t>
  </si>
  <si>
    <t>911.17.01.02.001034</t>
  </si>
  <si>
    <t>911.17.01.02.001041</t>
  </si>
  <si>
    <t>911.17.01.02.001055</t>
  </si>
  <si>
    <t>911.17.01.02.001064</t>
  </si>
  <si>
    <t>911.17.01.02.001070</t>
  </si>
  <si>
    <t>911.17.01.02.001075</t>
  </si>
  <si>
    <t>911.17.01.02.001093</t>
  </si>
  <si>
    <t>911.17.01.02.001100</t>
  </si>
  <si>
    <t>911.17.01.02.001104</t>
  </si>
  <si>
    <t>911.17.01.02.001146</t>
  </si>
  <si>
    <t>911.17.01.02.001153</t>
  </si>
  <si>
    <t>911.17.01.02.001281</t>
  </si>
  <si>
    <t>911.17.01.02.001587</t>
  </si>
  <si>
    <t>911.17.01.02.001597</t>
  </si>
  <si>
    <t>911.17.01.02.001602</t>
  </si>
  <si>
    <t>911.17.01.02.001612</t>
  </si>
  <si>
    <t>911.17.01.02.001629</t>
  </si>
  <si>
    <t>911.17.01.02.001633</t>
  </si>
  <si>
    <t>911.17.01.02.001646</t>
  </si>
  <si>
    <t>911.17.01.02.001652</t>
  </si>
  <si>
    <t>911.17.01.02.001656</t>
  </si>
  <si>
    <t>911.17.01.02.001664</t>
  </si>
  <si>
    <t>911.17.01.02.001672</t>
  </si>
  <si>
    <t>911.17.01.02.001678</t>
  </si>
  <si>
    <t>911.17.01.02.001688</t>
  </si>
  <si>
    <t>911.17.01.02.001694</t>
  </si>
  <si>
    <t>911.17.01.02.001703</t>
  </si>
  <si>
    <t>911.17.01.02.001711</t>
  </si>
  <si>
    <t>911.17.01.02.001729</t>
  </si>
  <si>
    <t>911.17.01.02.001747</t>
  </si>
  <si>
    <t>911.17.01.02.001794</t>
  </si>
  <si>
    <t>911.17.01.02.001799</t>
  </si>
  <si>
    <t>911.17.01.02.001851</t>
  </si>
  <si>
    <t>911.17.01.02.001880</t>
  </si>
  <si>
    <t>911.17.01.02.001925</t>
  </si>
  <si>
    <t>911.17.01.02.001949</t>
  </si>
  <si>
    <t>911.17.01.02.001962</t>
  </si>
  <si>
    <t>911.17.01.02.002245</t>
  </si>
  <si>
    <t>ZAPATOS DE CHAROL  HOMBRE Y MUJER</t>
  </si>
  <si>
    <t>911.17.01.02.002266</t>
  </si>
  <si>
    <t>911.17.01.02.002275</t>
  </si>
  <si>
    <t>911.17.01.02.002285</t>
  </si>
  <si>
    <t>911.17.01.02.002288</t>
  </si>
  <si>
    <t>911.17.01.02.002297</t>
  </si>
  <si>
    <t>911.17.01.02.002299</t>
  </si>
  <si>
    <t>911.17.01.02.002305</t>
  </si>
  <si>
    <t>911.17.01.02.002317</t>
  </si>
  <si>
    <t>911.17.01.02.000151</t>
  </si>
  <si>
    <t xml:space="preserve">ZAPATOS DE CHAROL  HOMBRE Y MUJER                                                                                                                                                                                                                         </t>
  </si>
  <si>
    <t>911.17.01.02.000224</t>
  </si>
  <si>
    <t>911.17.01.02.000317</t>
  </si>
  <si>
    <t>911.17.01.02.000326</t>
  </si>
  <si>
    <t>911.17.01.02.000350</t>
  </si>
  <si>
    <t>911.17.01.02.000359</t>
  </si>
  <si>
    <t>911.17.01.02.000367</t>
  </si>
  <si>
    <t>911.17.01.02.000371</t>
  </si>
  <si>
    <t>911.17.01.02.000374</t>
  </si>
  <si>
    <t>911.17.01.02.000381</t>
  </si>
  <si>
    <t>911.17.01.02.000392</t>
  </si>
  <si>
    <t>911.17.01.02.000404</t>
  </si>
  <si>
    <t>911.17.01.02.000462</t>
  </si>
  <si>
    <t>911.17.01.02.000471</t>
  </si>
  <si>
    <t>911.17.01.02.000500</t>
  </si>
  <si>
    <t>911.17.01.02.000555</t>
  </si>
  <si>
    <t>911.17.01.02.000560</t>
  </si>
  <si>
    <t>911.17.01.02.000635</t>
  </si>
  <si>
    <t>911.17.01.02.000662</t>
  </si>
  <si>
    <t>911.17.01.02.000671</t>
  </si>
  <si>
    <t>911.17.01.02.000685</t>
  </si>
  <si>
    <t>911.17.01.02.000692</t>
  </si>
  <si>
    <t>911.17.01.02.000703</t>
  </si>
  <si>
    <t>911.17.01.02.000706</t>
  </si>
  <si>
    <t>911.17.01.02.000735</t>
  </si>
  <si>
    <t>911.17.01.02.000742</t>
  </si>
  <si>
    <t>911.17.01.02.000757</t>
  </si>
  <si>
    <t>911.17.01.02.000759</t>
  </si>
  <si>
    <t>911.17.01.02.000766</t>
  </si>
  <si>
    <t>911.17.01.02.000882</t>
  </si>
  <si>
    <t>911.17.01.02.000884</t>
  </si>
  <si>
    <t>911.17.01.02.000897</t>
  </si>
  <si>
    <t>911.17.01.02.000904</t>
  </si>
  <si>
    <t>911.17.01.02.000917</t>
  </si>
  <si>
    <t>911.17.01.02.000931</t>
  </si>
  <si>
    <t>911.17.01.02.000944</t>
  </si>
  <si>
    <t>911.17.01.02.000953</t>
  </si>
  <si>
    <t>911.17.01.02.000957</t>
  </si>
  <si>
    <t>911.17.01.02.000963</t>
  </si>
  <si>
    <t>911.17.01.02.000974</t>
  </si>
  <si>
    <t>911.17.01.02.000981</t>
  </si>
  <si>
    <t>911.17.01.02.000996</t>
  </si>
  <si>
    <t>911.17.01.02.001012</t>
  </si>
  <si>
    <t>911.17.01.02.001025</t>
  </si>
  <si>
    <t>911.17.01.02.001032</t>
  </si>
  <si>
    <t>911.17.01.02.001038</t>
  </si>
  <si>
    <t>911.17.01.02.001044</t>
  </si>
  <si>
    <t>911.17.01.02.001054</t>
  </si>
  <si>
    <t>911.17.01.02.001058</t>
  </si>
  <si>
    <t>911.17.01.02.001067</t>
  </si>
  <si>
    <t>911.17.01.02.001111</t>
  </si>
  <si>
    <t>911.17.01.02.001150</t>
  </si>
  <si>
    <t>911.17.01.02.001158</t>
  </si>
  <si>
    <t>911.17.01.02.001590</t>
  </si>
  <si>
    <t>911.17.01.02.001605</t>
  </si>
  <si>
    <t>911.17.01.02.001618</t>
  </si>
  <si>
    <t>911.17.01.02.001630</t>
  </si>
  <si>
    <t>911.17.01.02.001640</t>
  </si>
  <si>
    <t>911.17.01.02.001651</t>
  </si>
  <si>
    <t>911.17.01.02.001662</t>
  </si>
  <si>
    <t>911.17.01.02.001668</t>
  </si>
  <si>
    <t>911.17.01.02.001682</t>
  </si>
  <si>
    <t>911.17.01.02.001687</t>
  </si>
  <si>
    <t>911.17.01.02.001701</t>
  </si>
  <si>
    <t>911.17.01.02.001709</t>
  </si>
  <si>
    <t>911.17.01.02.001723</t>
  </si>
  <si>
    <t>911.17.01.02.001727</t>
  </si>
  <si>
    <t>911.17.01.02.001733</t>
  </si>
  <si>
    <t>911.17.01.02.001740</t>
  </si>
  <si>
    <t>911.17.01.02.001746</t>
  </si>
  <si>
    <t>911.17.01.02.001757</t>
  </si>
  <si>
    <t>911.17.01.02.001766</t>
  </si>
  <si>
    <t>911.17.01.02.001782</t>
  </si>
  <si>
    <t>911.17.01.02.001788</t>
  </si>
  <si>
    <t>911.17.01.02.001790</t>
  </si>
  <si>
    <t>911.17.01.02.001805</t>
  </si>
  <si>
    <t>911.17.01.02.001810</t>
  </si>
  <si>
    <t>911.17.01.02.001824</t>
  </si>
  <si>
    <t>911.17.01.02.001840</t>
  </si>
  <si>
    <t>911.17.01.02.001846</t>
  </si>
  <si>
    <t>911.17.01.02.001850</t>
  </si>
  <si>
    <t>911.17.01.02.001856</t>
  </si>
  <si>
    <t>911.17.01.02.001859</t>
  </si>
  <si>
    <t>911.17.01.02.001869</t>
  </si>
  <si>
    <t>911.17.01.02.001873</t>
  </si>
  <si>
    <t>911.17.01.02.001878</t>
  </si>
  <si>
    <t>911.17.01.02.001885</t>
  </si>
  <si>
    <t>911.17.01.02.001890</t>
  </si>
  <si>
    <t>911.17.01.02.001895</t>
  </si>
  <si>
    <t>911.17.01.02.001905</t>
  </si>
  <si>
    <t>911.17.01.02.001923</t>
  </si>
  <si>
    <t>911.17.01.02.001929</t>
  </si>
  <si>
    <t>911.17.01.02.001956</t>
  </si>
  <si>
    <t>911.17.01.02.001957</t>
  </si>
  <si>
    <t>911.17.01.02.001971</t>
  </si>
  <si>
    <t>911.17.01.02.001977</t>
  </si>
  <si>
    <t>911.17.01.02.001984</t>
  </si>
  <si>
    <t>911.17.01.02.002009</t>
  </si>
  <si>
    <t>911.17.01.02.002015</t>
  </si>
  <si>
    <t>No son bienes de Control</t>
  </si>
  <si>
    <t>Departamento</t>
  </si>
  <si>
    <t>Custodio</t>
  </si>
  <si>
    <t>BUENO</t>
  </si>
  <si>
    <t>911.17.01.02.002188</t>
  </si>
  <si>
    <t>911.17.01.02.000037</t>
  </si>
  <si>
    <t>911.17.01.02.001622</t>
  </si>
  <si>
    <t>911.17.01.02.002379</t>
  </si>
  <si>
    <t>911.17.01.02.002611</t>
  </si>
  <si>
    <t>911.17.01.02.002842</t>
  </si>
  <si>
    <t>911.17.01.02.002843</t>
  </si>
  <si>
    <t>911.17.01.02.002910</t>
  </si>
  <si>
    <t>911.17.01.02.002911</t>
  </si>
  <si>
    <t>911.17.01.02.002912</t>
  </si>
  <si>
    <t>911.17.01.02.002913</t>
  </si>
  <si>
    <t>TECLADO GENIUS USB</t>
  </si>
  <si>
    <t>2016-04-04</t>
  </si>
  <si>
    <t xml:space="preserve">PIZARRA LIQUIDA 60 X 50 CM                                                                                                                                                                                                                                </t>
  </si>
  <si>
    <t xml:space="preserve">TERRAJA CENTURY                                                                                                                                                                                                                                           </t>
  </si>
  <si>
    <t>MOUSE PARA PC GENIUS</t>
  </si>
  <si>
    <t xml:space="preserve">REGULADORES DE VOLTAJE MARCA TRIPPLITE COD. ANTERIOR: 141.01.04.097                                                                                                                                                                                           </t>
  </si>
  <si>
    <t xml:space="preserve">BASUREROS PARA EXTERIORES DE MADERA GRANDES, ELABORADOS EN MADERA                                                                                                                                                                                             </t>
  </si>
  <si>
    <t xml:space="preserve">BANDERA  DEL  ECUADOR  PARA  ASTA                                                                                                                                                                                                                             </t>
  </si>
  <si>
    <t xml:space="preserve">BANDERA  DE  CUENCA  PARA  ASTA                                                                                                                                                                                                                               </t>
  </si>
  <si>
    <t xml:space="preserve">BANDERA  DE  CIUDAD  PATRIMONIO                                                                                                                                                                                                                               </t>
  </si>
  <si>
    <t xml:space="preserve">ARBOL DE NAVIDAD DESMONTABLE  DE 7/1/2                                                                                                                                                                                                                        </t>
  </si>
  <si>
    <t xml:space="preserve">CP- MATRICULACION </t>
  </si>
  <si>
    <t>MI- SUBG ADMINISTRATIVA</t>
  </si>
  <si>
    <t xml:space="preserve">MENDEZ PEÑAFIEL JUAN CARLOS                                                     </t>
  </si>
  <si>
    <t xml:space="preserve">MONCAYO TELLO ANA LUCIA                                                         </t>
  </si>
  <si>
    <t>AGUILERA LOPEZ JUAN DIEGO</t>
  </si>
  <si>
    <t>TAMAYO VELEZ FREDDY MIGUEL</t>
  </si>
  <si>
    <t/>
  </si>
  <si>
    <t>Código</t>
  </si>
  <si>
    <t>V_compra</t>
  </si>
  <si>
    <t>131.01.04.041</t>
  </si>
  <si>
    <t>AGENDA DIRECTORIO TELEFONICO</t>
  </si>
  <si>
    <t>131.01.04.033</t>
  </si>
  <si>
    <t>ALMOHADILLA PELIKAN</t>
  </si>
  <si>
    <t>131.01.04.057</t>
  </si>
  <si>
    <t>MOUSE SERIAL</t>
  </si>
  <si>
    <t>131.01.04.050</t>
  </si>
  <si>
    <t>SACAPUNTAS DE ESCRITORIO</t>
  </si>
  <si>
    <t>131.01.04.058</t>
  </si>
  <si>
    <t>MAPA A50 - 3</t>
  </si>
  <si>
    <t>131.01.04.071</t>
  </si>
  <si>
    <t>ENGRAPADORA GRANDE</t>
  </si>
  <si>
    <t>131.01.04.068</t>
  </si>
  <si>
    <t>PORTASELLOS DOBLE</t>
  </si>
  <si>
    <t>131.03.11.004.007</t>
  </si>
  <si>
    <t>CANDADO BRONCE GLOBE 3/4</t>
  </si>
  <si>
    <t>131.03.11.004.017</t>
  </si>
  <si>
    <t>CANDADO VIRO 50 MM</t>
  </si>
  <si>
    <t>131.03.11.004.019</t>
  </si>
  <si>
    <t>CERRADURA VIRO</t>
  </si>
  <si>
    <t>131.01.04.085</t>
  </si>
  <si>
    <t>GRABADORA PERIODISTA SONY TCM-400 DV</t>
  </si>
  <si>
    <t>131.03.11.002.028</t>
  </si>
  <si>
    <t>BATERIA 4 AH, 12 V.</t>
  </si>
  <si>
    <t>131.03.11.002.035</t>
  </si>
  <si>
    <t>CENTRAL 585 DSC.</t>
  </si>
  <si>
    <t>131.01.04.069</t>
  </si>
  <si>
    <t>FECHADORES</t>
  </si>
  <si>
    <t>131.03.11.004.030</t>
  </si>
  <si>
    <t>MUEBLE DE MADERA PEQUEÑO</t>
  </si>
  <si>
    <t>131.03.11.002.029</t>
  </si>
  <si>
    <t>SIRENA 30 W, DOBLE TONO</t>
  </si>
  <si>
    <t>131.01.04.076</t>
  </si>
  <si>
    <t>TIJERAS</t>
  </si>
  <si>
    <t>131.01.04.061</t>
  </si>
  <si>
    <t>MANUALES LA SECRETARIA ENTORNO EMPRESA</t>
  </si>
  <si>
    <t>131.01.04.091</t>
  </si>
  <si>
    <t>CD WRITER</t>
  </si>
  <si>
    <t>131.01.07.009</t>
  </si>
  <si>
    <t>JINGLE INSTITUCIONAL EMTET</t>
  </si>
  <si>
    <t>131.01.04.098</t>
  </si>
  <si>
    <t>PORTA CLIPS</t>
  </si>
  <si>
    <t>131.01.04.059</t>
  </si>
  <si>
    <t>SELLO MULTIPLE</t>
  </si>
  <si>
    <t>131.01.04.101</t>
  </si>
  <si>
    <t>ALBUM DE FOTOS</t>
  </si>
  <si>
    <t>131.01.05.009</t>
  </si>
  <si>
    <t>DISPENSADOR P.H. BULK PACK</t>
  </si>
  <si>
    <t>131.01.05.011</t>
  </si>
  <si>
    <t>DISPENSADOR TOALLA DE MANO</t>
  </si>
  <si>
    <t>131.01.04.062</t>
  </si>
  <si>
    <t>SACAGRAPAS</t>
  </si>
  <si>
    <t>131.01.04.123</t>
  </si>
  <si>
    <t>CAFETERA ELECTRICA</t>
  </si>
  <si>
    <t>131.01.05.017</t>
  </si>
  <si>
    <t>TACHO P´ BASURA GRANDE</t>
  </si>
  <si>
    <t>CAFETERIA ELECTRICA</t>
  </si>
  <si>
    <t>131.01.04.095</t>
  </si>
  <si>
    <t>SELLOS DE CAUCHO</t>
  </si>
  <si>
    <t>PORTA SELLOS DOBLE</t>
  </si>
  <si>
    <t>131.01.05.023</t>
  </si>
  <si>
    <t>JARRA</t>
  </si>
  <si>
    <t>131.01.05.022</t>
  </si>
  <si>
    <t>SECAPLATO DOBLE</t>
  </si>
  <si>
    <t>131.01.11.004.029</t>
  </si>
  <si>
    <t>CANDADO VIRO 70MM</t>
  </si>
  <si>
    <t>131.01.04.136</t>
  </si>
  <si>
    <t>LEY DE CONSULTORIA</t>
  </si>
  <si>
    <t>131.01.04.134</t>
  </si>
  <si>
    <t>LEY DE SEGURO SOCIAL</t>
  </si>
  <si>
    <t>131.01.04.135</t>
  </si>
  <si>
    <t>LEY ORGANICA DE SERVICIO CIVIL Y CARRERA ADMINISTRATIVA</t>
  </si>
  <si>
    <t>131.01.04.139</t>
  </si>
  <si>
    <t>REGIMEN LABORAL</t>
  </si>
  <si>
    <t>131.01.04.060</t>
  </si>
  <si>
    <t>PERFORADORA KW 978 GRANDE</t>
  </si>
  <si>
    <t>141.01.07.073</t>
  </si>
  <si>
    <t>BOTONERAS CON PULSANTE NA</t>
  </si>
  <si>
    <t>141.01.07.074</t>
  </si>
  <si>
    <t>141.01.07.075</t>
  </si>
  <si>
    <t>141.01.04.050</t>
  </si>
  <si>
    <t>CAFETERA ELECTRICA 36 TAZAS</t>
  </si>
  <si>
    <t>141.01.06.041</t>
  </si>
  <si>
    <t>CANDADOS G.ACERO HL 2206-50MM</t>
  </si>
  <si>
    <t>141.01.06.042</t>
  </si>
  <si>
    <t>141.01.06.043</t>
  </si>
  <si>
    <t>141.01.06.044</t>
  </si>
  <si>
    <t>141.01.06.045</t>
  </si>
  <si>
    <t>141.01.06.046</t>
  </si>
  <si>
    <t>141.01.06.047</t>
  </si>
  <si>
    <t>141.01.06.048</t>
  </si>
  <si>
    <t>141.01.04.068</t>
  </si>
  <si>
    <t>CARABINA 16T.R</t>
  </si>
  <si>
    <t>141.01.04.069</t>
  </si>
  <si>
    <t>141.01.04.070</t>
  </si>
  <si>
    <t>141.01.04.071</t>
  </si>
  <si>
    <t>141.01.06.017</t>
  </si>
  <si>
    <t>CARRETILLA K-34C VERDE KLASE</t>
  </si>
  <si>
    <t>141.01.06.018</t>
  </si>
  <si>
    <t>141.01.06.019</t>
  </si>
  <si>
    <t>141.01.04.318</t>
  </si>
  <si>
    <t>DETECTOR DE BILLETES CALCULADORA DP338A</t>
  </si>
  <si>
    <t>141.01.07.072</t>
  </si>
  <si>
    <t>ESTRUCTURA PARA SOPORTAR IMPRESORA PUNTO DE VENTA, COLOR VER</t>
  </si>
  <si>
    <t>141.01.04.051</t>
  </si>
  <si>
    <t>LINTERNA MODELO PELICAN M11</t>
  </si>
  <si>
    <t>141.01.04.042</t>
  </si>
  <si>
    <t>MICROFONO CON PEDESTAL</t>
  </si>
  <si>
    <t>141.01.04.024</t>
  </si>
  <si>
    <t>PARLANTES EMPOTRABLES</t>
  </si>
  <si>
    <t>141.01.04.025</t>
  </si>
  <si>
    <t>141.01.04.026</t>
  </si>
  <si>
    <t>141.01.04.027</t>
  </si>
  <si>
    <t>141.01.04.028</t>
  </si>
  <si>
    <t>141.01.04.029</t>
  </si>
  <si>
    <t>141.01.04.030</t>
  </si>
  <si>
    <t>141.01.04.031</t>
  </si>
  <si>
    <t>141.01.04.032</t>
  </si>
  <si>
    <t>141.01.04.033</t>
  </si>
  <si>
    <t>141.01.04.034</t>
  </si>
  <si>
    <t>141.01.04.035</t>
  </si>
  <si>
    <t>141.01.04.098</t>
  </si>
  <si>
    <t>REGULADORES DE VOLTAJE MARCA TRIPPLITE</t>
  </si>
  <si>
    <t>141.01.04.099</t>
  </si>
  <si>
    <t>141.01.04.021</t>
  </si>
  <si>
    <t>RELOJ DE PARED CASIO COLOR BLANCO</t>
  </si>
  <si>
    <t>141.01.07.015</t>
  </si>
  <si>
    <t>SCANER GENIUS COLOR-PAGE-VIVID PRO II DE CAMA PLANA</t>
  </si>
  <si>
    <t>141.01.06.062</t>
  </si>
  <si>
    <t>SERRUCHO CASTILLO 12</t>
  </si>
  <si>
    <t>141.01.04.064</t>
  </si>
  <si>
    <t>TOLETE</t>
  </si>
  <si>
    <t>141.01.04.065</t>
  </si>
  <si>
    <t>141.01.04.066</t>
  </si>
  <si>
    <t>141.01.04.067</t>
  </si>
  <si>
    <t>141.01.04.058</t>
  </si>
  <si>
    <t>TOLETE COLOR NEGRO</t>
  </si>
  <si>
    <t>141.01.04.059</t>
  </si>
  <si>
    <t>141.01.04.060</t>
  </si>
  <si>
    <t>141.01.04.061</t>
  </si>
  <si>
    <t>141.01.04.062</t>
  </si>
  <si>
    <t>141.01.04.063</t>
  </si>
  <si>
    <t>141.01.03.115</t>
  </si>
  <si>
    <t>VALLA METALICA DE 5 M X 1.22 CON DOS PARLANTES DE 5 M</t>
  </si>
  <si>
    <t>131.01.04.049</t>
  </si>
  <si>
    <t>REGLA PLASTICA</t>
  </si>
  <si>
    <t>CALCULADORA  CASIO HR-150TE</t>
  </si>
  <si>
    <t>13101.04.076</t>
  </si>
  <si>
    <t>131.01.04.251</t>
  </si>
  <si>
    <t>CALCULADORA CASIO MESA / IMPRE / FR-520GYB</t>
  </si>
  <si>
    <t>131.01.04.231</t>
  </si>
  <si>
    <t>ARBOL DE NAVIDAD CANADIAN PINO 8" W / T 900</t>
  </si>
  <si>
    <t>131.01.04.218</t>
  </si>
  <si>
    <t>BANDERA DE CUENCA EN CAROLA CON ESCUDO ESTAMPADO</t>
  </si>
  <si>
    <t>131.01.04.217</t>
  </si>
  <si>
    <t>BANDERA DEL ECUADOR EN CAROLA CON ESCUDO ESTAMPADO</t>
  </si>
  <si>
    <t>131.01.04.220</t>
  </si>
  <si>
    <t>CALCULADORA CASIO DE ESCRITORIO HR-150T</t>
  </si>
  <si>
    <t>131.01.04.214</t>
  </si>
  <si>
    <t>CALCULADORA CASIO ESCRITORIO FR-510GYB</t>
  </si>
  <si>
    <t>131.01.06007</t>
  </si>
  <si>
    <t>CASCO   CROSS.</t>
  </si>
  <si>
    <t>131.01.05.034</t>
  </si>
  <si>
    <t>ESPEJO</t>
  </si>
  <si>
    <t>131.05.02.001</t>
  </si>
  <si>
    <t>GASES LACRIMOGENOS</t>
  </si>
  <si>
    <t>131.01.04.245</t>
  </si>
  <si>
    <t>GUIA TRIBUTARIA</t>
  </si>
  <si>
    <t>131.01.04.244</t>
  </si>
  <si>
    <t>VELAS</t>
  </si>
  <si>
    <t>131.01.11.001.044</t>
  </si>
  <si>
    <t>BOMBA CISTERNA 1/2 HP 110/220 PAOLO</t>
  </si>
  <si>
    <t>131.01.04.347</t>
  </si>
  <si>
    <t>MEMORIA CORSAIR</t>
  </si>
  <si>
    <t>131.01.04.344</t>
  </si>
  <si>
    <t>MINI MOUSE OPTICAL</t>
  </si>
  <si>
    <t>131.01.04.345</t>
  </si>
  <si>
    <t>MOUSE GENIUS OPTICO RUBI</t>
  </si>
  <si>
    <t>131.01.04.322</t>
  </si>
  <si>
    <t>ENGRAMPADORA  EAGLE</t>
  </si>
  <si>
    <t>131.01.04.328</t>
  </si>
  <si>
    <t>CDRW BENQ 52X 32X 52X</t>
  </si>
  <si>
    <t>131.01.05.010</t>
  </si>
  <si>
    <t>DISPENSADOR PH JUMBO</t>
  </si>
  <si>
    <t>ENGRAPADORA EAGLE</t>
  </si>
  <si>
    <t>131.01.04.288</t>
  </si>
  <si>
    <t>MOUSE OPTICO  G.E.</t>
  </si>
  <si>
    <t>131.05.02.004</t>
  </si>
  <si>
    <t>BOTAS COLOR NEGRO PARA DEFENSA</t>
  </si>
  <si>
    <t>634.45.07.02</t>
  </si>
  <si>
    <t xml:space="preserve">MOUSE LOGITECH OPTICAL SBF90            </t>
  </si>
  <si>
    <t>634.45.07.01</t>
  </si>
  <si>
    <t xml:space="preserve">TECLADO HP                              </t>
  </si>
  <si>
    <t>634.45.03.15</t>
  </si>
  <si>
    <t xml:space="preserve">DISPENSADOR DE AGUA                     </t>
  </si>
  <si>
    <t>634.45.07.03</t>
  </si>
  <si>
    <t xml:space="preserve">DIMM DDR2 512MB PORTATIL                </t>
  </si>
  <si>
    <t>634.45.04.04</t>
  </si>
  <si>
    <t xml:space="preserve">TERMOHIGROMETRO                         </t>
  </si>
  <si>
    <t>634.45.07.16</t>
  </si>
  <si>
    <t xml:space="preserve">CARTUCHO DE REPALDO                     </t>
  </si>
  <si>
    <t>634.45.07.10</t>
  </si>
  <si>
    <t xml:space="preserve">CARTUCHO DE RESPALDO                    </t>
  </si>
  <si>
    <t>634.45.07.11</t>
  </si>
  <si>
    <t>634.45.07.12</t>
  </si>
  <si>
    <t>634.45.07.13</t>
  </si>
  <si>
    <t>634.45.07.14</t>
  </si>
  <si>
    <t>634.45.07.15</t>
  </si>
  <si>
    <t>634.45.07.17</t>
  </si>
  <si>
    <t>634.45.07.18</t>
  </si>
  <si>
    <t>634.45.07.19</t>
  </si>
  <si>
    <t>634.45.07.20</t>
  </si>
  <si>
    <t>634.45.07.21</t>
  </si>
  <si>
    <t>634.45.03.01</t>
  </si>
  <si>
    <t xml:space="preserve">SILLA CENSA                             </t>
  </si>
  <si>
    <t>634.45.03.04</t>
  </si>
  <si>
    <t>634.45.03.05</t>
  </si>
  <si>
    <t>634.45.04.06</t>
  </si>
  <si>
    <t xml:space="preserve">ENGRAMPADORA                            </t>
  </si>
  <si>
    <t>634.45.04.14</t>
  </si>
  <si>
    <t>634.45.04.15</t>
  </si>
  <si>
    <t xml:space="preserve">PORTA SELLO                             </t>
  </si>
  <si>
    <t>634.45.04.11</t>
  </si>
  <si>
    <t xml:space="preserve">COCINETA ELECTRICA                      </t>
  </si>
  <si>
    <t>634.45.04.08</t>
  </si>
  <si>
    <t xml:space="preserve">TELEFONO INALAMBRICO                    </t>
  </si>
  <si>
    <t>634.45.04.09</t>
  </si>
  <si>
    <t>ENGRAMPADORA  GRANDE</t>
  </si>
  <si>
    <t>131.01.06.007</t>
  </si>
  <si>
    <t>634.45.04.12</t>
  </si>
  <si>
    <t>634.45.07.22</t>
  </si>
  <si>
    <t xml:space="preserve">DIMM 2GB MSI PROC AMDX 64               </t>
  </si>
  <si>
    <t>634.45.07.23</t>
  </si>
  <si>
    <t xml:space="preserve">SWITCH DLINK                            </t>
  </si>
  <si>
    <t>131.01.04.407</t>
  </si>
  <si>
    <t>CARGADORES SONY PARA PILAS AA. AAA</t>
  </si>
  <si>
    <t>131.01.04.373</t>
  </si>
  <si>
    <t>MINI  MOUSE  TARGUS</t>
  </si>
  <si>
    <t>134.08.04.019</t>
  </si>
  <si>
    <t>TARJETAS OLYMPUS 2 GB</t>
  </si>
  <si>
    <t>634.45.04.28</t>
  </si>
  <si>
    <t xml:space="preserve">PERFORADORA                             </t>
  </si>
  <si>
    <t>634.45.04.29</t>
  </si>
  <si>
    <t>DISPENSADOR DE AGUA</t>
  </si>
  <si>
    <t>634.45.04.30</t>
  </si>
  <si>
    <t>SERVIFACIL COMPLETO BOTELLON +BASE</t>
  </si>
  <si>
    <t>634.45.04.32</t>
  </si>
  <si>
    <t xml:space="preserve">BOTELLON </t>
  </si>
  <si>
    <t>634.45.04.31</t>
  </si>
  <si>
    <t xml:space="preserve">BOTELLON DE AGUA </t>
  </si>
  <si>
    <t>634.45.07.24</t>
  </si>
  <si>
    <t xml:space="preserve">PRINT SERVER 1P PARALELO +1P RJ-45      </t>
  </si>
  <si>
    <t>131.01.02.021</t>
  </si>
  <si>
    <t>GUANTES MX ADULTO CARBON</t>
  </si>
  <si>
    <t>634.45.03.12</t>
  </si>
  <si>
    <t>SILLA GIRATORIA TIPO SECRETARIA SIN BRAZOS</t>
  </si>
  <si>
    <t>634.45.04.18</t>
  </si>
  <si>
    <t xml:space="preserve">TERMOMETRO DIGITAL MANUAL               </t>
  </si>
  <si>
    <t>634.45.03.13</t>
  </si>
  <si>
    <t xml:space="preserve">ESTANTE DE MADERA   PEQUEÑO             </t>
  </si>
  <si>
    <t>131.01.04.280</t>
  </si>
  <si>
    <t>BOTELLON  ENVASE  PARA AGUA  PURA  DE  PLASTICO</t>
  </si>
  <si>
    <t>634.45.07.26</t>
  </si>
  <si>
    <t xml:space="preserve">LG DVD WRITER EXTERNAL DRIVER USB       </t>
  </si>
  <si>
    <t>634.45.07.32</t>
  </si>
  <si>
    <t xml:space="preserve">MALETIN DE COMPUTADORA MARCA OMEGA     </t>
  </si>
  <si>
    <t>634.45.07.33</t>
  </si>
  <si>
    <t>634.45.07.31</t>
  </si>
  <si>
    <t xml:space="preserve">MOUSE LOGITECH                          </t>
  </si>
  <si>
    <t>634.45.07.29</t>
  </si>
  <si>
    <t xml:space="preserve">MOUSE MARCA LOGITECH                    </t>
  </si>
  <si>
    <t>634.45.07.30</t>
  </si>
  <si>
    <t xml:space="preserve">TECLADO MARCA LOGITECH                  </t>
  </si>
  <si>
    <t>634.45.04.27</t>
  </si>
  <si>
    <t xml:space="preserve">PERFORADORA KW TRIO NEGRA               </t>
  </si>
  <si>
    <t>131.01.02.043</t>
  </si>
  <si>
    <t>CASCO CL-X5N BELLA DONNA MC5</t>
  </si>
  <si>
    <t>131.01.06.067</t>
  </si>
  <si>
    <t>CINTURON DE SEGURIDAD REFORZADO</t>
  </si>
  <si>
    <t>131.01.06.055</t>
  </si>
  <si>
    <t>MULTIMETRO DIGITAL COMPLETO</t>
  </si>
  <si>
    <t>131.01.04.577</t>
  </si>
  <si>
    <t>SELLOS DE CAUCHO NUEVA IMAGEN</t>
  </si>
  <si>
    <t>134.08.02.009</t>
  </si>
  <si>
    <t>CASCO ZOF X4</t>
  </si>
  <si>
    <t>134.08.02.008</t>
  </si>
  <si>
    <t>GAFAS SCOTT AZUL/ROJO</t>
  </si>
  <si>
    <t>134.08.02.007</t>
  </si>
  <si>
    <t>GUANTES PRO-BAKER-AZUL</t>
  </si>
  <si>
    <t>CANDADO  VIRO 70 MM</t>
  </si>
  <si>
    <t>131.08.02.009</t>
  </si>
  <si>
    <t>131.08.02.008</t>
  </si>
  <si>
    <t>131.08.02.007</t>
  </si>
  <si>
    <t>131.01.02.061</t>
  </si>
  <si>
    <t>131.01.04.536</t>
  </si>
  <si>
    <t>PERFORADORAS.</t>
  </si>
  <si>
    <t>131.01.04.782</t>
  </si>
  <si>
    <t>PIROGRABADOR</t>
  </si>
  <si>
    <t>131.01.11.002.183</t>
  </si>
  <si>
    <t>CINTURON CON FAJA</t>
  </si>
  <si>
    <t>131.01.99.003.012</t>
  </si>
  <si>
    <t>BANDERA CUENCA 2.50X1.50</t>
  </si>
  <si>
    <t>131.01.99.003.011</t>
  </si>
  <si>
    <t>BANDERA ECUADOR 2.50X1.50</t>
  </si>
  <si>
    <t>131.01.13.001.015</t>
  </si>
  <si>
    <t>BATERIA DE RADIO MOTOROLA HNN9008A</t>
  </si>
  <si>
    <t>131.01.13.001.016</t>
  </si>
  <si>
    <t>BATERIA DE RADIO MOTOROLA HNN9008A.</t>
  </si>
  <si>
    <t>131.01.13.001.017</t>
  </si>
  <si>
    <t>BATERIA DE RADIO MOTOROLA HNN9008A..</t>
  </si>
  <si>
    <t>131.01.13.001.018</t>
  </si>
  <si>
    <t>BATERIA DE RADIO MOTOROLA HNN9008A...</t>
  </si>
  <si>
    <t>131.01.07.029</t>
  </si>
  <si>
    <t>ROLL UP (2)</t>
  </si>
  <si>
    <t>131.01.07.030</t>
  </si>
  <si>
    <t>ROLL UP (3)</t>
  </si>
  <si>
    <t>131.01.07.028</t>
  </si>
  <si>
    <t>ROLL UP(1)</t>
  </si>
  <si>
    <t>131.01.04.211</t>
  </si>
  <si>
    <t>CENICERO</t>
  </si>
  <si>
    <t>131.01.04.236</t>
  </si>
  <si>
    <t>APLIQUE NAVIDEÑO TRINEO CON LUCES  TL/401</t>
  </si>
  <si>
    <t>131.01.04.223</t>
  </si>
  <si>
    <t>BOMBILLOS 30 CM-12PCS</t>
  </si>
  <si>
    <t>131.01.04.275</t>
  </si>
  <si>
    <t>CORCHOGRAFO   90 X 60</t>
  </si>
  <si>
    <t>131.01.04.237</t>
  </si>
  <si>
    <t>ADORNO DE NAVIDAD 4.5</t>
  </si>
  <si>
    <t>131.01.04.229</t>
  </si>
  <si>
    <t>APLIQUE NAVIDEÑO PAPEL NOEL CON LUZ / TL311-52L</t>
  </si>
  <si>
    <t>131.01.04.374</t>
  </si>
  <si>
    <t>VENTILADOR  SMC</t>
  </si>
  <si>
    <t>131.01.11.004.019</t>
  </si>
  <si>
    <t>131.01.99.003.046</t>
  </si>
  <si>
    <t>SILLA DE ESPERA SIN BRAZOS #1</t>
  </si>
  <si>
    <t>131.01.99.003.055</t>
  </si>
  <si>
    <t>SILLA DE ESPERA SIN BRAZOS #10</t>
  </si>
  <si>
    <t>131.01.99.003.056</t>
  </si>
  <si>
    <t>SILLA DE ESPERA SIN BRAZOS #11</t>
  </si>
  <si>
    <t>131.01.99.003.057</t>
  </si>
  <si>
    <t>SILLA DE ESPERA SIN BRAZOS #12</t>
  </si>
  <si>
    <t>131.01.99.003.047</t>
  </si>
  <si>
    <t>SILLA DE ESPERA SIN BRAZOS #2</t>
  </si>
  <si>
    <t>131.01.99.003.048</t>
  </si>
  <si>
    <t>SILLA DE ESPERA SIN BRAZOS #3</t>
  </si>
  <si>
    <t>131.01.99.003.049</t>
  </si>
  <si>
    <t>SILLA DE ESPERA SIN BRAZOS #4</t>
  </si>
  <si>
    <t>131.01.99.003.050</t>
  </si>
  <si>
    <t>SILLA DE ESPERA SIN BRAZOS #5</t>
  </si>
  <si>
    <t>131.01.99.003.051</t>
  </si>
  <si>
    <t>SILLA DE ESPERA SIN BRAZOS #6</t>
  </si>
  <si>
    <t>131.01.99.003.052</t>
  </si>
  <si>
    <t>SILLA DE ESPERA SIN BRAZOS #7</t>
  </si>
  <si>
    <t>131.01.99.003.053</t>
  </si>
  <si>
    <t>SILLA DE ESPERA SIN BRAZOS #8</t>
  </si>
  <si>
    <t>131.01.99.003.054</t>
  </si>
  <si>
    <t>SILLA DE ESPERA SIN BRAZOS #9</t>
  </si>
  <si>
    <t>132.08.02.004</t>
  </si>
  <si>
    <t>GUATES PROBIK</t>
  </si>
  <si>
    <t>131.01.99.003.058</t>
  </si>
  <si>
    <t>SILLA DE ESPERA SIN BRAZOS #13</t>
  </si>
  <si>
    <t>131.01.99.003.059</t>
  </si>
  <si>
    <t>SILLA DE ESPERA SIN BRAZOS #14</t>
  </si>
  <si>
    <t>131.01.99.003.060</t>
  </si>
  <si>
    <t>SILLA DE ESPERA SIN BRAZOS #15</t>
  </si>
  <si>
    <t>131.01.04.240</t>
  </si>
  <si>
    <t>CANDELABRO CON DOS VELAS</t>
  </si>
  <si>
    <t>132.08.02.006</t>
  </si>
  <si>
    <t>CASCO MOXAL 3000  CON VISORES</t>
  </si>
  <si>
    <t>GUANTES PRO-BIKE</t>
  </si>
  <si>
    <t>131.01.04.212</t>
  </si>
  <si>
    <t>VAJILLA DE PORCELANA DE 12 PIEZAS</t>
  </si>
  <si>
    <t>131.01.04.428</t>
  </si>
  <si>
    <t>ESTUCHE PORTA SERIES</t>
  </si>
  <si>
    <t>131.01.04.655</t>
  </si>
  <si>
    <t>GUANTES UFO</t>
  </si>
  <si>
    <t>131.01.04.645</t>
  </si>
  <si>
    <t>131.01.04.472</t>
  </si>
  <si>
    <t>MALETIN TARGUS CRV 400</t>
  </si>
  <si>
    <t>131.01.04.692</t>
  </si>
  <si>
    <t>CASE SUPER POWER M609 CA 600 W+2SATA</t>
  </si>
  <si>
    <t>131.01.04.372</t>
  </si>
  <si>
    <t>ESTUCHE TARGUS  TRADEMAR ROLLER</t>
  </si>
  <si>
    <t>131.01.04.304</t>
  </si>
  <si>
    <t>UN CD DE CURSO</t>
  </si>
  <si>
    <t>135.45.04.007</t>
  </si>
  <si>
    <t>DETECTOR DOLARES FALSOS IP DP-323BE</t>
  </si>
  <si>
    <t>132.08.02.007</t>
  </si>
  <si>
    <t>CASCO BONTRAGER PARA BICICLETA</t>
  </si>
  <si>
    <t>132.08.02.008</t>
  </si>
  <si>
    <t>GUANTE PARA BICICLETA</t>
  </si>
  <si>
    <t>132.08.06.001</t>
  </si>
  <si>
    <t>BLOWER ELECTRICO</t>
  </si>
  <si>
    <t>135.45.07.004</t>
  </si>
  <si>
    <t>CASE SLIM QUASAD</t>
  </si>
  <si>
    <t>135.45.06.016</t>
  </si>
  <si>
    <t>ESTAÑO PARA SOLDAR</t>
  </si>
  <si>
    <t>135.45.06.007</t>
  </si>
  <si>
    <t>KIT DE LIMPIEZA INFORMATICA</t>
  </si>
  <si>
    <t>151.38.06.004</t>
  </si>
  <si>
    <t>CAJA DE HERRAMIENTAS RIMAX N° 20</t>
  </si>
  <si>
    <t>151.38.06.005</t>
  </si>
  <si>
    <t>CAJA DE HERRAMIENTAS RIMAX N° 20.</t>
  </si>
  <si>
    <t>135.45.04.034</t>
  </si>
  <si>
    <t>DVD LG DP827 N/S 203INBS290429</t>
  </si>
  <si>
    <t>135.45.04.033</t>
  </si>
  <si>
    <t>DVD LG DP827 N/S 203INFK303411</t>
  </si>
  <si>
    <t>135.45.11.025</t>
  </si>
  <si>
    <t>KIT CONSUMIBLES MODELO 701.</t>
  </si>
  <si>
    <t>135.45.11.003</t>
  </si>
  <si>
    <t>KIT EXPENDABLES, IZS 0140300000  MODELO 200E.</t>
  </si>
  <si>
    <t>135.45.11.002</t>
  </si>
  <si>
    <t>KIT, EXP KIT, IZS 014750000 MODELO 100 E.</t>
  </si>
  <si>
    <t>135.45.11.006</t>
  </si>
  <si>
    <t>KIT, EXPENDABLES 009600400 MODELO 300E.</t>
  </si>
  <si>
    <t>135.45.11.007</t>
  </si>
  <si>
    <t>KIT, EXPENDABLES 0096190200 MODELO 400E.</t>
  </si>
  <si>
    <t>135.45.11.027</t>
  </si>
  <si>
    <t>KIT, PUMP REBUILD, THOMAS 688 DUAL HD 55300000 MODELO 701.</t>
  </si>
  <si>
    <t>135.45.11.020</t>
  </si>
  <si>
    <t>ASSY &amp; TEST, SPARE PS37 KIT00253 MODELO 700E.</t>
  </si>
  <si>
    <t>135.45.11.024</t>
  </si>
  <si>
    <t>ASSY &amp; TEST, SPARE PS37, E SERIES KIT000253  MODELO 700E.</t>
  </si>
  <si>
    <t>135.45.11.008</t>
  </si>
  <si>
    <t>ASSY, FLOW CONTROL, 800CC, 001760400 MODELO 400E.</t>
  </si>
  <si>
    <t>135.45.11.026</t>
  </si>
  <si>
    <t>ASSY, PRESSURE SWITCH, M701 15450000 MODELO 701.</t>
  </si>
  <si>
    <t>135.45.11.017</t>
  </si>
  <si>
    <t>ASSY, PUMP, 12VDC, M460M/M700E 046740000 MODELO 700E.</t>
  </si>
  <si>
    <t>135.45.11.014</t>
  </si>
  <si>
    <t>ASSY, REPLACEMENT CHARCOAL 044730000 MODELO 400W.</t>
  </si>
  <si>
    <t>135.45.11.011</t>
  </si>
  <si>
    <t>ASSY, UV LAMP OPTICAL BENCH 52400000 MODELO 400E.</t>
  </si>
  <si>
    <t>135.45.11.009</t>
  </si>
  <si>
    <t>ASSY,FAN,REAR PANEL E SERIES 040010000 MODELO 400E.</t>
  </si>
  <si>
    <t>134.08.02.01</t>
  </si>
  <si>
    <t>CASCO PARA MOTO MAR. HJC     COLOR NEGRO 1</t>
  </si>
  <si>
    <t>134.08.02.03</t>
  </si>
  <si>
    <t>CASCO PARA MOTO MAR. HJC     COLOR NEGRO 3</t>
  </si>
  <si>
    <t>134.08.02.07</t>
  </si>
  <si>
    <t>CASCO PARA MOTO MAR. HJC     COLOR NEGRO 7</t>
  </si>
  <si>
    <t>134.08.02.02</t>
  </si>
  <si>
    <t>CASCO PARA MOTO MAR. HJC    COLOR NEGRO  2</t>
  </si>
  <si>
    <t>134.08.02.21</t>
  </si>
  <si>
    <t>CASCO PARA MOTO MAR. HJC COLOR BLANCO  1</t>
  </si>
  <si>
    <t>134.08.02.22</t>
  </si>
  <si>
    <t>CASCO PARA MOTO MAR. HJC COLOR BLANCO  2</t>
  </si>
  <si>
    <t>134.08.02.23</t>
  </si>
  <si>
    <t>CASCO PARA MOTO MAR. HJC COLOR BLANCO  3</t>
  </si>
  <si>
    <t>134.08.02.04</t>
  </si>
  <si>
    <t>CASCO PARA MOTO MAR. HJC.    COLOR NEGRO 4</t>
  </si>
  <si>
    <t>134.08.02.05</t>
  </si>
  <si>
    <t>CASCO PARA MOTO MAR. HJC.    COLOR NEGRO 5</t>
  </si>
  <si>
    <t>134.08.02.06</t>
  </si>
  <si>
    <t>CASCO PARA MOTO MAR. HJC.    COLOR NEGRO 6</t>
  </si>
  <si>
    <t>134.08.02.08</t>
  </si>
  <si>
    <t>CASCO PARA MOTO MAR. HJC.    COLOR NEGRO 8</t>
  </si>
  <si>
    <t>134.08.02.09</t>
  </si>
  <si>
    <t>CASCO PARA MOTO MAR. HJC.    COLOR NEGRO 9</t>
  </si>
  <si>
    <t>134.08.02.10</t>
  </si>
  <si>
    <t>CASCO PARA MOTO MAR. HJC.  COLOR NEGRO 10</t>
  </si>
  <si>
    <t>134.08.02.11</t>
  </si>
  <si>
    <t>CASCO PARA MOTO MAR. HJC.  COLOR NEGRO 11</t>
  </si>
  <si>
    <t>134.08.02.12</t>
  </si>
  <si>
    <t>CASCO PARA MOTO MAR. HJC.  COLOR NEGRO 12</t>
  </si>
  <si>
    <t>134.08.02.13</t>
  </si>
  <si>
    <t>CASCO PARA MOTO MAR. HJC.  COLOR NEGRO 13</t>
  </si>
  <si>
    <t>134.08.02.14</t>
  </si>
  <si>
    <t>CASCO PARA MOTO MAR. HJC.  COLOR NEGRO 14</t>
  </si>
  <si>
    <t>134.08.02.15</t>
  </si>
  <si>
    <t>CASCO PARA MOTO MAR. HJC.  COLOR NEGRO 15</t>
  </si>
  <si>
    <t>134.08.02.16</t>
  </si>
  <si>
    <t>CASCO PARA MOTO MAR. HJC.  COLOR NEGRO 16</t>
  </si>
  <si>
    <t>134.08.02.17</t>
  </si>
  <si>
    <t>CASCO PARA MOTO MAR. HJC.  COLOR NEGRO 17</t>
  </si>
  <si>
    <t>134.08.02.18</t>
  </si>
  <si>
    <t>CASCO PARA MOTO MAR. HJC.  COLOR NEGRO 18</t>
  </si>
  <si>
    <t>134.08.02.19</t>
  </si>
  <si>
    <t>CASCO PARA MOTO MAR. HJC.  COLOR NEGRO 19</t>
  </si>
  <si>
    <t>134.08.02.20</t>
  </si>
  <si>
    <t>CASCO PARA MOTO MAR. HJC.  COLOR NEGRO 20</t>
  </si>
  <si>
    <t>151.45.06.030</t>
  </si>
  <si>
    <t>PIOLA DE ALGODON N°42</t>
  </si>
  <si>
    <t>135.45.06.139</t>
  </si>
  <si>
    <t>NIVELES DE ALUMINIO 24" 42-240 PROF. (1)</t>
  </si>
  <si>
    <t>135.45.06.140</t>
  </si>
  <si>
    <t>NIVELES DE ALUMINIO 24" 42-240 PROF. (2)</t>
  </si>
  <si>
    <t>135.45.06.141</t>
  </si>
  <si>
    <t>NIVELES DE ALUMINIO 24" 42-240 PROF. (3)</t>
  </si>
  <si>
    <t>135.45.06.142</t>
  </si>
  <si>
    <t>NIVELES DE ALUMINIO 24" 42-240 PROF. (4)</t>
  </si>
  <si>
    <t>135.45.06.204</t>
  </si>
  <si>
    <t>RASTRILLO 24" GNGR24GT (1)</t>
  </si>
  <si>
    <t>135.45.06.205</t>
  </si>
  <si>
    <t>RASTRILLO 24" GNGR24GT (2)</t>
  </si>
  <si>
    <t>135.45.06.206</t>
  </si>
  <si>
    <t>RASTRILLO 24" GNGR24GT (3)</t>
  </si>
  <si>
    <t>135.45.06.207</t>
  </si>
  <si>
    <t>RASTRILLO 24" GNGR24GT (4)</t>
  </si>
  <si>
    <t>151.45.06.048</t>
  </si>
  <si>
    <t>CAJA DE GUANTES DE NITRILO (50PZ)</t>
  </si>
  <si>
    <t>151.45.06.067</t>
  </si>
  <si>
    <t>CINTA DUCTO PLASTIF PLATEADA</t>
  </si>
  <si>
    <t>151.45.06.032</t>
  </si>
  <si>
    <t>ESTAÑO 1MM X 500G. BERA MCA</t>
  </si>
  <si>
    <t>151.45.06.049</t>
  </si>
  <si>
    <t>GUANTES DE TRABAJO PESADO MCA</t>
  </si>
  <si>
    <t>151.45.06.037</t>
  </si>
  <si>
    <t>JUEGO DE CUCHILLAS FIJAS TRUPPER</t>
  </si>
  <si>
    <t>151.45.06.079</t>
  </si>
  <si>
    <t>TRAPEADOR MICROFIBRA AUTOEXPRIMIBLE</t>
  </si>
  <si>
    <t>132.08.02.111</t>
  </si>
  <si>
    <t>CHALECOS ANTIBALAS TRIPLE AA</t>
  </si>
  <si>
    <t>911.17.01.232</t>
  </si>
  <si>
    <t>CASCO PARA MOTO QUE SE UTILIZARA EN OPERATIVOS DE MONITOREO</t>
  </si>
  <si>
    <t>131.01.13.001.019</t>
  </si>
  <si>
    <t>ESTUCHE AGENDA</t>
  </si>
  <si>
    <t>17.01.2.3.1</t>
  </si>
  <si>
    <t>BANDERA CIUDAD PATRIMONIO 2.50MX1.50</t>
  </si>
  <si>
    <t>17.01.2.2.1</t>
  </si>
  <si>
    <t>BANDERA DE CUENCA 2.50X1.50M</t>
  </si>
  <si>
    <t>17.01.2.4.1</t>
  </si>
  <si>
    <t>BANDERA DE CUENCA 2X1.50</t>
  </si>
  <si>
    <t>17.01.2.1.1</t>
  </si>
  <si>
    <t>BANDERA DEL ECUADOR 2.50X1.50M</t>
  </si>
  <si>
    <t>17.01.2.5.1</t>
  </si>
  <si>
    <t>BANDERA DEL ECUADOR 2X1.50</t>
  </si>
  <si>
    <t>911.17.01.025</t>
  </si>
  <si>
    <t>CASCO PARA MOTO MARCA HJC COLOR NEGRO 1</t>
  </si>
  <si>
    <t>911.17.01.034</t>
  </si>
  <si>
    <t>CASCO PARA MOTO MARCA HJC COLOR NEGRO 10</t>
  </si>
  <si>
    <t>911.17.01.035</t>
  </si>
  <si>
    <t>CASCO PARA MOTO MARCA HJC COLOR NEGRO 11</t>
  </si>
  <si>
    <t>911.17.01.036</t>
  </si>
  <si>
    <t>CASCO PARA MOTO MARCA HJC COLOR NEGRO 12</t>
  </si>
  <si>
    <t>911.17.01.037</t>
  </si>
  <si>
    <t>CASCO PARA MOTO MARCA HJC COLOR NEGRO 13</t>
  </si>
  <si>
    <t>911.17.01.038</t>
  </si>
  <si>
    <t>CASCO PARA MOTO MARCA HJC COLOR NEGRO 14</t>
  </si>
  <si>
    <t>911.17.01.039</t>
  </si>
  <si>
    <t>CASCO PARA MOTO MARCA HJC COLOR NEGRO 15</t>
  </si>
  <si>
    <t>911.17.01.040</t>
  </si>
  <si>
    <t>CASCO PARA MOTO MARCA HJC COLOR NEGRO 16</t>
  </si>
  <si>
    <t>911.17.01.041</t>
  </si>
  <si>
    <t>CASCO PARA MOTO MARCA HJC COLOR NEGRO 17</t>
  </si>
  <si>
    <t>911.17.01.042</t>
  </si>
  <si>
    <t>CASCO PARA MOTO MARCA HJC COLOR NEGRO 18</t>
  </si>
  <si>
    <t>911.17.01.043</t>
  </si>
  <si>
    <t>CASCO PARA MOTO MARCA HJC COLOR NEGRO 19</t>
  </si>
  <si>
    <t>911.17.01.026</t>
  </si>
  <si>
    <t>CASCO PARA MOTO MARCA HJC COLOR NEGRO 2</t>
  </si>
  <si>
    <t>911.17.01.044</t>
  </si>
  <si>
    <t>CASCO PARA MOTO MARCA HJC COLOR NEGRO 20</t>
  </si>
  <si>
    <t>911.17.01.027</t>
  </si>
  <si>
    <t>CASCO PARA MOTO MARCA HJC COLOR NEGRO 3</t>
  </si>
  <si>
    <t>911.17.01.028</t>
  </si>
  <si>
    <t>CASCO PARA MOTO MARCA HJC COLOR NEGRO 4</t>
  </si>
  <si>
    <t>911.17.01.029</t>
  </si>
  <si>
    <t>CASCO PARA MOTO MARCA HJC COLOR NEGRO 5</t>
  </si>
  <si>
    <t>911.17.01.030</t>
  </si>
  <si>
    <t>CASCO PARA MOTO MARCA HJC COLOR NEGRO 6</t>
  </si>
  <si>
    <t>911.17.01.031</t>
  </si>
  <si>
    <t>CASCO PARA MOTO MARCA HJC COLOR NEGRO 7</t>
  </si>
  <si>
    <t>911.17.01.032</t>
  </si>
  <si>
    <t>CASCO PARA MOTO MARCA HJC COLOR NEGRO 8</t>
  </si>
  <si>
    <t>911.17.01.033</t>
  </si>
  <si>
    <t>CASCO PARA MOTO MARCA HJC COLOR NEGRO 9</t>
  </si>
  <si>
    <t>911.17.01.047</t>
  </si>
  <si>
    <t>CASCO PROFESIONAL CON VISCERA PARA CARA ,CUELLO , OREJERAS (</t>
  </si>
  <si>
    <t>911.17.01.046</t>
  </si>
  <si>
    <t>CASCO PROFESIONAL CON VISCERA PARA CARA ,CUELLO , OREJERAS 1</t>
  </si>
  <si>
    <t>911.17.01.048</t>
  </si>
  <si>
    <t>CASCO PROFESIONAL CON VISCERA PARA CARA ,CUELLO , OREJERAS 3</t>
  </si>
  <si>
    <t>911.17.01.051</t>
  </si>
  <si>
    <t>GUANTES PROFESIONALES CON RECUBRIMIENTO DE CUERO     3</t>
  </si>
  <si>
    <t>911.17.01.049</t>
  </si>
  <si>
    <t>GUANTES PROFESIONALES CON RECUBRIMIENTO DE CUERO 1</t>
  </si>
  <si>
    <t>911.17.01.050</t>
  </si>
  <si>
    <t>GUANTES PROFESIONALES CON RECUBRIMIENTO DE CUERO 2</t>
  </si>
  <si>
    <t>911.17.01.228</t>
  </si>
  <si>
    <t>MALETIN SPEED MIND COLOR NEGRO DANTON 1</t>
  </si>
  <si>
    <t>911.17.01.229</t>
  </si>
  <si>
    <t>MALETIN SPEED MIND COLOR NEGRO DANTON 2</t>
  </si>
  <si>
    <t>911.17.01.230</t>
  </si>
  <si>
    <t>MINI MOUSE TARGUS RETRACTIL NEGRO AMU7SUS DANTON 1</t>
  </si>
  <si>
    <t>911.17.01.231</t>
  </si>
  <si>
    <t>MINI MOUSE TARGUS RETRACTIL NEGRO AMU7SUS DANTON 2</t>
  </si>
  <si>
    <t>131.03.11.004.006</t>
  </si>
  <si>
    <t>(DOS) PIES DE AMIGO $0.25 c/u</t>
  </si>
  <si>
    <t>131.03.11.002.032</t>
  </si>
  <si>
    <t>(DOS) MAGNETICOS $4.50 c/u</t>
  </si>
  <si>
    <t>(DOS) AGENDAS DIRECTORIO TELEFONICO $2.48 c/u</t>
  </si>
  <si>
    <t>(DOS) TACHOS PARA BASURA GRANDE $5.19 c/u</t>
  </si>
  <si>
    <t>(DOS) MAPAS A50 -3 $14.24 c/u</t>
  </si>
  <si>
    <t>131.01.11.004.006</t>
  </si>
  <si>
    <t>(DOS) PIE DE AMIGO $0.25 c/u</t>
  </si>
  <si>
    <t>(DOS) ALMOHADILLA PELIKAN $0.75 c/u</t>
  </si>
  <si>
    <t>131.01.04.224</t>
  </si>
  <si>
    <t>(DOS) BOMBILLOS 60CM-6PCS $0.88 c/u</t>
  </si>
  <si>
    <t>(CUATRO) ENGRAPADORAS GRANDES $10.21 c/u</t>
  </si>
  <si>
    <t>(DOS) MOUSE SERIAL $8.75 c/u</t>
  </si>
  <si>
    <t>(DOS) PORTA CLIPS $0.40 c/u</t>
  </si>
  <si>
    <t>(CUATRO) SACAGRAPAS $0.29 c/u</t>
  </si>
  <si>
    <t>(CUATRO) TIJERAS $0.63 c/u</t>
  </si>
  <si>
    <t>131.01.02.002</t>
  </si>
  <si>
    <t>(DOS) LENTES GENESIS UVEX $11.66 c/u</t>
  </si>
  <si>
    <t>131.01.11.004.017</t>
  </si>
  <si>
    <t>131.01.04.425</t>
  </si>
  <si>
    <t>131.01.05.054</t>
  </si>
  <si>
    <t>131.01.02.004</t>
  </si>
  <si>
    <t>131.01.02.026</t>
  </si>
  <si>
    <t>131.01.02.010</t>
  </si>
  <si>
    <t>131.01.04.045</t>
  </si>
  <si>
    <t>131.01.04.225</t>
  </si>
  <si>
    <t>131.01.04.239</t>
  </si>
  <si>
    <t>135.45.11.018</t>
  </si>
  <si>
    <t>151.45.06.060</t>
  </si>
  <si>
    <t>151.45.06.069</t>
  </si>
  <si>
    <t>151.45.06.051</t>
  </si>
  <si>
    <t>132.08.02.110</t>
  </si>
  <si>
    <t>517.1.48</t>
  </si>
  <si>
    <t>517.1.46</t>
  </si>
  <si>
    <t>517.1.45</t>
  </si>
  <si>
    <t>517.2.28</t>
  </si>
  <si>
    <t>911.17.01.216</t>
  </si>
  <si>
    <t>(TRES) AMOHADILLAS PELIKAN $1.06 c/u</t>
  </si>
  <si>
    <t>(TRES) ENGRAPADORAS GRANDES $5.27 c/u</t>
  </si>
  <si>
    <t>(TRES) FECHADORES $0.69 c/u</t>
  </si>
  <si>
    <t>(TRES) PERFORADORAS KW 978 GRANDES $3.62 c/u</t>
  </si>
  <si>
    <t>131.03.11.004.020</t>
  </si>
  <si>
    <t>(TRES) ALDABAS NEGRAS DE 1 1/2 $0.20 c/u</t>
  </si>
  <si>
    <t>131.03.11.004.021</t>
  </si>
  <si>
    <t>(TRES) CANDADOS GLOBE BROCE 10 MM $0.63 c/u</t>
  </si>
  <si>
    <t>131.01.05.012</t>
  </si>
  <si>
    <t>(TRES) DISPENSADORES JABON KIMBERLY MINI $9.50 c/u</t>
  </si>
  <si>
    <t>(TRES) DISPENSADORES P.H. JUMBO $9.50 c/u</t>
  </si>
  <si>
    <t>131.01.04.448</t>
  </si>
  <si>
    <t>131.01.04.252</t>
  </si>
  <si>
    <t>131.01.04.654</t>
  </si>
  <si>
    <t>151.45.06.082</t>
  </si>
  <si>
    <t>151.45.06.064</t>
  </si>
  <si>
    <t>131.01.04.064</t>
  </si>
  <si>
    <t>(CUATRO) PORTAPLANOS GRANDES $ 11.03 c/u</t>
  </si>
  <si>
    <t>131.01.04.132</t>
  </si>
  <si>
    <t>(CUATRO) DETECTORES DE BILLETES FALSOS $26.09 c/u</t>
  </si>
  <si>
    <t>131.01.05.024</t>
  </si>
  <si>
    <t>(CUATRO) MACETEROS $0.99 c/u</t>
  </si>
  <si>
    <t>131.05.02.02</t>
  </si>
  <si>
    <t>(CUATRO) PORTAGAS $4.00 c/u</t>
  </si>
  <si>
    <t>131.01.04.230</t>
  </si>
  <si>
    <t>131.01.02.003</t>
  </si>
  <si>
    <t>131.01.02.054</t>
  </si>
  <si>
    <t>151.45.06.046</t>
  </si>
  <si>
    <t>517.2.26</t>
  </si>
  <si>
    <t>911.17.01.220</t>
  </si>
  <si>
    <t>131.01.04.238</t>
  </si>
  <si>
    <t>131.01.02.053</t>
  </si>
  <si>
    <t>135.45.06.010</t>
  </si>
  <si>
    <t>135.45.06.015</t>
  </si>
  <si>
    <t>151.45.06.063</t>
  </si>
  <si>
    <t>151.45.06.054</t>
  </si>
  <si>
    <t>151.45.06.055</t>
  </si>
  <si>
    <t>151.45.06.068</t>
  </si>
  <si>
    <t>151.45.06.066</t>
  </si>
  <si>
    <t>151.45.06.044</t>
  </si>
  <si>
    <t>911.17.01.107</t>
  </si>
  <si>
    <t>911.17.01.222</t>
  </si>
  <si>
    <t>911.17.01.218</t>
  </si>
  <si>
    <t>(SEIS) REGLAS PLASTICA $0.14 c/u</t>
  </si>
  <si>
    <t>(SEIS) DISPENSADORES JABON KIMBERLY MINI $9.50 c/u</t>
  </si>
  <si>
    <t>(SEIS) DISPENSADORES P.H. JUMBO $9.50 c/u</t>
  </si>
  <si>
    <t>(SEIS) DISPENSADORES DE TOALLA DE MANO $9.50 c/u</t>
  </si>
  <si>
    <t>134.08.04.020</t>
  </si>
  <si>
    <t>(OCHO) SELLOS DE CAUCHO $7.00 c/u</t>
  </si>
  <si>
    <t>131.01.02.01</t>
  </si>
  <si>
    <t>(OCHO) CHALECOS ANTIBALAS 22.00 c/u</t>
  </si>
  <si>
    <t>601.1.34</t>
  </si>
  <si>
    <t>911.17.01.221</t>
  </si>
  <si>
    <t>PINTURA PREPARADA SUPREMO UNIDAS</t>
  </si>
  <si>
    <t>(DIEZ) PORTA CLIPS $0.42 c/u</t>
  </si>
  <si>
    <t>(DIEZ) SACAGRAPAS $0.38 c/u</t>
  </si>
  <si>
    <t>151.45.06.024</t>
  </si>
  <si>
    <t>151.45.06.045</t>
  </si>
  <si>
    <t>911.17.01.227</t>
  </si>
  <si>
    <t>131.01.04.430</t>
  </si>
  <si>
    <t>131.01.04.205</t>
  </si>
  <si>
    <t>131.01.04.235</t>
  </si>
  <si>
    <t>(QUINCE) PORTAPLANOS GRANDES $9.64 c/u</t>
  </si>
  <si>
    <t>131.05.02.01</t>
  </si>
  <si>
    <t>(DIECISEIS) GASES LACRIMOGENOS $30.00 c/u</t>
  </si>
  <si>
    <t>911.17.01.212</t>
  </si>
  <si>
    <t>131.01.04.226</t>
  </si>
  <si>
    <t>151.45.06.027</t>
  </si>
  <si>
    <t>135.45.06.082</t>
  </si>
  <si>
    <t>135.45.06.057</t>
  </si>
  <si>
    <t xml:space="preserve">200.12.1.1 </t>
  </si>
  <si>
    <t>131.01.04.242</t>
  </si>
  <si>
    <t>135.45.06.084</t>
  </si>
  <si>
    <t>135.45.06.083</t>
  </si>
  <si>
    <t>911.17.01.224</t>
  </si>
  <si>
    <t>151.45.06.031</t>
  </si>
  <si>
    <t>131.01.04.646</t>
  </si>
  <si>
    <t>131.01.04.088</t>
  </si>
  <si>
    <t>(SESENTA) TABLEROS APOYA MANOS DE MADERA $2.09 c/u</t>
  </si>
  <si>
    <t>911.17.01.045</t>
  </si>
  <si>
    <t>131.01.07.007</t>
  </si>
  <si>
    <t>(OCHENTA) TRIPTICOS IMPRESOS 2 LADOS $0.04 c/u</t>
  </si>
  <si>
    <t>135.45.06.193</t>
  </si>
  <si>
    <t>151.45.06.029</t>
  </si>
  <si>
    <t>911.17.01.207</t>
  </si>
  <si>
    <t>151.45.04.016</t>
  </si>
  <si>
    <t>TELEFONO IP BASICO Marca ELASTIX; Modelo LXP-100 ; Serie 20GFTUGD404F9442</t>
  </si>
  <si>
    <t>TELEFONO IP BASICO Marca ELASTIX; Modelo LXP-100 ; Serie 20GFTUGD404F973F</t>
  </si>
  <si>
    <t>TELEFONO IP BASICO Marca ELASTIX; Modelo LXP-100 ; Serie 20GFTUGD404F93C0</t>
  </si>
  <si>
    <t>(DOS) CANDADOS VIRO 50 MM $27.30 c/u</t>
  </si>
  <si>
    <t>(DOS) REGLAS PLASTICAS $0.13 c/u</t>
  </si>
  <si>
    <t>(DOS) ALMOHADILLAS PELIKAN $0.92 c/u</t>
  </si>
  <si>
    <t>(DOS) BANDERAS DE CUENCA EN CAROLA CON ESCUDO ESTAMPADO $60.00 c/u</t>
  </si>
  <si>
    <t>(DOS) BANDERAS DEL ECUADOR EN CAROLA CON ESCUDO ESTAMPADO $60.00 c/u</t>
  </si>
  <si>
    <t>(DOS) BANDERAS PATRIMONIO CULTURAL COLOR BLANCA $70.00 c/u</t>
  </si>
  <si>
    <t>(DOS) AGENDAS DIRECTORIO TELEFONICO $1.48 c/u</t>
  </si>
  <si>
    <t>(DOS) SACAGRAPAS $0.25 c/u</t>
  </si>
  <si>
    <t>(DOS) SELLOS MULTIPLE $15.06 c/u</t>
  </si>
  <si>
    <t>(DOS) CANDADOS VIRO 70MM $31.66 c/u</t>
  </si>
  <si>
    <t>(DOS) TIJERAS $1.02 c/u</t>
  </si>
  <si>
    <t>(DOS) JABONERAS MINI AZUR 400ML BLANCA $20.00 c/u</t>
  </si>
  <si>
    <t>(DOS) CASCOS SAFABET- MOBEL $40.00 c/u</t>
  </si>
  <si>
    <t>(DOS) CASCOS KYRIN $47.00 c/u</t>
  </si>
  <si>
    <t>(DOS) GUANTES  MX ADULTO CARBON $58.91 c/u</t>
  </si>
  <si>
    <t>(DOS) GUANTES IMPACT 6 ADULTO MD NEGRO $43.31 c/u</t>
  </si>
  <si>
    <t>(DOS) PORTA CLIPS $0.49 c/u</t>
  </si>
  <si>
    <t>(DOS) PORTA CLIPS $0.52 c/u</t>
  </si>
  <si>
    <t>(DOS) ALMOHADILLAS PELIKAN $0.91 c/u</t>
  </si>
  <si>
    <t>(CUATRO) SACAGRAPAS $0.25 c/u</t>
  </si>
  <si>
    <t>(CUATRO) DISPENSADORES DE CINTA $3.14 c/u</t>
  </si>
  <si>
    <t>(DOS) LUCES DE NAVIDAD TL165-304L/ MALLA $4.84 c/u</t>
  </si>
  <si>
    <t>(DOS) PORTA CLIPS $0.53 c/u</t>
  </si>
  <si>
    <t>(DOS) MOUSE SERIAL $3.64 c/u</t>
  </si>
  <si>
    <t>(DOS) PORTA CLIPS $ 0.53 c/u</t>
  </si>
  <si>
    <t>(DOS) DETECTORES DOLARES FALSOS IP DP-323BE $16.25 c/u</t>
  </si>
  <si>
    <t>(DOS) ASSY, BENCH UV LAMP, (BIR), CR 052400000 MODELO 700E $495.36 c/u</t>
  </si>
  <si>
    <t>(DOS)  CASCOS BONTRAGER PARA BICICLETA $49.11 c/u</t>
  </si>
  <si>
    <t>(DOS) LIMPIADORES DE CARBURADOR SPRAY $3.60 c/u</t>
  </si>
  <si>
    <t>(DOS) PAÑOS DE MICROFIBRA PARA COCINA $4.55 c/u</t>
  </si>
  <si>
    <t>(DOS) ROLLOS DE CINTA MASKING 1/2 $1.12 c/u</t>
  </si>
  <si>
    <t>(DOS) CASCOS VISOR DE OREJAS $45.93 c/u</t>
  </si>
  <si>
    <t>(DOS) BOTAS CAÑA ALTA $185.92 c/u</t>
  </si>
  <si>
    <t>(DOS) CASACAS PARA MOTOCICLISTA $84.00 c/u</t>
  </si>
  <si>
    <t>(DOS) CASCOS INTEGRALES DOT ALK $98.56 c/u</t>
  </si>
  <si>
    <t>(DOS) IMPERMEABLES $54.88 c/u</t>
  </si>
  <si>
    <t>(DOS) ASTAS PARA BANDERAS DE MADERA CON BASES $72.80 c/u</t>
  </si>
  <si>
    <t>(DOS) BANDERAS PARA INTERIORES (BORDADAS) $156.80 c/u</t>
  </si>
  <si>
    <t>(DOS) GAFAS DE PROTECCIÓN INDUSTRIALES TRANSPARENTES $16.80 c/u</t>
  </si>
  <si>
    <t>(DOS) MASCARILLAS DE CAUCHO $13.44 c/u</t>
  </si>
  <si>
    <t>(DOS) CINTAS ESPUMA DOBLE FAZ 25MX18MM $18.50 c/u</t>
  </si>
  <si>
    <t>(TRES) BOMBILLOS 30 CM-12PCS $0.40 c/u</t>
  </si>
  <si>
    <t>(TRES) MOUSE GENIUS OPTICO RUBI $7.25 c/u</t>
  </si>
  <si>
    <t>(TRES) ENGRAPADORAS EAGLE $ 12.42 c/u</t>
  </si>
  <si>
    <t>(TRES) BANDERAS $130.00 c/u</t>
  </si>
  <si>
    <t>(TRES) ENGRAPADORAS GRANDES $4.30 c/u</t>
  </si>
  <si>
    <t>(TRES) CASCOS CROSS $44.25 c/u</t>
  </si>
  <si>
    <t>(TRES) ENGRAMPADORAS EAGLE $12.42 c/u</t>
  </si>
  <si>
    <t xml:space="preserve">(TRES) PERFORADORAS KW 978 GRANDES $19.00 c/u </t>
  </si>
  <si>
    <t>(TRES) SELLOS MULTIPLE $15.06 c/u</t>
  </si>
  <si>
    <t>(TRES) TIJERAS $1.02 c/u</t>
  </si>
  <si>
    <t>(TRES) ALMOHADILLAS PELIKAN $0.91 c/u</t>
  </si>
  <si>
    <t>(TRES) DISPENSADORES DE CINTA $3.14 c/u</t>
  </si>
  <si>
    <t>(TRES) GUIRNALDAS 9* GE114-9 $2.79 c/u</t>
  </si>
  <si>
    <t>(TRES) BANDERAS E P C $130.00 c/u</t>
  </si>
  <si>
    <t>(TRES) PORTA CLIPS $0.53 c/u</t>
  </si>
  <si>
    <t>(TRES) FUNDAS DE BARRAS DE SILICON (12U.) $2.50 c/u</t>
  </si>
  <si>
    <t>(TRES) LUBRICANTES PENETRANTE 250CC SIMONIZ $4.80 c/u</t>
  </si>
  <si>
    <t>(TRES) RODILLERAS DE PROTECCIÓN $11.20 c/u</t>
  </si>
  <si>
    <t>(TRES) ROLLOS DE IMPRESIÓN DE ETIQUETADORA $22.40 c/u</t>
  </si>
  <si>
    <t>(CUATRO) TIJERAS $0.80 c/u</t>
  </si>
  <si>
    <t>(CUATRO) SELLO MULTIPLE $15.06 c/u</t>
  </si>
  <si>
    <t>(CUATRO) REGLAS PLASTICAS $ 0.13 c/u</t>
  </si>
  <si>
    <t>(CUATRO) SELLOS MULTIPLE $15.06 c/u</t>
  </si>
  <si>
    <t>(CUATRO) APLIQUES ARBOL DE NAVIDAD CON LUZ DT04 $0.74 c/u</t>
  </si>
  <si>
    <t>(CUATRO) ALMOHADILLAS PELIKAN $0.91 c/u</t>
  </si>
  <si>
    <t>(CUATRO) TIJERAS $1.02 c/u</t>
  </si>
  <si>
    <t>(CUATRO) MOUSE OPTICO  G.E. $8.63 c/u</t>
  </si>
  <si>
    <t>(CUATRO) PAR DE GUANTES ONEAL-USA $18.00 c/u</t>
  </si>
  <si>
    <t>(CUATRO) GUANTES PARA CONDUCIR MOTO $18.20 c/u</t>
  </si>
  <si>
    <t>(CUATRO) PORTA CLIPS $0.53 c/u</t>
  </si>
  <si>
    <t>(CUATRO) SPRAY NEGRO MATE 400ML $1.80 c/u</t>
  </si>
  <si>
    <t>(CUATRO) GUANTES PARA MOTOS $23.52 c/u</t>
  </si>
  <si>
    <t>(CUATRO) CAJAS DE MASCARILLA DESECHABLE $22.40 c/u</t>
  </si>
  <si>
    <t>(CUATRO) JUEGOS DE GUANTES KEVLAR $11.20 c/u</t>
  </si>
  <si>
    <t>(CUATRO) OVEROLES PARA TRABAJOS DE MANTENIMIENTO $78.40 c/u</t>
  </si>
  <si>
    <t>(CUATRO) CINTAS AISLANTE 20 YARDAS 3M $0.89 c/u</t>
  </si>
  <si>
    <t>(CINCO) CANDADOS VIRO 50 MM $9.06 c/u</t>
  </si>
  <si>
    <t>(CINCO) ADAPTADORES 3-2 $0.26 c/u</t>
  </si>
  <si>
    <t>(DIEZ) SELLO MULTIPLE $15.06 c/u</t>
  </si>
  <si>
    <t>(CINCO) PORTA CLIPS $0.49 c/u</t>
  </si>
  <si>
    <t>(QUINCE) TIJERAS $1.02 c/u</t>
  </si>
  <si>
    <t>(CINCO) CASCOS PROTECCION U $42.54 c/u</t>
  </si>
  <si>
    <t>(CINCO) FUNDAS DE AMARRAS $20.00 c/u</t>
  </si>
  <si>
    <t>(CINCO) MATERIALES PARA ETIQUETADORA $43.00 c/u</t>
  </si>
  <si>
    <t>(CINCO) ACEITES TRES EN UNO 90ML $1.38 c/u</t>
  </si>
  <si>
    <t>(CINCO) FUNDAS DE AMARRAS 12" $2.50 c/u</t>
  </si>
  <si>
    <t>(CINCO) FUNDAS DE AMARRAS 8" $1.70 c/u</t>
  </si>
  <si>
    <t>(CINCO) PAÑOS SUPERABSORBENTE X 3 $3.65 c/u</t>
  </si>
  <si>
    <t>(CINCO) REMOVEDOR DE POLVO Y BRILLO $3.60 c/u</t>
  </si>
  <si>
    <t>(CINCO) SPRAY GRIS 400ML $1.80 c/u</t>
  </si>
  <si>
    <t>(CINCO) FUNDAS DE BARRAS DE SILICONA $13.55 c/u</t>
  </si>
  <si>
    <t>(CINCO) JUEGOS DE CUCHILLAS PARA PORTACUCHILLAS $1.12 c/u</t>
  </si>
  <si>
    <t>(CINCO) SPRAY LIMPIA CONTACTOS $4.48 c/u</t>
  </si>
  <si>
    <t>(CINCO) PARLANTES PEQUEÑOS PARA TUMBADO $97.53 c/u</t>
  </si>
  <si>
    <t>(CINCO) PINTURA INTERVINIL BLANCO 1T200 $89.70 c/u</t>
  </si>
  <si>
    <t>(CINCO) SILICON GRUESA EN BARRA P/PISTOLA $0.50 c/u</t>
  </si>
  <si>
    <t>(SEIS) TARJETAS OLYMPUS 1GB $25.71 c/u</t>
  </si>
  <si>
    <t>(SEIS) JABONERA MINI AZUR 400ML BLANCA $19.45 c/u</t>
  </si>
  <si>
    <t>(DOCE) TIJERAS $1.02 c/u</t>
  </si>
  <si>
    <t>(SEIS) PARES DE GUANTES DE CAUCHO NITRÍLICO PARA TRABAJOS ELÉCTRICOS $16.80 c/u</t>
  </si>
  <si>
    <t>(DIEZ) CAFETERAS DE RETOQUE NORMAL SEMAF. $32.00 c/u</t>
  </si>
  <si>
    <t>(DIEZ) SPRAY MARFIL 400ML. $1.80 c/u</t>
  </si>
  <si>
    <t>(OCHO) GASES LAGRIMOGENOS $16.00 c/u</t>
  </si>
  <si>
    <t>(NUEVE) CALEFACTOR MIDEA NY 15L-9 $ 74.34 c/u</t>
  </si>
  <si>
    <t>(DIEZ) CASCOS INTEGRALES DOT ALK $98.56 c/u</t>
  </si>
  <si>
    <t>(DIEZ) GUANTES PARA MOTOS $23.52 c/u</t>
  </si>
  <si>
    <t>(DIEZ) IMPERMEABLES $54.88 c/u</t>
  </si>
  <si>
    <t>(DIEZ) CINTAS AUTOFUNDENTE $5.60 c/u</t>
  </si>
  <si>
    <t>(DIEZ) TUBOFLUORECENTE 32 WATTS GENERAL $2.00 c/u</t>
  </si>
  <si>
    <t>(ONCE) ESTUCHES PORTA SERIE $4.86 c/u</t>
  </si>
  <si>
    <t>(ONCE) FUJIFILM  XD MEMORY CARD H512 $16.49 c/u</t>
  </si>
  <si>
    <t>(DOCE) VASOS DE CRISTALES $0.53 c/u</t>
  </si>
  <si>
    <t>(TRECE) REGLAS PLASTICAS $0.13 c/u</t>
  </si>
  <si>
    <t>(CATORCE) PAQUETES DE BOMBILLOS 90CM-6PCS $0.32c/u</t>
  </si>
  <si>
    <t>(QUINCE) CARGADORES SONY PARA PILAS AA. AAA $31.16 c/u</t>
  </si>
  <si>
    <t>(DIECISEIS) BOMBILLOS 60CM-6PCS $1.91 c/u</t>
  </si>
  <si>
    <t>(DIECIOCHO) TOMACORRIENTES  DOBLE POLARIZ MODUS PLUS 1228 $2.75 c/u</t>
  </si>
  <si>
    <t>(VEINTE) GUIRNALDAS 101WE434-S $0.87 c/u</t>
  </si>
  <si>
    <t>(VEINTE) ESCOBAS GRANDES REFORZADAS $4.00 c/u</t>
  </si>
  <si>
    <t xml:space="preserve">(VEINTE ) GAFAS DE PROTECCIÓN TRANSPARENTES $1.52 c/u </t>
  </si>
  <si>
    <t>(VEINTE) PIOLAS PLASTICAS #4 $1.95 c/u</t>
  </si>
  <si>
    <t>(VEINTE) CINTAS AISLANTES $1.12 c/u</t>
  </si>
  <si>
    <t>(VEINTIDOS) CASCOS PARA MOTO $60.00 c/u</t>
  </si>
  <si>
    <t>(VEINTITRES) LUCES NAVIDEÑAS VARIAS $3.88 c/u</t>
  </si>
  <si>
    <t>(VEINTICUATRO) GUANTES CUERO TELA POLAR $2.33 c/u</t>
  </si>
  <si>
    <t>(TREINTA Y SEIS) CARGADORES SONY PARA PILAS AA. AAA $31.16 c/u</t>
  </si>
  <si>
    <t>(TREINTA Y SEIS) GUANTES PUPO UNA CARA $1.60 c/u</t>
  </si>
  <si>
    <t>(CUARENTA) TARJETAS OLYMPUS 2 GB $33.49 c/u</t>
  </si>
  <si>
    <t>(CINCUENTA)  MEMORY CARD H512 FUJIFILM XD $16.49 c/u</t>
  </si>
  <si>
    <t>(CINCUENTA) CINTAS AISLANTE ELECTRICA DE VINILO $20.00 c/u</t>
  </si>
  <si>
    <t>(SESENTA) TABLEROS APOYAMANOS DE MADERA $1.32 c/u</t>
  </si>
  <si>
    <t>( SESENTA) GUANTES PARA MOTO AGENTES CIVILES DE TRANSITO $15.00 c/u</t>
  </si>
  <si>
    <t>(OCHENTA) REPUESTOS PARA CUCHILLAS MANUALES $1.60 c/u</t>
  </si>
  <si>
    <t>(DOCIENTAS) MEDIAS NYLON PARA PANTALON SEMAF. $1.00 c/u</t>
  </si>
  <si>
    <t>(MIL) FACTURAS DEL PUNTO 010-004 $0.03 c/u</t>
  </si>
  <si>
    <t>(CINCUENTA Y DOS) TARJETAS OLYMPUS 1GB $25.71 c/u</t>
  </si>
  <si>
    <t>(CUARENTA) CINTAS TAPA GOTERAS 20X10 ALUMBAND</t>
  </si>
  <si>
    <t>(DOS) PAQUETES CON ADORNO CON CAMPANAS NAVIDEÑAS X 6 PCS $1.19 c/u</t>
  </si>
  <si>
    <t>911.13.01.02.000004</t>
  </si>
  <si>
    <t>911.13.01.02.000005</t>
  </si>
  <si>
    <t>911.13.01.02.000008</t>
  </si>
  <si>
    <t>911.13.02.02.000004</t>
  </si>
  <si>
    <t>911.13.02.02.000006</t>
  </si>
  <si>
    <t>911.13.02.02.000014</t>
  </si>
  <si>
    <t>911.13.02.05.000007</t>
  </si>
  <si>
    <t xml:space="preserve">FRANJEADORA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</si>
  <si>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BARREDORA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</si>
  <si>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CENTRAL TELEFONICA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</si>
  <si>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FAX TERMICO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</si>
  <si>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TANQUE DE GAS (PARA EQUIPO AVL DE CALIBRACION)                                                                                                                                                                                                            </t>
  </si>
  <si>
    <t xml:space="preserve">TECLADO; MARCA HP COLOR NEGRO, SERIE C0510026972                                                                                                                                                                                                          </t>
  </si>
  <si>
    <t>911.17.01.02.002616</t>
  </si>
  <si>
    <t xml:space="preserve">LITERAS DE PLAZA Y MEDIA                                                                                                                                                                                                                                      </t>
  </si>
  <si>
    <t>911.17.01.02.002617</t>
  </si>
  <si>
    <t>911.17.01.02.002644</t>
  </si>
  <si>
    <t xml:space="preserve">LAPIZ LIMPIADOR DE CABEZALES DE IMPRESORAS                                                                                                                                                                                                                    </t>
  </si>
  <si>
    <t>911.17.01.02.002645</t>
  </si>
  <si>
    <t>911.17.01.02.002646</t>
  </si>
  <si>
    <t>911.17.01.02.002647</t>
  </si>
  <si>
    <t>911.17.01.02.002648</t>
  </si>
  <si>
    <t>911.17.01.02.002649</t>
  </si>
  <si>
    <t>911.17.01.02.002778</t>
  </si>
  <si>
    <t xml:space="preserve">BATERIA MOTOROLA PARA RADIO                                                                                                                                                                                                                                   </t>
  </si>
  <si>
    <t>911.17.01.02.002779</t>
  </si>
  <si>
    <t>911.17.01.02.002780</t>
  </si>
  <si>
    <t>911.17.01.02.002781</t>
  </si>
  <si>
    <t>911.17.01.02.002782</t>
  </si>
  <si>
    <t>911.17.01.02.002783</t>
  </si>
  <si>
    <t>911.17.01.02.002784</t>
  </si>
  <si>
    <t>911.17.01.02.002785</t>
  </si>
  <si>
    <t>911.17.01.02.002786</t>
  </si>
  <si>
    <t>911.17.01.02.002787</t>
  </si>
  <si>
    <t>911.17.01.02.002802</t>
  </si>
  <si>
    <t xml:space="preserve">BATERIA DE RADIO MOTOROLA SERIE 247 AKB3 HNN9008A                                                                                                                                                                                                             </t>
  </si>
  <si>
    <t>911.17.01.02.002803</t>
  </si>
  <si>
    <t xml:space="preserve">BATERIA DE RADIO MOTOROLA HNN9013D, SERIE 508ANI6                                                                                                                                                                                                             </t>
  </si>
  <si>
    <t>911.17.01.02.002811</t>
  </si>
  <si>
    <t xml:space="preserve">BATERIA DE RADIO MOTOROLA                                                                                                                                                                                                                                     </t>
  </si>
  <si>
    <t>911.17.01.02.002812</t>
  </si>
  <si>
    <t>MI- CONTROL DE TRANSITO</t>
  </si>
  <si>
    <t>TT- DPTO TECNICO</t>
  </si>
  <si>
    <t>SIN NOMBRE</t>
  </si>
  <si>
    <t>ARGUDO PALOMEQUE FABIAN VLADIMIR</t>
  </si>
  <si>
    <t>BARROS CASTILLO MILTON PATRICIO</t>
  </si>
  <si>
    <t>Reclasificadas(fecha_compra 14/02/2006)</t>
  </si>
  <si>
    <t>Reclasificadas(fecha_compra 03/10/2006)</t>
  </si>
  <si>
    <t>Mal estado</t>
  </si>
  <si>
    <t>Dañado</t>
  </si>
  <si>
    <t>Para la baja</t>
  </si>
  <si>
    <t>Observación2</t>
  </si>
  <si>
    <t>Reclasificadas(fecha_compra 25/07/2013)</t>
  </si>
  <si>
    <t>Reclasificadas(fecha_compra 13/12/2004)</t>
  </si>
  <si>
    <t>Reclasificadas(fecha_compra 31/12/2004)</t>
  </si>
  <si>
    <t>Reclasificadas(fecha_compra 14/09/2015)</t>
  </si>
  <si>
    <t>Reclasificadas(fecha_compra 01/07/2013)</t>
  </si>
  <si>
    <t>Reclasificadas(no existe fecha de compra)</t>
  </si>
  <si>
    <t>Detalle</t>
  </si>
  <si>
    <t>CUENTA</t>
  </si>
  <si>
    <t xml:space="preserve">141                      </t>
  </si>
  <si>
    <t xml:space="preserve">BIENES DE ADMINISTRACION                                                                                                </t>
  </si>
  <si>
    <t xml:space="preserve">141.01                   </t>
  </si>
  <si>
    <t xml:space="preserve">BIENES MUEBLES                                                                                                          </t>
  </si>
  <si>
    <t xml:space="preserve">PARTES Y REPUESTOS                                                                                                      </t>
  </si>
  <si>
    <t xml:space="preserve">141.99                   </t>
  </si>
  <si>
    <t xml:space="preserve">(-) DEPRECIACION ACUMULADA                                                                                              </t>
  </si>
  <si>
    <t xml:space="preserve">141.99.03                </t>
  </si>
  <si>
    <t xml:space="preserve">141.99.04                </t>
  </si>
  <si>
    <t xml:space="preserve">141.99.05                </t>
  </si>
  <si>
    <t xml:space="preserve">141.99.06                </t>
  </si>
  <si>
    <t xml:space="preserve">141.99.07                </t>
  </si>
  <si>
    <t xml:space="preserve">141.99.11                </t>
  </si>
  <si>
    <t xml:space="preserve">911.13                   </t>
  </si>
  <si>
    <t xml:space="preserve">BIENES RECIBIDOS EN COMODATO                                                                                            </t>
  </si>
  <si>
    <t xml:space="preserve">911.13.01                </t>
  </si>
  <si>
    <t xml:space="preserve">BIENES EN COMODATO AGENCIA NACIONAL DE TRANSITO                                                                         </t>
  </si>
  <si>
    <t xml:space="preserve">911.13.01.02             </t>
  </si>
  <si>
    <t xml:space="preserve">MAQUINARIA Y EQUIPO                                                                                                     </t>
  </si>
  <si>
    <t xml:space="preserve">911.13.01.03             </t>
  </si>
  <si>
    <t xml:space="preserve">VEHICULOS                                                                                                               </t>
  </si>
  <si>
    <t xml:space="preserve">911.13.02                </t>
  </si>
  <si>
    <t xml:space="preserve">911.13.02.01             </t>
  </si>
  <si>
    <t xml:space="preserve">MOBILIARIO                                                                                                              </t>
  </si>
  <si>
    <t xml:space="preserve">911.13.02.02             </t>
  </si>
  <si>
    <t xml:space="preserve">911.13.02.05             </t>
  </si>
  <si>
    <t xml:space="preserve">EQUIPOS SISTEMAS Y PAQUETES INFORMATICOS                                                                                </t>
  </si>
  <si>
    <t xml:space="preserve">911.13.03                </t>
  </si>
  <si>
    <t xml:space="preserve">911.13.03.02             </t>
  </si>
  <si>
    <t xml:space="preserve">911.13.03.03             </t>
  </si>
  <si>
    <t xml:space="preserve">911.17                   </t>
  </si>
  <si>
    <t xml:space="preserve">BIENES NO DEPRECIABLES                                                                                                  </t>
  </si>
  <si>
    <t xml:space="preserve">911.17.01                </t>
  </si>
  <si>
    <t xml:space="preserve">BIENES DE CONTROL ADMINISTRATIVO                                                                                        </t>
  </si>
  <si>
    <t xml:space="preserve">911.17.01.01             </t>
  </si>
  <si>
    <t xml:space="preserve">911.17.01.02             </t>
  </si>
  <si>
    <t xml:space="preserve">BIENES DE CONTROL DESDE EL AÑO 2016                                                                                     </t>
  </si>
  <si>
    <t>MOBILIARIOS(BIENES DE LARGA DURACION</t>
  </si>
  <si>
    <t xml:space="preserve">MAQUINARIAS Y EQUIPOS(BIENES DE LARGA DURACION)                                        </t>
  </si>
  <si>
    <t xml:space="preserve">VEHICULOS( BIENES DE LARGA DURACION)                                                 </t>
  </si>
  <si>
    <t xml:space="preserve">HERRAMIENTAS( BIENES DE LARGA DURACION)                     </t>
  </si>
  <si>
    <t xml:space="preserve">EQUIPOS, SISTEMAS Y PAQUETES INFORMATICOS </t>
  </si>
  <si>
    <t xml:space="preserve">(-) DEPRECIACION ACUMULADA DE MOBILIARIOS  </t>
  </si>
  <si>
    <t xml:space="preserve">(-) DEPRECIACION ACUMULADA DE MAQUINARIAS Y EQUIPOS </t>
  </si>
  <si>
    <t>(-) DEPRECIACION ACUMULADA DE VEHICULOS</t>
  </si>
  <si>
    <t xml:space="preserve">(-) DEPRECIACION ACUMULADA DE HERRAMIENTAS   </t>
  </si>
  <si>
    <t xml:space="preserve">(-) DEPRECIACION ACUMULADA DE EQUIPOS SISTEMAS Y PAQUETES INFORMATICOS          </t>
  </si>
  <si>
    <t>(-) DEPRECIACION ACUMULADA DE PARTES Y REPUESTOS</t>
  </si>
  <si>
    <t>CODIGO</t>
  </si>
  <si>
    <t>BAJAS</t>
  </si>
  <si>
    <t>CONCILIACIÓN</t>
  </si>
  <si>
    <t>RECLASIFICACIONES</t>
  </si>
  <si>
    <t xml:space="preserve">BIENES EN COMODATO REVISION TECNICA VEHICULAR (CUENCA AIRE)                                                                          </t>
  </si>
  <si>
    <t xml:space="preserve">BIENES EN COMODATO UMT I. MUNICIPALIDAD DE CUENCA                                                                       </t>
  </si>
  <si>
    <t xml:space="preserve">BIENES DE CONTROL ANTERIORES AL AÑO 2016                                                                                   </t>
  </si>
  <si>
    <t>TOTAL = INVENTARIO (-) BAJAS (-) RECLASIFICACIONES</t>
  </si>
  <si>
    <t>911.17.01.02.002876</t>
  </si>
  <si>
    <t xml:space="preserve">BASURERO METALICO PARA EL TERMINAL COLOR  AZUL                                                                                                                                                                                                                </t>
  </si>
  <si>
    <t>BODEGA</t>
  </si>
  <si>
    <t>911.17.01.02.002610</t>
  </si>
  <si>
    <t xml:space="preserve">ROLLO DE 1000 FT DE MANGUERA DE TEFLON                                                                                                                                                                                                                        </t>
  </si>
  <si>
    <t>DAVILA SACOTO MIGUEL ALBERTO</t>
  </si>
  <si>
    <t>C.D. AIRE -  CEBOLLAR</t>
  </si>
  <si>
    <t>REGULAR</t>
  </si>
  <si>
    <t>Dañada</t>
  </si>
  <si>
    <t>No existe</t>
  </si>
  <si>
    <t xml:space="preserve">RADIO PORTATIL MOTOROLA PRO 5550  PAOLA PEÑALOZA                                                                                                                                                                                                          </t>
  </si>
  <si>
    <t xml:space="preserve">CAMARA DIGITAL OLYMPUS D-435 5.0MPG  4 X ZOMM DIGITAL  792J99979 DAÑADA PARA LA BAJA                                                                                                                                                                      </t>
  </si>
  <si>
    <t xml:space="preserve">CAMARA DIGITAL OLYMPUS  X-760   X46378310 DAÑADA PARA LA BAJA                                                                                                                                                                                             </t>
  </si>
  <si>
    <t xml:space="preserve">CAMARA DIGITAL OLYMPUS X-760  X-46378312 DAÑADA PARA LA BAJA                                                                                                                                                                                              </t>
  </si>
  <si>
    <t xml:space="preserve">CAMARA DIGITAL OLYMPUS X -760  X46378268  DAÑADA PARA LA BAJA                                                                                                                                                                                             </t>
  </si>
  <si>
    <t xml:space="preserve">CAMARA DIGITAL OLYMPUS  X-760  X46378309 DAÑADA PARA LA BAJA                                                                                                                                                                                              </t>
  </si>
  <si>
    <t xml:space="preserve">CAMARA DIGITAL OLYMPUS X-760  X-46378349 DAÑADA PARA LA BAJA                                                                                                                                                                                              </t>
  </si>
  <si>
    <t xml:space="preserve">CAMARA DIGITAL  OLYMPUS X-760  X46378200 DAÑADA PARA LA BAJA                                                                                                                                                                                              </t>
  </si>
  <si>
    <t xml:space="preserve">CAMARA DIGITAL OLYMPUS  X-760  X46378199 DAÑADA PARA LA BAJA                                                                                                                                                                                              </t>
  </si>
  <si>
    <t xml:space="preserve">CAMARA DIGITAL OLYMPUS X-760 X-46378251  DAÑADA PARA LA BAJA                                                                                                                                                                                              </t>
  </si>
  <si>
    <t xml:space="preserve">CAMARA DIGITAL OLYMPUS X -760  X-46378250  DAÑADA PARA LA BAJA                                                                                                                                                                                            </t>
  </si>
  <si>
    <t xml:space="preserve">CAMARA DIGITAL OLYMPUS X-760  X-46378254  DAÑADA PARA LA BAJA                                                                                                                                                                                             </t>
  </si>
  <si>
    <t xml:space="preserve">CAMARA FINEPIX A 500   6CA22298  DAÑADA PARA LA BAJA                                                                                                                                                                                                      </t>
  </si>
  <si>
    <t xml:space="preserve">CAMARA FINEPIX A 500   6CA25679  ROBADA 22 DE OCTUBRE 2008                                                                                                                                                                                               </t>
  </si>
  <si>
    <t xml:space="preserve">CAMARA DIGITAL OLYMPUS X-10  GEOVANY ANDRADE  DAÑADA PARA LA BAJA                                                                                                                                                                                         </t>
  </si>
  <si>
    <t>Sin uso, falta baterias</t>
  </si>
  <si>
    <t>Obsoleto</t>
  </si>
  <si>
    <t xml:space="preserve">UPS PULSAR DE 450 VA PARA PC COLOR NEGRO DAÑADO                                                                                                                                                                               </t>
  </si>
  <si>
    <t xml:space="preserve">SERVIDOR  HP PROLIANT  ML  150  G 2                                                                                                                                                                                                                      </t>
  </si>
  <si>
    <t xml:space="preserve">LECTOR DE CODIGO DE BARRAS METEROLOGICO                                                                                                                                                                                                                    </t>
  </si>
  <si>
    <t xml:space="preserve">LECTOR DE SCANER METEROLOGICO 9520                                                                                                                                                                                                                         </t>
  </si>
  <si>
    <t xml:space="preserve">LECTOR DE SCANER METROLOGICO 9540                                                                                                                                                                                                                          </t>
  </si>
  <si>
    <t>Reclasificadas(fecha_compra 04/02/2011)</t>
  </si>
  <si>
    <t>Prendas de vestir</t>
  </si>
  <si>
    <t>Fecha ingreso</t>
  </si>
  <si>
    <t>CÓDIGO</t>
  </si>
  <si>
    <t>NÚMERO</t>
  </si>
  <si>
    <t>FECHA_INGRESO</t>
  </si>
  <si>
    <t>CONCEPTO</t>
  </si>
  <si>
    <t>V_ACTUAL</t>
  </si>
  <si>
    <t>V_RESIDUAL</t>
  </si>
  <si>
    <t>VIDA_ÚTIL</t>
  </si>
  <si>
    <t>ESTADO</t>
  </si>
  <si>
    <t>DEPRECIACIÓN_ACUMULADA</t>
  </si>
  <si>
    <t>OBSERVACIÓN</t>
  </si>
  <si>
    <t>EMPRESA PÚBLICA MUNICIPAL DE MOVILIDAD, TRÁNSITO Y TRANSPORTE DE CUENCA EMOV-EP</t>
  </si>
  <si>
    <t>DIARIO GENERAL</t>
  </si>
  <si>
    <t>FECHA</t>
  </si>
  <si>
    <t>DETALLE</t>
  </si>
  <si>
    <t>PARCIAL</t>
  </si>
  <si>
    <t>DEBE</t>
  </si>
  <si>
    <t>HABER</t>
  </si>
  <si>
    <t xml:space="preserve">DEPRECIACIÓN ACUMULADA </t>
  </si>
  <si>
    <t>141.99.03</t>
  </si>
  <si>
    <t>DEPRECIACIÓN ACUMULADA DE MOBILIARIOS</t>
  </si>
  <si>
    <t>141.99.04</t>
  </si>
  <si>
    <t>DEPRECIACIÓN ACUMULADA DE MAQUINARIAS Y EQUIPOS</t>
  </si>
  <si>
    <t>141.99.05</t>
  </si>
  <si>
    <t>DEPRECIACIÓN ACUMULADA DE VEHÍCULOS</t>
  </si>
  <si>
    <t>141.99.06</t>
  </si>
  <si>
    <t>DEPRECIACIÓN ACUMULADA DE HERRAMIENAS</t>
  </si>
  <si>
    <t>141.99.07</t>
  </si>
  <si>
    <t>DEPRECIACIÓN ACUMULADA DE EQUIPOS, SISTEMAS Y PAQUETES INFORMÁTICOS</t>
  </si>
  <si>
    <t>DISMINUCIÓN DE BIENES DE LARGA DURACIÓN</t>
  </si>
  <si>
    <t>BIENES MUEBLES</t>
  </si>
  <si>
    <t>MOBILIARIOS</t>
  </si>
  <si>
    <t>MAQUINARIA Y EQUIPO</t>
  </si>
  <si>
    <t>VEHÍCULOS</t>
  </si>
  <si>
    <t>HERRAMIENAS</t>
  </si>
  <si>
    <t>EQUIPOS, SISTEMAS Y PAQUETES INFORMÁTICOS</t>
  </si>
  <si>
    <t>RESPONSABILIDAD POR BIENES NO DEPRECIABLES</t>
  </si>
  <si>
    <t>BIENES NO DEPRECIABLES</t>
  </si>
  <si>
    <t>911.17.01.01</t>
  </si>
  <si>
    <t>BIENES DE CONTROL ANTERIORES AL AÑO 2016</t>
  </si>
  <si>
    <t>P/R Baja de bienes de control años anteriores al 2016</t>
  </si>
  <si>
    <t>911.17.01.02</t>
  </si>
  <si>
    <t>BIENES DE CONTROL DESDE EL AÑO 2016</t>
  </si>
  <si>
    <t xml:space="preserve">P/R Baja de bienes de control año 2016 </t>
  </si>
  <si>
    <t>RESPONSABILIDAD POR BIENES RECIBIDOS EN COMODATO</t>
  </si>
  <si>
    <t>BIENES RECIBIDOS EN COMODATO</t>
  </si>
  <si>
    <t>911.13.01</t>
  </si>
  <si>
    <t>BIENES RECIBIDOS EN COMODATO AGENCIA NACIONAL DE TRÁNSITO</t>
  </si>
  <si>
    <t>911.13.02</t>
  </si>
  <si>
    <t>BIENES RECIBIDOS EN COMODATO REVISIÓN TÉCNICA VEHÍCULAR</t>
  </si>
  <si>
    <t>P/R Baja de bienes recibidos en comodato</t>
  </si>
  <si>
    <t>CÓDIGO ACTUAL</t>
  </si>
  <si>
    <t>RECLASIFICACIÓN</t>
  </si>
  <si>
    <t>VALOR_LIBROS</t>
  </si>
  <si>
    <t>P/R Baja de bienes de larga duración por reclasificación</t>
  </si>
  <si>
    <t>P/R Ajuste bienes de larga duración a cuentas de orden</t>
  </si>
  <si>
    <t>FIN_VIDA_ÚTIL</t>
  </si>
  <si>
    <t xml:space="preserve">ANEXO # </t>
  </si>
  <si>
    <t xml:space="preserve">DEPRECIACIÓN ACUMULADA DE MAQUINARIAS Y EQUIPOS </t>
  </si>
  <si>
    <t>P/R Reclasificación de mobiliario a maquinaria y equipo</t>
  </si>
  <si>
    <t>P/R Reclasificación de maquinaria y equipo a mobiliario</t>
  </si>
  <si>
    <t>RECLASIFICADO</t>
  </si>
  <si>
    <t>ORIGINAL</t>
  </si>
  <si>
    <t>HERRAMIENTAS</t>
  </si>
  <si>
    <t>DEPRECIACIÓN ACUMULADA DE HERRAMIENTAS</t>
  </si>
  <si>
    <t>PARTES Y REPUESTOS</t>
  </si>
  <si>
    <t>DEPRECIACIÓN ACUMULADA DE PARTES Y REPUESTOS</t>
  </si>
  <si>
    <t>141.99.11</t>
  </si>
  <si>
    <t>V_LIBROS</t>
  </si>
  <si>
    <t>PARTES Y RESPUESTOS</t>
  </si>
  <si>
    <t>DEPRECIACIÓN ACUMULADA DE PARTES Y RESPUESTOS</t>
  </si>
  <si>
    <t>P/R Reclasificación de herramientas a partes y repuestos</t>
  </si>
  <si>
    <t>P/R reclasificación de maquinarias y equipos a herramientas</t>
  </si>
  <si>
    <t>MAQUINARIA</t>
  </si>
  <si>
    <t>DEPRECIACIÓN ACUMULADA DE MAQUINARIA</t>
  </si>
  <si>
    <t>141.01.03.000010</t>
  </si>
  <si>
    <t xml:space="preserve">ESCRITORIO DE MADERA TIPO SECRETARIA 3 GABETAS COLOR CAFE                                                                                                                                                                                                 </t>
  </si>
  <si>
    <t>141.01.03.000059</t>
  </si>
  <si>
    <t xml:space="preserve">SILLA APILABLE ITALIA COLOR NEGRO                                                                                                                                                                                                                         </t>
  </si>
  <si>
    <t xml:space="preserve">MESA DE MADERA DE 2M DE LARGO POR 0.60 DE ANCHO Y 0.75 DE ALTO, COLOR GRIS                                                                                                                                                                                </t>
  </si>
  <si>
    <t>141.01.03.000198</t>
  </si>
  <si>
    <t>141.01.03.000263</t>
  </si>
  <si>
    <t xml:space="preserve">SILLA GIRATORIA NEGRA                                                                                                                                                                                                                                     </t>
  </si>
  <si>
    <t>2010-04-20</t>
  </si>
  <si>
    <t>141.01.03.000468</t>
  </si>
  <si>
    <t xml:space="preserve">SILLA COROSIL NEGRA METALICA                                                                                                                                                                                                                              </t>
  </si>
  <si>
    <t>2012-06-18</t>
  </si>
  <si>
    <t>141.01.03.001036</t>
  </si>
  <si>
    <t>2014-10-01</t>
  </si>
  <si>
    <t xml:space="preserve">ESTANTE DE 2 X 1,50 X 0.60M (1)                                                                                                                                                                                                                           </t>
  </si>
  <si>
    <t>141.01.03.001037</t>
  </si>
  <si>
    <t xml:space="preserve">ESTANTE DE 2 X 1,50 X 0.60M (2)                                                                                                                                                                                                                           </t>
  </si>
  <si>
    <t>141.01.03.001038</t>
  </si>
  <si>
    <t xml:space="preserve">ESTANTE DE 2 X 1,50 X 0.60M (3)                                                                                                                                                                                                                           </t>
  </si>
  <si>
    <t>141.01.03.001039</t>
  </si>
  <si>
    <t xml:space="preserve">ESTANTE DE 2 X 1,50 X 0.60M (4)                                                                                                                                                                                                                           </t>
  </si>
  <si>
    <t>141.01.03.001040</t>
  </si>
  <si>
    <t xml:space="preserve">ESTANTE DE 2 X 1,50 X 0.60M (5)                                                                                                                                                                                                                           </t>
  </si>
  <si>
    <t>141.01.03.001041</t>
  </si>
  <si>
    <t xml:space="preserve">ESTANTE DE 2 X 1,50 X 0.60M (6)                                                                                                                                                                                                                           </t>
  </si>
  <si>
    <t>141.01.03.001042</t>
  </si>
  <si>
    <t xml:space="preserve">ESTANTE DE 2,50 X 1,50 X 0,60M (1)                                                                                                                                                                                                                        </t>
  </si>
  <si>
    <t>141.01.03.001043</t>
  </si>
  <si>
    <t xml:space="preserve">ESTANTE DE 2,50 X 1,50 X 0,60M (2)                                                                                                                                                                                                                        </t>
  </si>
  <si>
    <t>141.01.03.001044</t>
  </si>
  <si>
    <t xml:space="preserve">ESTANTE DE 2,50 X 1,50 X 0,60M (3)                                                                                                                                                                                                                        </t>
  </si>
  <si>
    <t>141.01.03.001045</t>
  </si>
  <si>
    <t xml:space="preserve">ESTANTE DE 2,50 X 1,50 X 0,60M (4)                                                                                                                                                                                                                        </t>
  </si>
  <si>
    <t>141.01.03.001046</t>
  </si>
  <si>
    <t xml:space="preserve">ARCHIVADOR DE 2,50 X 1,50 X 1M (1)                                                                                                                                                                                                                        </t>
  </si>
  <si>
    <t>141.01.03.001047</t>
  </si>
  <si>
    <t xml:space="preserve">ARCHIVADOR DE 2,50 X 1,50 X 1M (2)                                                                                                                                                                                                                        </t>
  </si>
  <si>
    <t>141.01.03.001048</t>
  </si>
  <si>
    <t xml:space="preserve">ARCHIVADOR DE 2,50 X 1,50 X 1M (3)                                                                                                                                                                                                                        </t>
  </si>
  <si>
    <t>2014-12-29</t>
  </si>
  <si>
    <t>141.01.03.001126</t>
  </si>
  <si>
    <t xml:space="preserve">SILLA GIRATORIA MODELO FOCUS TAPIZ SIMIL CUERO                                                                                                                                                                                                            </t>
  </si>
  <si>
    <t>141.01.03.001127</t>
  </si>
  <si>
    <t>141.01.03.001128</t>
  </si>
  <si>
    <t xml:space="preserve">SILLA DE VISITA MODELO ISO ESTRUCTURA METÁLICA                                                                                                                                                                                                            </t>
  </si>
  <si>
    <t>141.01.03.001129</t>
  </si>
  <si>
    <t>141.01.03.001130</t>
  </si>
  <si>
    <t>141.01.03.001131</t>
  </si>
  <si>
    <t>141.01.03.001132</t>
  </si>
  <si>
    <t xml:space="preserve">PANELERIA CON SISTEMA DE BALDOSAS  ESTRUCTURA EN ALUMINIO (11.88M)                                                                                                                                                                                        </t>
  </si>
  <si>
    <t>141.01.03.001133</t>
  </si>
  <si>
    <t xml:space="preserve">MODULO DE ATENCIÓN SUPERFICIE EN MELAMINA CON CAJONERA DE 3 GAVETAS                                                                                                                                                                                       </t>
  </si>
  <si>
    <t>141.01.03.001134</t>
  </si>
  <si>
    <t>141.01.03.001135</t>
  </si>
  <si>
    <t>141.01.03.001136</t>
  </si>
  <si>
    <t>141.01.03.001138</t>
  </si>
  <si>
    <t xml:space="preserve">SILLA DE ESPERA TRI PERSONAL TIPO AEROPUERTO ESTRUCTURA METÁLICA                                                                                                                                                                                          </t>
  </si>
  <si>
    <t>141.01.03.001139</t>
  </si>
  <si>
    <t>141.01.03.001140</t>
  </si>
  <si>
    <t>141.01.03.001141</t>
  </si>
  <si>
    <t>141.01.03.001142</t>
  </si>
  <si>
    <t>141.01.03.001143</t>
  </si>
  <si>
    <t>141.01.03.001144</t>
  </si>
  <si>
    <t xml:space="preserve">ESTACIÓN 1800 EN C SUPERFICIE Y ESTRUCTURA EN MELAMINE                                                                                                                                                                                                    </t>
  </si>
  <si>
    <t>141.01.03.001145</t>
  </si>
  <si>
    <t>141.01.03.001146</t>
  </si>
  <si>
    <t xml:space="preserve">ESTACIÓN 1500 SUPERFICIE EN MELAMINA CAJONERA METÁLICA                                                                                                                                                                                                    </t>
  </si>
  <si>
    <t>141.01.03.001147</t>
  </si>
  <si>
    <t>141.01.03.001148</t>
  </si>
  <si>
    <t xml:space="preserve">SILLÓN EJECUTIVO ALTO DOBLE PALANCA CON REGULACIÓN DE ALTURA                                                                                                                                                                                              </t>
  </si>
  <si>
    <t>141.01.03.001149</t>
  </si>
  <si>
    <t>141.01.03.001150</t>
  </si>
  <si>
    <t>141.01.03.001151</t>
  </si>
  <si>
    <t>141.01.03.001152</t>
  </si>
  <si>
    <t>141.01.03.001153</t>
  </si>
  <si>
    <t>141.01.03.001154</t>
  </si>
  <si>
    <t xml:space="preserve">SILLA GIRATORIA MODELO FOCUS                                                                                                                                                                                                                              </t>
  </si>
  <si>
    <t>141.01.03.001155</t>
  </si>
  <si>
    <t>141.01.03.001156</t>
  </si>
  <si>
    <t>141.01.03.001157</t>
  </si>
  <si>
    <t>141.01.04.000031</t>
  </si>
  <si>
    <t>1999-09-28</t>
  </si>
  <si>
    <t xml:space="preserve">TELEFONO CELULAR NOKIA 5-120 DIGITAL                                                                                                                                                                                                                      </t>
  </si>
  <si>
    <t>141.01.04.000033</t>
  </si>
  <si>
    <t xml:space="preserve">TELEFONO GENERAL INALAMBRICO ROD 26700GE                                                                                                                                                                                                                  </t>
  </si>
  <si>
    <t>141.01.04.000045</t>
  </si>
  <si>
    <t>2001-03-07</t>
  </si>
  <si>
    <t xml:space="preserve">TELEFONO CELULAR MOTOROLA T720I COLOR PLATIADO                                                                                                                                                                                                            </t>
  </si>
  <si>
    <t>141.01.04.000061</t>
  </si>
  <si>
    <t>2003-05-07</t>
  </si>
  <si>
    <t xml:space="preserve">CAMARA DIGITAL FUJIFILM FINEPIX A303                                                                                                                                                                                                                      </t>
  </si>
  <si>
    <t>141.01.04.000070</t>
  </si>
  <si>
    <t xml:space="preserve">TELEFONO CELULAR MOTOROLA                                                                                                                                                                                                                                 </t>
  </si>
  <si>
    <t>141.01.04.000109</t>
  </si>
  <si>
    <t xml:space="preserve">CAMARA  CTV CON HOUSTIN EXTERIOR   ESTUBO EN AREA DE TAXIS AL MOMENTO SE ENCUENTRA UNA CAMARA NUEVA EN REMPLAZO CON MEJOR RESOLUSION                                                                                                                      </t>
  </si>
  <si>
    <t>141.01.04.000116</t>
  </si>
  <si>
    <t>141.01.04.000126</t>
  </si>
  <si>
    <t>141.01.04.000166</t>
  </si>
  <si>
    <t>141.01.04.000168</t>
  </si>
  <si>
    <t>2003-11-19</t>
  </si>
  <si>
    <t xml:space="preserve">CAMARA DIGITAL OLYMPUS STYLUS 400, CON RECARGADOR                                                                                                                                                                                                         </t>
  </si>
  <si>
    <t>141.01.04.000183</t>
  </si>
  <si>
    <t xml:space="preserve">CAMARA FOTOGRAFICA DIGITALES FINEPIX A310 X3 OPT. ZOOM, 2.9XDOG. ZOOM,XD                                                                                                                                                                                  </t>
  </si>
  <si>
    <t xml:space="preserve">RADIO PORTATIL MOTOROLA PRO 5550                                                                                                                                                                                                                          </t>
  </si>
  <si>
    <t>141.01.04.000205</t>
  </si>
  <si>
    <t>141.01.04.000263</t>
  </si>
  <si>
    <t xml:space="preserve">RADIOS SPORT 110 C0N CARGADOR COD. ANTERIOR 141.01.04.079                                                                                                                                                                                                 </t>
  </si>
  <si>
    <t>141.01.04.000264</t>
  </si>
  <si>
    <t xml:space="preserve">RADIOS SPORT 110 CON CARGADOR COD. ANTERIOR: 141.01.04.080                                                                                                                                                                                                </t>
  </si>
  <si>
    <t>141.01.04.000265</t>
  </si>
  <si>
    <t xml:space="preserve">RADIOS SPORT 110 CON CARGADOR COD. ANTERIOR: 141.01.04.081                                                                                                                                                                                                </t>
  </si>
  <si>
    <t>141.01.04.000266</t>
  </si>
  <si>
    <t xml:space="preserve">RADIOS SPORT 110 CON CARGADOR COD. ANTERIOR: 141.01.04.082                                                                                                                                                                                                </t>
  </si>
  <si>
    <t>141.01.04.000267</t>
  </si>
  <si>
    <t xml:space="preserve">RADIOS SPORT 110 CON CARGADOR COD. ANTERIOR: 141.01.04.083                                                                                                                                                                                                </t>
  </si>
  <si>
    <t>141.01.04.000388</t>
  </si>
  <si>
    <t>2005-06-15</t>
  </si>
  <si>
    <t xml:space="preserve">RADIO MOTOROLA PRO 5550  921TCF3381 Y BATERIA MOTOROLA  ROSA  PAREDES                                                                                                                                                                                     </t>
  </si>
  <si>
    <t>141.01.04.000421</t>
  </si>
  <si>
    <t>2005-12-26</t>
  </si>
  <si>
    <t xml:space="preserve">CAMARA DIGITAL OLYMPUS D-435   5.0 MPG,  4 X ZOOM DIGITAL                                                                                                                                                                                                 </t>
  </si>
  <si>
    <t>141.01.04.000433</t>
  </si>
  <si>
    <t>2006-03-13</t>
  </si>
  <si>
    <t xml:space="preserve">TRANSFORMADOR   TRIFASICO DYN5                                                                                                                                                                                                                            </t>
  </si>
  <si>
    <t>2006-05-17</t>
  </si>
  <si>
    <t>141.01.04.000444</t>
  </si>
  <si>
    <t xml:space="preserve">CAMARA DIGITAL D-435 OLYMPUS 792L50154                                                                                                                                                                                                                    </t>
  </si>
  <si>
    <t>141.01.04.000445</t>
  </si>
  <si>
    <t xml:space="preserve">CAMARA DIGITAL D-435 OLYMPUS 792L56663                                                                                                                                                                                                                    </t>
  </si>
  <si>
    <t>2006-06-13</t>
  </si>
  <si>
    <t>141.01.04.000460</t>
  </si>
  <si>
    <t xml:space="preserve">CAMARA  DIGITAL  D-435  OLYMPUS  792L50352                                                                                                                                                                                                                </t>
  </si>
  <si>
    <t>141.01.04.000470</t>
  </si>
  <si>
    <t xml:space="preserve">CAMARA  DIGITAL OLYMPUS  D-435                                                                                                                                                                                                                            </t>
  </si>
  <si>
    <t>141.01.04.000471</t>
  </si>
  <si>
    <t xml:space="preserve">CAMARA DIGITAL OLYMPUS D-435  792L54315                                                                                                                                                                                                                   </t>
  </si>
  <si>
    <t>141.01.04.000472</t>
  </si>
  <si>
    <t xml:space="preserve">CAMARA DIGITAL OLYMPUS D-435  792L54149                                                                                                                                                                                                                   </t>
  </si>
  <si>
    <t>141.01.04.000473</t>
  </si>
  <si>
    <t xml:space="preserve">CAMARA DIGITAL OLYMPUS D-435   792L54314                                                                                                                                                                                                                  </t>
  </si>
  <si>
    <t>141.01.04.000474</t>
  </si>
  <si>
    <t>2006-08-01</t>
  </si>
  <si>
    <t xml:space="preserve">CAMARA CTV CON HOUSING EXTERIOR                                                                                                                                                                                                                           </t>
  </si>
  <si>
    <t>141.01.04.000494</t>
  </si>
  <si>
    <t xml:space="preserve">CAMARA  DIGITAL  OLYMPUS  D-435  792L54311                                                                                                                                                                                                                </t>
  </si>
  <si>
    <t>141.01.04.000495</t>
  </si>
  <si>
    <t xml:space="preserve">CAMARA  DIGITAL  OLYMPUS  D-435  792L54312                                                                                                                                                                                                                </t>
  </si>
  <si>
    <t xml:space="preserve">MONEDERO  MICROCOIN  QL                                                                                                                                                                                                                                   </t>
  </si>
  <si>
    <t>2007-03-23</t>
  </si>
  <si>
    <t>141.01.04.000516</t>
  </si>
  <si>
    <t>141.01.04.000530</t>
  </si>
  <si>
    <t>2007-06-04</t>
  </si>
  <si>
    <t xml:space="preserve">RADIO MOTOROLA  RR85WHA02L5  (NEGRO)                                                                                                                                                                                                                      </t>
  </si>
  <si>
    <t>141.01.04.000533</t>
  </si>
  <si>
    <t xml:space="preserve">CAMARA DIGITAL OLYMPUS X-760  X46378248                                                                                                                                                                                                                   </t>
  </si>
  <si>
    <t>141.01.04.000545</t>
  </si>
  <si>
    <t xml:space="preserve">CAMARA DIGITAL OLYMPUS X-760  X46378255                                                                                                                                                                                                                   </t>
  </si>
  <si>
    <t>141.01.04.000567</t>
  </si>
  <si>
    <t xml:space="preserve">CAMARA FINEPIX A500    6CA25679                                                                                                                                                                                                                           </t>
  </si>
  <si>
    <t>141.01.04.000568</t>
  </si>
  <si>
    <t xml:space="preserve">CAMARA FINEPIX A500   6CA25680                                                                                                                                                                                                                            </t>
  </si>
  <si>
    <t>141.01.04.000569</t>
  </si>
  <si>
    <t xml:space="preserve">CAMARA FINEPIX  A500   6CA25682                                                                                                                                                                                                                           </t>
  </si>
  <si>
    <t>141.01.04.000571</t>
  </si>
  <si>
    <t xml:space="preserve">CAMARA FINEPIX A500   6CA25764                                                                                                                                                                                                                            </t>
  </si>
  <si>
    <t>141.01.04.000572</t>
  </si>
  <si>
    <t xml:space="preserve">CAMARA FINEPIX  A500   6CA25768                                                                                                                                                                                                                           </t>
  </si>
  <si>
    <t>141.01.04.000573</t>
  </si>
  <si>
    <t xml:space="preserve">CAMARA FINEPIX A500   6CA25678                                                                                                                                                                                                                            </t>
  </si>
  <si>
    <t>141.01.04.000575</t>
  </si>
  <si>
    <t xml:space="preserve">CAMARA FINEPIX A500   6CA16304                                                                                                                                                                                                                            </t>
  </si>
  <si>
    <t>2008-05-07</t>
  </si>
  <si>
    <t>141.01.04.000600</t>
  </si>
  <si>
    <t xml:space="preserve">RADIO MOTOROLA PRO 5550   921THSA315                                                                                                                                                                                                                      </t>
  </si>
  <si>
    <t>141.01.04.000656</t>
  </si>
  <si>
    <t xml:space="preserve">CAMARA DIGITAL FINEPIX A400                                                                                                                                                                                                                               </t>
  </si>
  <si>
    <t>141.01.04.000659</t>
  </si>
  <si>
    <t xml:space="preserve">CAMARA DIGITAL FINEPIX A500                                                                                                                                                                                                                               </t>
  </si>
  <si>
    <t>141.01.04.000662</t>
  </si>
  <si>
    <t>2008-12-08</t>
  </si>
  <si>
    <t xml:space="preserve">CAMARA FINEPIX A500  6CA32419                                                                                                                                                                                                                             </t>
  </si>
  <si>
    <t>141.01.04.000663</t>
  </si>
  <si>
    <t xml:space="preserve">CAMARA FINEPIX A500  6CA25675                                                                                                                                                                                                                             </t>
  </si>
  <si>
    <t>141.01.04.000664</t>
  </si>
  <si>
    <t xml:space="preserve">CAMARA FINEPIX A500  6BA14283                                                                                                                                                                                                                             </t>
  </si>
  <si>
    <t>141.01.04.000665</t>
  </si>
  <si>
    <t xml:space="preserve">CAMARA FINEPIX A500  6CA22350                                                                                                                                                                                                                             </t>
  </si>
  <si>
    <t>2010-05-07</t>
  </si>
  <si>
    <t>141.01.04.000738</t>
  </si>
  <si>
    <t xml:space="preserve">CAMARA KODAK 8.2 MEGAPIXELES  KCGLE93710705 CON CARGADOR DE PILAS, UN CHIP DE 2GB, UN ESTUCHE COLOR PLOMO, UN CABLE USB, DOS PILAS RECARGABLES                                                                                                            </t>
  </si>
  <si>
    <t>141.01.04.000742</t>
  </si>
  <si>
    <t xml:space="preserve">CAMARA KODAK 8.2 MEGAPIXELES  KCGLE93811191 CON CARGADOR DE PILAS, UN CHIP DE 2GB, UN ESTUCHE COLOR PLOMO, UN CABLE USB, DOS PILAS RECARGABLES                                                                                                            </t>
  </si>
  <si>
    <t>141.01.04.000792</t>
  </si>
  <si>
    <t>2010-06-24</t>
  </si>
  <si>
    <t>2011-04-01</t>
  </si>
  <si>
    <t>2012-04-02</t>
  </si>
  <si>
    <t>2012-12-14</t>
  </si>
  <si>
    <t>141.01.04.001070</t>
  </si>
  <si>
    <t>2013-05-21</t>
  </si>
  <si>
    <t xml:space="preserve">CAMARA FOTOGRAFICA                                                                                                                                                                                                                                        </t>
  </si>
  <si>
    <t>141.01.04.001193</t>
  </si>
  <si>
    <t>2013-08-13</t>
  </si>
  <si>
    <t xml:space="preserve">FILMADORA GRABACION 640X360                                                                                                                                                                                                                               </t>
  </si>
  <si>
    <t>141.01.04.001194</t>
  </si>
  <si>
    <t>141.01.04.001195</t>
  </si>
  <si>
    <t>141.01.04.001196</t>
  </si>
  <si>
    <t>2013-09-02</t>
  </si>
  <si>
    <t xml:space="preserve">GENERADOR ELECTRICO, PORTABLE WATTS NOMINALES 7000 WATTS                                                                                                                                                                                                  </t>
  </si>
  <si>
    <t xml:space="preserve">CONVERSOR DE RS232 A ETHERNET                                                                                                                                                                                                                             </t>
  </si>
  <si>
    <t>2013-12-12</t>
  </si>
  <si>
    <t>2013-12-13</t>
  </si>
  <si>
    <t>141.01.04.001507</t>
  </si>
  <si>
    <t>2014-08-14</t>
  </si>
  <si>
    <t xml:space="preserve">CENTIRIFUGA PARA MONITOREO DE CALIDAD DEL AIRE                                                                                                                                                                                                            </t>
  </si>
  <si>
    <t>141.01.04.001513</t>
  </si>
  <si>
    <t xml:space="preserve">CAMARA PANASONIC WW-SP305 INCLUYE LICENCIA DE SOFWARE                                                                                                                                                                                                     </t>
  </si>
  <si>
    <t>141.01.04.001514</t>
  </si>
  <si>
    <t>141.01.04.001515</t>
  </si>
  <si>
    <t>141.01.04.001516</t>
  </si>
  <si>
    <t>141.01.04.001517</t>
  </si>
  <si>
    <t>141.01.04.001523</t>
  </si>
  <si>
    <t>2014-11-04</t>
  </si>
  <si>
    <t xml:space="preserve">A/C SPLIT- SAMSUNG ASV 12PSBB                                                                                                                                                                                                                             </t>
  </si>
  <si>
    <t>141.01.04.001525</t>
  </si>
  <si>
    <t>2014-12-20</t>
  </si>
  <si>
    <t xml:space="preserve">MEZCLADOR AUTO AMPLIFICADO                                                                                                                                                                                                                                </t>
  </si>
  <si>
    <t>141.01.04.001526</t>
  </si>
  <si>
    <t xml:space="preserve">BOCINA ACTIVA (1)                                                                                                                                                                                                                                         </t>
  </si>
  <si>
    <t>141.01.04.001527</t>
  </si>
  <si>
    <t xml:space="preserve">BOCINA ACTIVA (2)                                                                                                                                                                                                                                         </t>
  </si>
  <si>
    <t>141.01.04.001528</t>
  </si>
  <si>
    <t xml:space="preserve">GENERADOR DIESEL                                                                                                                                                                                                                                          </t>
  </si>
  <si>
    <t>141.01.04.001554</t>
  </si>
  <si>
    <t xml:space="preserve">CAMARA INFRAROJA VISION NOCTURNA HIKVISION CON IR C/ICR 1.3 M-PIXEL, (3GPP) C/AUDIO (1)                                                                                                                                                                   </t>
  </si>
  <si>
    <t>141.01.04.001555</t>
  </si>
  <si>
    <t xml:space="preserve">CAMARA INFRAROJA VISION NOCTURNA HIKVISION CON IR C/ICR 1.3 M-PIXEL, (3GPP) C/AUDIO (2)                                                                                                                                                                   </t>
  </si>
  <si>
    <t>141.01.04.001556</t>
  </si>
  <si>
    <t xml:space="preserve">CAMARA INFRAROJA VISION NOCTURNA HIKVISION CON IR C/ICR 1.3 M-PIXEL, (3GPP) C/AUDIO (3)                                                                                                                                                                   </t>
  </si>
  <si>
    <t>141.01.04.001557</t>
  </si>
  <si>
    <t xml:space="preserve">CAMARA INFRAROJA VISION NOCTURNA HIKVISION CON IR C/ICR 1.3 M-PIXEL, (3GPP) C/AUDIO (4)                                                                                                                                                                   </t>
  </si>
  <si>
    <t>141.01.04.001558</t>
  </si>
  <si>
    <t xml:space="preserve">CAMARA INFRAROJA VISION NOCTURNA HIKVISION CON IR C/ICR 1.3 M-PIXEL, (3GPP) C/AUDIO (5)                                                                                                                                                                   </t>
  </si>
  <si>
    <t>141.01.04.001559</t>
  </si>
  <si>
    <t xml:space="preserve">CAMARA INFRAROJA VISION NOCTURNA HIKVISION CON IR C/ICR 1.3 M-PIXEL, (3GPP) C/AUDIO (6)                                                                                                                                                                   </t>
  </si>
  <si>
    <t>141.01.04.001560</t>
  </si>
  <si>
    <t xml:space="preserve">NVR 32CH P/CAMARAS IP HIKVISION, ACEPTA ONVIF HASTA 160MB + DISCO 2T                                                                                                                                                                                      </t>
  </si>
  <si>
    <t>141.01.04.001561</t>
  </si>
  <si>
    <t xml:space="preserve">PUNTO DE DATOS Y ELECTRICO + CONFIGURACION                                                                                                                                                                                                                </t>
  </si>
  <si>
    <t>141.01.04.001562</t>
  </si>
  <si>
    <t>141.01.04.001563</t>
  </si>
  <si>
    <t>141.01.04.001564</t>
  </si>
  <si>
    <t>141.01.04.001565</t>
  </si>
  <si>
    <t>141.01.04.001566</t>
  </si>
  <si>
    <t>141.01.04.001567</t>
  </si>
  <si>
    <t>141.01.04.001568</t>
  </si>
  <si>
    <t>141.01.04.001569</t>
  </si>
  <si>
    <t>141.01.04.001570</t>
  </si>
  <si>
    <t>141.01.04.001571</t>
  </si>
  <si>
    <t>141.01.04.001572</t>
  </si>
  <si>
    <t>141.01.04.001573</t>
  </si>
  <si>
    <t>2014-12-30</t>
  </si>
  <si>
    <t xml:space="preserve">TASCA FIJA PARA BARRA RECTANGULAR                                                                                                                                                                                                                         </t>
  </si>
  <si>
    <t>141.01.04.001575</t>
  </si>
  <si>
    <t xml:space="preserve">BARRERA 620R 220V FAAC                                                                                                                                                                                                                                    </t>
  </si>
  <si>
    <t>141.01.04.001576</t>
  </si>
  <si>
    <t>2014-12-31</t>
  </si>
  <si>
    <t xml:space="preserve">TABLERO DE TRANSFERENCIA AUTOMATICA CAPACIDAD 400 AMPERIOS VOLTAJE 220/127 VAC., CON UN SWICTH DE TRES POSICIONES Y OPERACION MANUAL                                                                                                                      </t>
  </si>
  <si>
    <t>141.01.04.001577</t>
  </si>
  <si>
    <t xml:space="preserve">CALENTADOR DE CAMISAS DEL MOTOR                                                                                                                                                                                                                           </t>
  </si>
  <si>
    <t>141.01.04.001613</t>
  </si>
  <si>
    <t>2015-10-07</t>
  </si>
  <si>
    <t xml:space="preserve">KIT DE GAFAS DRUNK BUSTER: INCLUYE: 1BAJO DIURNO,1BAJO NOCTURNO,1ALTO DIURNO, 1ALTO NOCTURNO                                                                                                                                                              </t>
  </si>
  <si>
    <t>141.01.04.001614</t>
  </si>
  <si>
    <t>141.01.04.001615</t>
  </si>
  <si>
    <t>141.01.04.001616</t>
  </si>
  <si>
    <t>141.01.04.001617</t>
  </si>
  <si>
    <t>2015-10-20</t>
  </si>
  <si>
    <t xml:space="preserve">TELEVISOR LG LED 32 LB580BDE 32" SMARTT                                                                                                                                                                                                                   </t>
  </si>
  <si>
    <t>141.01.04.001618</t>
  </si>
  <si>
    <t xml:space="preserve">TELEVISOR LG LED 55LF6350 DE 55" SMART                                                                                                                                                                                                                    </t>
  </si>
  <si>
    <t>141.01.04.001619</t>
  </si>
  <si>
    <t xml:space="preserve">TELEVISOR SAMSUNG LED UN-40FH 5303 DE 40" S                                                                                                                                                                                                               </t>
  </si>
  <si>
    <t>141.01.04.001621</t>
  </si>
  <si>
    <t>2015-12-08</t>
  </si>
  <si>
    <t xml:space="preserve">EQUIPO CALIBRADOR DE FLUJO                                                                                                                                                                                                                                </t>
  </si>
  <si>
    <t>141.01.04.001622</t>
  </si>
  <si>
    <t>2015-12-09</t>
  </si>
  <si>
    <t xml:space="preserve">TERMINAL DE MANO PARA MD 02 MAHA                                                                                                                                                                                                                          </t>
  </si>
  <si>
    <t>141.01.04.001623</t>
  </si>
  <si>
    <t xml:space="preserve">LENTE DE CALIBRACION 50%                                                                                                                                                                                                                                  </t>
  </si>
  <si>
    <t>141.01.04.001624</t>
  </si>
  <si>
    <t xml:space="preserve">LENTE DE CALIBRACION 70%                                                                                                                                                                                                                                  </t>
  </si>
  <si>
    <t>141.01.04.001625</t>
  </si>
  <si>
    <t>2015-12-18</t>
  </si>
  <si>
    <t xml:space="preserve">GRABADORA DE PERIODISTA                                                                                                                                                                                                                                   </t>
  </si>
  <si>
    <t>141.01.04.001626</t>
  </si>
  <si>
    <t xml:space="preserve">EQUIPO TERMOPLASTICO                                                                                                                                                                                                                                      </t>
  </si>
  <si>
    <t>141.01.04.001627</t>
  </si>
  <si>
    <t>141.01.04.001628</t>
  </si>
  <si>
    <t xml:space="preserve">AUTO PROPULSOR HIDRAULICO 7HP                                                                                                                                                                                                                             </t>
  </si>
  <si>
    <t>141.01.04.001629</t>
  </si>
  <si>
    <t>141.01.04.001630</t>
  </si>
  <si>
    <t xml:space="preserve">ESPESOR: DOBLE DE 10 CM DE ANCHO CADA UNO                                                                                                                                                                                                                 </t>
  </si>
  <si>
    <t>141.01.04.001631</t>
  </si>
  <si>
    <t>141.01.04.001632</t>
  </si>
  <si>
    <t>141.01.04.001636</t>
  </si>
  <si>
    <t xml:space="preserve">FUSOR / CALDERA DE 650 LB DE CAPACIDAD                                                                                                                                                                                                                    </t>
  </si>
  <si>
    <t>141.01.04.001637</t>
  </si>
  <si>
    <t>141.01.04.001638</t>
  </si>
  <si>
    <t>141.01.04.001639</t>
  </si>
  <si>
    <t>141.01.04.001640</t>
  </si>
  <si>
    <t xml:space="preserve">FRANJADORA ACRELICO                                                                                                                                                                                                                                       </t>
  </si>
  <si>
    <t>141.01.04.001641</t>
  </si>
  <si>
    <t>141.01.04.001642</t>
  </si>
  <si>
    <t xml:space="preserve">EQUPO ADICIONAL PARA EL MANTENIMIENTO                                                                                                                                                                                                                     </t>
  </si>
  <si>
    <t>141.01.04.001643</t>
  </si>
  <si>
    <t>REMOLQUE PINTURA TERMOPLASTICA (NEGRO)</t>
  </si>
  <si>
    <t>141.01.04.001644</t>
  </si>
  <si>
    <t>141.01.04.001647</t>
  </si>
  <si>
    <t xml:space="preserve">EQUIPO INTEGRAL                                                                                                                                                                                                                                           </t>
  </si>
  <si>
    <t>141.01.04.001648</t>
  </si>
  <si>
    <t>141.01.04.001651</t>
  </si>
  <si>
    <t xml:space="preserve">BARRERA                                                                                                                                                                                                                                                   </t>
  </si>
  <si>
    <t>141.01.04.001652</t>
  </si>
  <si>
    <t>141.01.04.001653</t>
  </si>
  <si>
    <t>141.01.04.001654</t>
  </si>
  <si>
    <t>141.01.04.001655</t>
  </si>
  <si>
    <t>141.01.04.001656</t>
  </si>
  <si>
    <t xml:space="preserve">PEDESTAL PARA IMPRESORA DE TICKETS                                                                                                                                                                                                                        </t>
  </si>
  <si>
    <t>141.01.04.001657</t>
  </si>
  <si>
    <t>141.01.04.001662</t>
  </si>
  <si>
    <t xml:space="preserve">SEMÁFORO TECNOLOGIA LED 2 LUCES                                                                                                                                                                                                                           </t>
  </si>
  <si>
    <t>141.01.04.001663</t>
  </si>
  <si>
    <t>141.01.04.001664</t>
  </si>
  <si>
    <t xml:space="preserve">PEDESTAL PARA CONTROL DE SALIDA CON SOPORTE PARA LECTOR DE COD. DE BARRAS                                                                                                                                                                                 </t>
  </si>
  <si>
    <t>141.01.04.001665</t>
  </si>
  <si>
    <t>141.01.06.000089</t>
  </si>
  <si>
    <t xml:space="preserve">TALADRO 1/2" DW 5085 (200651-221)                                                                                                                                                                                                                         </t>
  </si>
  <si>
    <t>141.01.06.000090</t>
  </si>
  <si>
    <t>141.01.07.000019</t>
  </si>
  <si>
    <t xml:space="preserve">UPS PULSAR DE 450 VA PARA PC COLOR NEGRO ALTEK                                                                                                                                                                                                            </t>
  </si>
  <si>
    <t>141.01.07.000035</t>
  </si>
  <si>
    <t xml:space="preserve">LECTOR CODIGO DE BARRAS                                                                                                                                                                                                                                   </t>
  </si>
  <si>
    <t>141.01.07.000041</t>
  </si>
  <si>
    <t>2002-11-02</t>
  </si>
  <si>
    <t xml:space="preserve">PROGRAMA SISTEMA FINANCIERO INTEGRADO NOUS                                                                                                                                                                                                                </t>
  </si>
  <si>
    <t>141.01.07.000046</t>
  </si>
  <si>
    <t xml:space="preserve">COMPUTADOR HP PAVILION, INTEL PIV 1.7MHZ CASE ATX, VIDEO 32MB AGP, SONIDO, FAX MODEM 56KBPS, MEMORIA RAM 256MB, DISCO DE 60GB, MONITOR HP 18.5"                                                                                                           </t>
  </si>
  <si>
    <t>141.01.07.000047</t>
  </si>
  <si>
    <t xml:space="preserve">IMPRESORA HP LASER 1000                                                                                                                                                                                                                                   </t>
  </si>
  <si>
    <t>141.01.07.000048</t>
  </si>
  <si>
    <t>141.01.07.000068</t>
  </si>
  <si>
    <t xml:space="preserve">COMPUTADORA PORTATIL ACER                                                                                                                                                                                                                                 </t>
  </si>
  <si>
    <t>141.01.07.000104</t>
  </si>
  <si>
    <t>141.01.07.000109</t>
  </si>
  <si>
    <t>2006-01-12</t>
  </si>
  <si>
    <t xml:space="preserve">DESARROLLO E IMPLEMENTACION DEL SUBSISTEMA DE RACAUDACIONES PARQUEO CIUDADANO                                                                                                                                                                             </t>
  </si>
  <si>
    <t>141.01.07.000127</t>
  </si>
  <si>
    <t xml:space="preserve">DESARROLLO E IMPLEMENTACION DE SOFWARE COMPATIBLE CON EL SITEMA ACTUAL DE LA GARITA 1, PARA EL PARQUEO TARIFADO UTILIZANDO CODIGO DE BARRAS IMPRESO EN PAPEL TERMICO, DESARROLLO E IMPLEMENTACION DE SOF                                                  </t>
  </si>
  <si>
    <t>141.01.07.000136</t>
  </si>
  <si>
    <t xml:space="preserve">MONITOR   FLAT   PANEL   DE   17"                                                                                                                                                                                                                         </t>
  </si>
  <si>
    <t>141.01.07.000147</t>
  </si>
  <si>
    <t xml:space="preserve">COMPUTADOR  ACCE  MULTIMEDIA  LCD  DE  17"                                                                                                                                                                                                                </t>
  </si>
  <si>
    <t>141.01.07.000161</t>
  </si>
  <si>
    <t>2007-09-04</t>
  </si>
  <si>
    <t xml:space="preserve">MONITOR LCD DE 17"                                                                                                                                                                                                                                        </t>
  </si>
  <si>
    <t>141.01.07.000162</t>
  </si>
  <si>
    <t>2007-09-11</t>
  </si>
  <si>
    <t xml:space="preserve">IBM AS/400TIPE9407-515                                                                                                                                                                                                                                    </t>
  </si>
  <si>
    <t>141.01.07.000170</t>
  </si>
  <si>
    <t>2007-09-20</t>
  </si>
  <si>
    <t xml:space="preserve">DESARROLO E IMPLEMENTACION DE PROGRAMA PARA CONTROL Y RECAUDACION DE FRECUENCIAS                                                                                                                                                                          </t>
  </si>
  <si>
    <t>141.01.07.000182</t>
  </si>
  <si>
    <t>2007-12-31</t>
  </si>
  <si>
    <t>141.01.07.000196</t>
  </si>
  <si>
    <t xml:space="preserve">IMPRESORA EPSON TMU 220                                                                                                                                                                                                                                   </t>
  </si>
  <si>
    <t>141.01.07.000204</t>
  </si>
  <si>
    <t>2008-08-25</t>
  </si>
  <si>
    <t xml:space="preserve">IMPRESORA SAMSUNG LASER 2010                                                                                                                                                                                                                              </t>
  </si>
  <si>
    <t>141.01.07.000217</t>
  </si>
  <si>
    <t xml:space="preserve">SCANJET HP G 3110                                                                                                                                                                                                                                         </t>
  </si>
  <si>
    <t>141.01.07.000219</t>
  </si>
  <si>
    <t>2008-11-17</t>
  </si>
  <si>
    <t xml:space="preserve">UPS 600 W THOR                                                                                                                                                                                                                                            </t>
  </si>
  <si>
    <t>141.01.07.000220</t>
  </si>
  <si>
    <t xml:space="preserve">UPS 600W THOR                                                                                                                                                                                                                                             </t>
  </si>
  <si>
    <t>141.01.07.000221</t>
  </si>
  <si>
    <t>141.01.07.000224</t>
  </si>
  <si>
    <t>2009-01-28</t>
  </si>
  <si>
    <t>141.01.07.000236</t>
  </si>
  <si>
    <t xml:space="preserve">MONITOR SAMSUNG 17" LCD                                                                                                                                                                                                                                   </t>
  </si>
  <si>
    <t>141.01.07.000239</t>
  </si>
  <si>
    <t xml:space="preserve">IMPRESORA SAMSUNG LASER 2240                                                                                                                                                                                                                              </t>
  </si>
  <si>
    <t>141.01.07.000254</t>
  </si>
  <si>
    <t>141.01.07.000258</t>
  </si>
  <si>
    <t>2010-02-02</t>
  </si>
  <si>
    <t>141.01.07.000267</t>
  </si>
  <si>
    <t>2010-02-26</t>
  </si>
  <si>
    <t xml:space="preserve">CPU CORE 2 DUO DISCO DURO DE 400GB                                                                                                                                                                                                                        </t>
  </si>
  <si>
    <t>141.01.07.000268</t>
  </si>
  <si>
    <t xml:space="preserve">SERVIDOR IBM SYSTEM X-3650-2 PARA RACK CUARTO  DE SERVIDORES                                                                                                                                                                                              </t>
  </si>
  <si>
    <t>141.01.07.000269</t>
  </si>
  <si>
    <t>2010-04-05</t>
  </si>
  <si>
    <t xml:space="preserve">COMPUTADOR CORE DOS DUO 2.93 GHZ                                                                                                                                                                                                                          </t>
  </si>
  <si>
    <t>141.01.07.000275</t>
  </si>
  <si>
    <t>141.01.07.000276</t>
  </si>
  <si>
    <t xml:space="preserve">COMPUTADOR ATX INTEL CORE 2 DUO 2.93 GHZ, + TARJETA PCI PUERTO SERIAL - DISCO DURO SATA 500GB                                                                                                                                                             </t>
  </si>
  <si>
    <t>141.01.07.000292</t>
  </si>
  <si>
    <t>2010-10-13</t>
  </si>
  <si>
    <t xml:space="preserve">IMPRRESORA HP LASER JET P2055DN                                                                                                                                                                                                                           </t>
  </si>
  <si>
    <t>141.01.07.000293</t>
  </si>
  <si>
    <t xml:space="preserve">IMPRESORA HP LASER JET P2055DN (COMUN RECURSOS HUMANOS Y JURIDICO)                                                                                                                                                                                        </t>
  </si>
  <si>
    <t>141.01.07.000294</t>
  </si>
  <si>
    <t xml:space="preserve">IMPRESORA HP LASER JET P2055DN                                                                                                                                                                                                                            </t>
  </si>
  <si>
    <t>141.01.07.000295</t>
  </si>
  <si>
    <t>2010-11-17</t>
  </si>
  <si>
    <t xml:space="preserve">IMPRESORA EPSON LX-300 MATRICIAL                                                                                                                                                                                                                          </t>
  </si>
  <si>
    <t>141.01.07.000300</t>
  </si>
  <si>
    <t>2011-02-17</t>
  </si>
  <si>
    <t xml:space="preserve">UPS POWERCOM 10KVA VANGUARD ON LINE                                                                                                                                                                                                                       </t>
  </si>
  <si>
    <t>141.01.07.000301</t>
  </si>
  <si>
    <t xml:space="preserve">IMPRESORA EPSON MULTIFUNCION TX-420                                                                                                                                                                                                                       </t>
  </si>
  <si>
    <t>141.01.07.000305</t>
  </si>
  <si>
    <t>2011-09-02</t>
  </si>
  <si>
    <t xml:space="preserve">UPS VANGUAR DE 3000                                                                                                                                                                                                                                       </t>
  </si>
  <si>
    <t>141.01.07.000306</t>
  </si>
  <si>
    <t>2011-11-16</t>
  </si>
  <si>
    <t xml:space="preserve">AMPLIACION DE ALMACENAMIENTO EQUIPO IBM9407-515 AMPLIACION DE CONTROLADOR Y 4 SLOTS PARA DISCOS, 4 X UNIDADES DE DISCO DE 70GB C/U                                                                                                                        </t>
  </si>
  <si>
    <t>141.01.07.000309</t>
  </si>
  <si>
    <t xml:space="preserve">PLC S57-200 / CPU 224                                                                                                                                                                                                                                     </t>
  </si>
  <si>
    <t>141.01.07.000311</t>
  </si>
  <si>
    <t xml:space="preserve">IMPRESORA PHASER 3250 LASER PRINTER                                                                                                                                                                                                                       </t>
  </si>
  <si>
    <t>141.01.07.000312</t>
  </si>
  <si>
    <t>141.01.07.000313</t>
  </si>
  <si>
    <t>141.01.07.000314</t>
  </si>
  <si>
    <t>141.01.07.000315</t>
  </si>
  <si>
    <t xml:space="preserve">SYSTEM STORAGE IBM DS3524                                                                                                                                                                                                                                 </t>
  </si>
  <si>
    <t>141.01.07.000316</t>
  </si>
  <si>
    <t>141.01.07.000317</t>
  </si>
  <si>
    <t>141.01.07.000318</t>
  </si>
  <si>
    <t>2012-04-03</t>
  </si>
  <si>
    <t xml:space="preserve">UPS ONLINE APC SURTA 3000XL                                                                                                                                                                                                                               </t>
  </si>
  <si>
    <t>141.01.07.000319</t>
  </si>
  <si>
    <t>2012-04-17</t>
  </si>
  <si>
    <t xml:space="preserve">PATCH PANEL 24 PUERTOS SOLIDO CAT. 6                                                                                                                                                                                                                      </t>
  </si>
  <si>
    <t>141.01.07.000320</t>
  </si>
  <si>
    <t xml:space="preserve">SWICH DE 16P GIGABIT WEB SMART DLINK                                                                                                                                                                                                                      </t>
  </si>
  <si>
    <t>141.01.07.000321</t>
  </si>
  <si>
    <t>141.01.07.000322</t>
  </si>
  <si>
    <t>141.01.07.000323</t>
  </si>
  <si>
    <t>141.01.07.000324</t>
  </si>
  <si>
    <t xml:space="preserve">IPS 8 PUERTOS                                                                                                                                                                                                                                             </t>
  </si>
  <si>
    <t>141.01.07.000325</t>
  </si>
  <si>
    <t>141.01.07.000326</t>
  </si>
  <si>
    <t>141.01.07.000327</t>
  </si>
  <si>
    <t>141.01.07.000328</t>
  </si>
  <si>
    <t>141.01.07.000329</t>
  </si>
  <si>
    <t>141.01.07.000330</t>
  </si>
  <si>
    <t>141.01.07.000331</t>
  </si>
  <si>
    <t>141.01.07.000332</t>
  </si>
  <si>
    <t>2012-05-14</t>
  </si>
  <si>
    <t xml:space="preserve">CPU, CASE MINI QUASAD, PROCESADOR INTEL DUAL CORE 3GHZ,MAINBOARD INTEL DG41TX, MEMORIA 2GB PC133, DISCO 500GB SATA SEAGATE,TECLADO FLEXIBLE                                                                                                               </t>
  </si>
  <si>
    <t>141.01.07.000333</t>
  </si>
  <si>
    <t xml:space="preserve">SWITCH CATALYST 2960 24 10/100+2T/SFP LAN                                                                                                                                                                                                                 </t>
  </si>
  <si>
    <t>141.01.07.000334</t>
  </si>
  <si>
    <t xml:space="preserve">GE SFP LC CONECTOR SX-TRANSCEIVER                                                                                                                                                                                                                         </t>
  </si>
  <si>
    <t>141.01.07.000335</t>
  </si>
  <si>
    <t>141.01.07.000338</t>
  </si>
  <si>
    <t xml:space="preserve">SISTEMA DE CONTROL DE TRANSPORTE PUBLICO                                                                                                                                                                                                                  </t>
  </si>
  <si>
    <t>141.01.07.000339</t>
  </si>
  <si>
    <t xml:space="preserve">SOFTWARE DE DISE¥O DE CARDENTS, IMPULSCARD                                                                                                                                                                                                                </t>
  </si>
  <si>
    <t>141.01.07.000340</t>
  </si>
  <si>
    <t>2012-07-04</t>
  </si>
  <si>
    <t xml:space="preserve">SWITCH HP 5500-24G EL 24P 10/100/1000 INCLUYE FIBRA OPTICA 4 HILOS, BANDEJA DE FIBRA 12P, KIT DE CONEXION PARA BANDEJA, PATCH CORD MULTIMODO 3MTS, Y PATCH CORD CAT. 6A,  YA QUE QUE SON PARTE DEL EQUIP                                                  </t>
  </si>
  <si>
    <t>141.01.07.000341</t>
  </si>
  <si>
    <t xml:space="preserve">CARE PACK PARA EL SWITCH HP 5500-24G                                                                                                                                                                                                                      </t>
  </si>
  <si>
    <t>141.01.07.000342</t>
  </si>
  <si>
    <t xml:space="preserve">TRANSCEIVER HP X 124 1GB SFP LC SX                                                                                                                                                                                                                        </t>
  </si>
  <si>
    <t>141.01.07.000343</t>
  </si>
  <si>
    <t>141.01.07.000344</t>
  </si>
  <si>
    <t xml:space="preserve">ROUTER CISCO 4 PORT GIGABIT INCLUYE CONFIGURACION DE EQUIPO                                                                                                                                                                                               </t>
  </si>
  <si>
    <t>141.01.07.000345</t>
  </si>
  <si>
    <t>141.01.07.000346</t>
  </si>
  <si>
    <t>141.01.07.000347</t>
  </si>
  <si>
    <t>141.01.07.000348</t>
  </si>
  <si>
    <t>141.01.07.000349</t>
  </si>
  <si>
    <t>141.01.07.000350</t>
  </si>
  <si>
    <t xml:space="preserve">ROUTER CISCO 2921 W3 GE 256MB, 512 MB RAM INCLUYE CONFIGURACION DE EQUIPO                                                                                                                                                                                 </t>
  </si>
  <si>
    <t>141.01.07.000351</t>
  </si>
  <si>
    <t>2012-07-12</t>
  </si>
  <si>
    <t xml:space="preserve">IMPRESORA MULTIFUNCION XEROX PHASER 3635MFP                                                                                                                                                                                                               </t>
  </si>
  <si>
    <t>141.01.07.000352</t>
  </si>
  <si>
    <t>141.01.07.000353</t>
  </si>
  <si>
    <t>141.01.07.000354</t>
  </si>
  <si>
    <t xml:space="preserve">IMPRESORA XEROX PHASER 3435 LASER PRINTER                                                                                                                                                                                                                 </t>
  </si>
  <si>
    <t>141.01.07.000355</t>
  </si>
  <si>
    <t>141.01.07.000356</t>
  </si>
  <si>
    <t>2012-07-19</t>
  </si>
  <si>
    <t xml:space="preserve">BLADE SERVER IBM HS22, TIPO:7870, N/S: 06LRE81, PROCESADOR INTEL XEON E5620, 32GB DE RAM, CONTROLADOR SAS PARA ACCESO A STORAGE, MEMORIA USB INTERNA CON VMWARE ESXI                                                                                      </t>
  </si>
  <si>
    <t>141.01.07.000357</t>
  </si>
  <si>
    <t xml:space="preserve">BLADE SERVER IBM HS22, TIPO:7870, N/S: 06LRE86, PROCESADOR INTEL XEON E5620, 32GB DE RAM, CONTROLADOR SAS PARA ACCESO A STORAGE, MEMORIA USB INTERNA CON VMWARE ESXI                                                                                      </t>
  </si>
  <si>
    <t>141.01.07.000358</t>
  </si>
  <si>
    <t xml:space="preserve">CONTROLADOR PARA EQUIPO IBM DS 3500, NRO. PARTE: 68Y8479                                                                                                                                                                                                  </t>
  </si>
  <si>
    <t>141.01.07.000359</t>
  </si>
  <si>
    <t xml:space="preserve">DISCO 2,5" TIPO SAS 6GBPS DE 300 GB/10000 RPM, NRO. PARTE 49Y1836                                                                                                                                                                                         </t>
  </si>
  <si>
    <t>141.01.07.000360</t>
  </si>
  <si>
    <t>141.01.07.000361</t>
  </si>
  <si>
    <t>141.01.07.000362</t>
  </si>
  <si>
    <t>141.01.07.000363</t>
  </si>
  <si>
    <t>141.01.07.000364</t>
  </si>
  <si>
    <t>141.01.07.000365</t>
  </si>
  <si>
    <t>141.01.07.000366</t>
  </si>
  <si>
    <t>141.01.07.000367</t>
  </si>
  <si>
    <t xml:space="preserve">SWITCH ETHERNET DE CAPA 2 SERVER CONNECTIVITY MODULE PARA CHASIS BLADECENTER H, NRO. PARTE: 39Y9324                                                                                                                                                       </t>
  </si>
  <si>
    <t>141.01.07.000368</t>
  </si>
  <si>
    <t>141.01.07.000369</t>
  </si>
  <si>
    <t xml:space="preserve">CONSOLA ABATIBLE PARA RACK (OCUPA 1U), CON PATALLA LCD DE 15", NRO. PARTE: 172317X, Y TECLADO PARA RACK CON MOUSE INCORPORADO, NRO. PARTE: 40K5372                                                                                                        </t>
  </si>
  <si>
    <t>141.01.07.000370</t>
  </si>
  <si>
    <t xml:space="preserve">SWITCH DE CONSOLAS IBM LOCAL 1X8 CONSOLE MANAGER, N/P: 1754A1X                                                                                                                                                                                            </t>
  </si>
  <si>
    <t>141.01.07.000371</t>
  </si>
  <si>
    <t xml:space="preserve">KIT DE 4 CABLES RJ-45 A USB, PARA SWITCH DE CONSOLAS, N/P: 39M2895                                                                                                                                                                                        </t>
  </si>
  <si>
    <t>141.01.07.000372</t>
  </si>
  <si>
    <t xml:space="preserve">SERVIDOR IBM SYSTEM X3250-M3, PARA RACK (1U), TIPO:  4252, N/S: KQ27P1B, UN PROCESADOR INTEL XEON X3440 (QUAD-CORE 2,53GHZ/1333MHZ), UNIDAD DVD-ROM INTERNA, CONTROLADOR SAS PARA HABILITAR RAID 0/1/10                                                   </t>
  </si>
  <si>
    <t>141.01.07.000373</t>
  </si>
  <si>
    <t>2012-09-06</t>
  </si>
  <si>
    <t xml:space="preserve">CPU CORE I7, DISCO DURO 1 TERA 8 GB DE MEMORIA RAM Y DOS TARJETAS DE VIDEO GE FORCE 1GB CON FUENTE DE PODER 500W                                                                                                                                          </t>
  </si>
  <si>
    <t>141.01.07.000374</t>
  </si>
  <si>
    <t>2012-09-19</t>
  </si>
  <si>
    <t xml:space="preserve">COMPUTADOR PORTATIL LENOVO THINKPAD X230                                                                                                                                                                                                                  </t>
  </si>
  <si>
    <t>141.01.07.000375</t>
  </si>
  <si>
    <t>2012-09-28</t>
  </si>
  <si>
    <t xml:space="preserve">COMPUTADOR LENOVO THINKCENTRE M71E                                                                                                                                                                                                                        </t>
  </si>
  <si>
    <t>141.01.07.000376</t>
  </si>
  <si>
    <t xml:space="preserve">UPS VANGUARD 6000 VA (6KVA)                                                                                                                                                                                                                               </t>
  </si>
  <si>
    <t>141.01.07.000377</t>
  </si>
  <si>
    <t>141.01.07.000378</t>
  </si>
  <si>
    <t>141.01.07.000379</t>
  </si>
  <si>
    <t>141.01.07.000380</t>
  </si>
  <si>
    <t>141.01.07.000381</t>
  </si>
  <si>
    <t xml:space="preserve">MONITOR LENOVO 19" 3197                                                                                                                                                                                                                                   </t>
  </si>
  <si>
    <t>141.01.07.000382</t>
  </si>
  <si>
    <t>141.01.07.000383</t>
  </si>
  <si>
    <t>141.01.07.000384</t>
  </si>
  <si>
    <t>141.01.07.000385</t>
  </si>
  <si>
    <t>141.01.07.000386</t>
  </si>
  <si>
    <t>141.01.07.000387</t>
  </si>
  <si>
    <t>141.01.07.000388</t>
  </si>
  <si>
    <t>141.01.07.000389</t>
  </si>
  <si>
    <t xml:space="preserve">MODULO GEPON ONU ALLIED TELESIS CONVERSOR DE FIBRA OPTICA A ETHERNET                                                                                                                                                                                      </t>
  </si>
  <si>
    <t>141.01.07.000390</t>
  </si>
  <si>
    <t>141.01.07.000391</t>
  </si>
  <si>
    <t>141.01.07.000392</t>
  </si>
  <si>
    <t xml:space="preserve">SERVIDOR DELL POWER EDGE                                                                                                                                                                                                                                  </t>
  </si>
  <si>
    <t>141.01.07.000393</t>
  </si>
  <si>
    <t>141.01.07.000394</t>
  </si>
  <si>
    <t>141.01.07.000395</t>
  </si>
  <si>
    <t>141.01.07.000396</t>
  </si>
  <si>
    <t>141.01.07.000397</t>
  </si>
  <si>
    <t>141.01.07.000398</t>
  </si>
  <si>
    <t>2012-10-18</t>
  </si>
  <si>
    <t xml:space="preserve">SERVIDOR IBM POWER 720, PARA RACK                                                                                                                                                                                                                         </t>
  </si>
  <si>
    <t>141.01.07.000399</t>
  </si>
  <si>
    <t xml:space="preserve">UNIDAD DE CINTA IBM TS2250                                                                                                                                                                                                                                </t>
  </si>
  <si>
    <t>141.01.07.000400</t>
  </si>
  <si>
    <t xml:space="preserve">CRECIMIENTO STORAGE IBM DS3500 INCLUYE 2 CONTROLADORES FIBRE CHANNEL CON 2 PUERTOS C/U + 8 DISCOS SAS DE 6GBPS DE 300GB/10.000 RPM Y 4 CABLES DE FIBRA DE 5 MTS.                                                                                          </t>
  </si>
  <si>
    <t>141.01.07.000401</t>
  </si>
  <si>
    <t>2012-11-07</t>
  </si>
  <si>
    <t xml:space="preserve">CISCO 4 PORT GIGABIT SECURITY ROUTER                                                                                                                                                                                                                      </t>
  </si>
  <si>
    <t>141.01.07.000402</t>
  </si>
  <si>
    <t>141.01.07.000403</t>
  </si>
  <si>
    <t>141.01.07.000404</t>
  </si>
  <si>
    <t xml:space="preserve">SWITCH DE 16 P GIGABIT WEB SMART DLINK                                                                                                                                                                                                                    </t>
  </si>
  <si>
    <t>141.01.07.000405</t>
  </si>
  <si>
    <t>141.01.07.000406</t>
  </si>
  <si>
    <t>2012-11-13</t>
  </si>
  <si>
    <t>141.01.07.000407</t>
  </si>
  <si>
    <t>141.01.07.000408</t>
  </si>
  <si>
    <t>141.01.07.000409</t>
  </si>
  <si>
    <t>141.01.07.000410</t>
  </si>
  <si>
    <t>141.01.07.000411</t>
  </si>
  <si>
    <t>141.01.07.000412</t>
  </si>
  <si>
    <t>141.01.07.000413</t>
  </si>
  <si>
    <t>141.01.07.000414</t>
  </si>
  <si>
    <t>141.01.07.000415</t>
  </si>
  <si>
    <t>141.01.07.000416</t>
  </si>
  <si>
    <t>141.01.07.000417</t>
  </si>
  <si>
    <t>141.01.07.000418</t>
  </si>
  <si>
    <t>141.01.07.000419</t>
  </si>
  <si>
    <t>141.01.07.000420</t>
  </si>
  <si>
    <t>141.01.07.000421</t>
  </si>
  <si>
    <t>141.01.07.000422</t>
  </si>
  <si>
    <t>141.01.07.000423</t>
  </si>
  <si>
    <t>141.01.07.000424</t>
  </si>
  <si>
    <t>141.01.07.000425</t>
  </si>
  <si>
    <t>141.01.07.000426</t>
  </si>
  <si>
    <t>141.01.07.000427</t>
  </si>
  <si>
    <t>141.01.07.000428</t>
  </si>
  <si>
    <t>141.01.07.000429</t>
  </si>
  <si>
    <t>141.01.07.000430</t>
  </si>
  <si>
    <t>141.01.07.000431</t>
  </si>
  <si>
    <t>141.01.07.000432</t>
  </si>
  <si>
    <t>141.01.07.000433</t>
  </si>
  <si>
    <t>141.01.07.000434</t>
  </si>
  <si>
    <t>141.01.07.000435</t>
  </si>
  <si>
    <t>141.01.07.000436</t>
  </si>
  <si>
    <t>141.01.07.000437</t>
  </si>
  <si>
    <t>141.01.07.000438</t>
  </si>
  <si>
    <t>141.01.07.000439</t>
  </si>
  <si>
    <t>141.01.07.000440</t>
  </si>
  <si>
    <t>141.01.07.000441</t>
  </si>
  <si>
    <t>141.01.07.000442</t>
  </si>
  <si>
    <t>141.01.07.000443</t>
  </si>
  <si>
    <t>141.01.07.000444</t>
  </si>
  <si>
    <t>141.01.07.000445</t>
  </si>
  <si>
    <t>141.01.07.000446</t>
  </si>
  <si>
    <t>141.01.07.000447</t>
  </si>
  <si>
    <t>141.01.07.000448</t>
  </si>
  <si>
    <t>141.01.07.000449</t>
  </si>
  <si>
    <t>141.01.07.000450</t>
  </si>
  <si>
    <t>141.01.07.000451</t>
  </si>
  <si>
    <t>141.01.07.000452</t>
  </si>
  <si>
    <t>141.01.07.000453</t>
  </si>
  <si>
    <t>141.01.07.000454</t>
  </si>
  <si>
    <t>141.01.07.000455</t>
  </si>
  <si>
    <t>141.01.07.000456</t>
  </si>
  <si>
    <t>141.01.07.000457</t>
  </si>
  <si>
    <t>141.01.07.000458</t>
  </si>
  <si>
    <t>141.01.07.000459</t>
  </si>
  <si>
    <t>141.01.07.000460</t>
  </si>
  <si>
    <t>141.01.07.000462</t>
  </si>
  <si>
    <t>141.01.07.000463</t>
  </si>
  <si>
    <t>141.01.07.000464</t>
  </si>
  <si>
    <t>141.01.07.000465</t>
  </si>
  <si>
    <t>141.01.07.000466</t>
  </si>
  <si>
    <t>141.01.07.000467</t>
  </si>
  <si>
    <t>141.01.07.000468</t>
  </si>
  <si>
    <t>141.01.07.000469</t>
  </si>
  <si>
    <t>141.01.07.000470</t>
  </si>
  <si>
    <t>141.01.07.000471</t>
  </si>
  <si>
    <t>141.01.07.000473</t>
  </si>
  <si>
    <t>141.01.07.000474</t>
  </si>
  <si>
    <t>141.01.07.000475</t>
  </si>
  <si>
    <t>141.01.07.000476</t>
  </si>
  <si>
    <t>141.01.07.000477</t>
  </si>
  <si>
    <t>141.01.07.000478</t>
  </si>
  <si>
    <t>141.01.07.000479</t>
  </si>
  <si>
    <t>141.01.07.000481</t>
  </si>
  <si>
    <t>141.01.07.000482</t>
  </si>
  <si>
    <t>141.01.07.000484</t>
  </si>
  <si>
    <t>141.01.07.000485</t>
  </si>
  <si>
    <t>141.01.07.000486</t>
  </si>
  <si>
    <t>141.01.07.000487</t>
  </si>
  <si>
    <t>141.01.07.000488</t>
  </si>
  <si>
    <t>141.01.07.000489</t>
  </si>
  <si>
    <t>141.01.07.000490</t>
  </si>
  <si>
    <t>141.01.07.000491</t>
  </si>
  <si>
    <t>141.01.07.000492</t>
  </si>
  <si>
    <t>141.01.07.000493</t>
  </si>
  <si>
    <t>141.01.07.000494</t>
  </si>
  <si>
    <t>141.01.07.000495</t>
  </si>
  <si>
    <t>141.01.07.000496</t>
  </si>
  <si>
    <t>141.01.07.000497</t>
  </si>
  <si>
    <t>141.01.07.000499</t>
  </si>
  <si>
    <t>141.01.07.000500</t>
  </si>
  <si>
    <t>141.01.07.000501</t>
  </si>
  <si>
    <t>141.01.07.000502</t>
  </si>
  <si>
    <t xml:space="preserve">COMPUTADOR  LENOVO THINKCENTRE M72E, INCLUYE MONITOR  SERIE V3KD731, TECLADO SERIE 3447321, MOUSE LZ228A310JE                                                                                                                                             </t>
  </si>
  <si>
    <t>141.01.07.000503</t>
  </si>
  <si>
    <t>141.01.07.000504</t>
  </si>
  <si>
    <t>141.01.07.000506</t>
  </si>
  <si>
    <t>141.01.07.000507</t>
  </si>
  <si>
    <t>141.01.07.000508</t>
  </si>
  <si>
    <t xml:space="preserve">IMPRESORA MULTIFUNCION XEROX PHASER 3635MFP                                                                                                                                                                                                                </t>
  </si>
  <si>
    <t>141.01.07.000509</t>
  </si>
  <si>
    <t>141.01.07.000510</t>
  </si>
  <si>
    <t>141.01.07.000511</t>
  </si>
  <si>
    <t>141.01.07.000512</t>
  </si>
  <si>
    <t>141.01.07.000513</t>
  </si>
  <si>
    <t>141.01.07.000514</t>
  </si>
  <si>
    <t>141.01.07.000515</t>
  </si>
  <si>
    <t>141.01.07.000517</t>
  </si>
  <si>
    <t>141.01.07.000518</t>
  </si>
  <si>
    <t>141.01.07.000519</t>
  </si>
  <si>
    <t>141.01.07.000520</t>
  </si>
  <si>
    <t>141.01.07.000521</t>
  </si>
  <si>
    <t>141.01.07.000522</t>
  </si>
  <si>
    <t xml:space="preserve">IMPRESORA PHASER 8870_DN A COLOR                                                                                                                                                                                                                          </t>
  </si>
  <si>
    <t>141.01.07.000523</t>
  </si>
  <si>
    <t>2012-12-03</t>
  </si>
  <si>
    <t xml:space="preserve">UPS VANGUAR DE 3000 (1)                                                                                                                                                                                                                                   </t>
  </si>
  <si>
    <t>141.01.07.000524</t>
  </si>
  <si>
    <t xml:space="preserve">UPS VANGUAR DE 3000 (2)                                                                                                                                                                                                                                   </t>
  </si>
  <si>
    <t>141.01.07.000525</t>
  </si>
  <si>
    <t xml:space="preserve">EQUIPOS SEXTANT 5HND MIKROTIK + MATERIALES Y CONFIGURACION                                                                                                                                                                                                </t>
  </si>
  <si>
    <t>141.01.07.000526</t>
  </si>
  <si>
    <t>141.01.07.000533</t>
  </si>
  <si>
    <t>141.01.07.000534</t>
  </si>
  <si>
    <t>141.01.07.000535</t>
  </si>
  <si>
    <t>141.01.07.000536</t>
  </si>
  <si>
    <t>141.01.07.000540</t>
  </si>
  <si>
    <t>2012-12-28</t>
  </si>
  <si>
    <t xml:space="preserve">SISTEMA DE CONTROL DE TURNOS AFC LEDS DE 47 PULGADAS CON INTERFAZ DE COMUNICACION DE PROTOCOLO TCP/IP, SOPORTE DE PARED, 4 FRAMES TV ON LINE                                                                                                              </t>
  </si>
  <si>
    <t>141.01.07.000541</t>
  </si>
  <si>
    <t xml:space="preserve">IMPRESORAS TRMICA, BIXOLON PAPEL QUIMICO 70 X 79 MM CONFIGURADA PARA EMISION  DE TURNOS Y ADMINISTRAR                                                                                                                                                    </t>
  </si>
  <si>
    <t>141.01.07.000542</t>
  </si>
  <si>
    <t>141.01.07.000543</t>
  </si>
  <si>
    <t>141.01.07.000544</t>
  </si>
  <si>
    <t>141.01.07.000545</t>
  </si>
  <si>
    <t>141.01.07.000546</t>
  </si>
  <si>
    <t xml:space="preserve">SCANNER HP 7500  SCANJET ENTERPRISE FLATBED                                                                                                                                                                                                               </t>
  </si>
  <si>
    <t>141.01.07.000547</t>
  </si>
  <si>
    <t xml:space="preserve">COMPUTADOR PORTATIL LENOVO THINKPAD X230 CON 4GB EN RAM                                                                                                                                                                                                   </t>
  </si>
  <si>
    <t>141.01.07.000548</t>
  </si>
  <si>
    <t xml:space="preserve">COMPUTADOR PORTATIL LENOVO THINKPAD X230 CON 8GB EN RAM                                                                                                                                                                                                   </t>
  </si>
  <si>
    <t>141.01.07.000549</t>
  </si>
  <si>
    <t>141.01.07.000550</t>
  </si>
  <si>
    <t>141.01.07.000551</t>
  </si>
  <si>
    <t>141.01.07.000552</t>
  </si>
  <si>
    <t>141.01.07.000553</t>
  </si>
  <si>
    <t>141.01.07.000554</t>
  </si>
  <si>
    <t xml:space="preserve">COMPUTADOR PORTATIL LENOVO THINKPAD X1 CON 8GB EN RAM                                                                                                                                                                                                     </t>
  </si>
  <si>
    <t>141.01.07.000555</t>
  </si>
  <si>
    <t>141.01.07.000556</t>
  </si>
  <si>
    <t xml:space="preserve">COMPUTADOR PORTATIL LENOVO THINKPAD X230 CON 8GB EN RAM, INCLUIYE BASE PORTATIL SERIE 1S0A33932R9TMMMNP, MOUSE SERIE 44HZ386, ADAPATADOR DE CORRIENTE SERIE 11S92P1156Z1ZDXN26L2P1 Y MOCHILA NEGRO MARAC                                                  </t>
  </si>
  <si>
    <t>141.01.07.000557</t>
  </si>
  <si>
    <t>141.01.07.000558</t>
  </si>
  <si>
    <t>141.01.07.000559</t>
  </si>
  <si>
    <t>141.01.07.000560</t>
  </si>
  <si>
    <t>141.01.07.000561</t>
  </si>
  <si>
    <t xml:space="preserve">ACCESS POINT AIRONET                                                                                                                                                                                                                                      </t>
  </si>
  <si>
    <t>141.01.07.000562</t>
  </si>
  <si>
    <t>141.01.07.000564</t>
  </si>
  <si>
    <t>141.01.07.000565</t>
  </si>
  <si>
    <t>141.01.07.000566</t>
  </si>
  <si>
    <t>141.01.07.000567</t>
  </si>
  <si>
    <t xml:space="preserve">TELEVISION LED LG DE 42"                                                                                                                                                                                                                                  </t>
  </si>
  <si>
    <t>141.01.07.000568</t>
  </si>
  <si>
    <t>141.01.07.000569</t>
  </si>
  <si>
    <t>141.01.07.000570</t>
  </si>
  <si>
    <t xml:space="preserve">EQUIPO IBM SYSTEM STORAGE DE ALMACENAMIENTO PARA SITIO ALTERNO                                                                                                                                                                                            </t>
  </si>
  <si>
    <t>141.01.07.000571</t>
  </si>
  <si>
    <t xml:space="preserve">UPGRADE DE IBM DS3500 DEL CENTRO PRINCIPAL 1TB                                                                                                                                                                                                            </t>
  </si>
  <si>
    <t>141.01.07.000572</t>
  </si>
  <si>
    <t>141.01.07.000573</t>
  </si>
  <si>
    <t>141.01.07.000574</t>
  </si>
  <si>
    <t>141.01.07.000575</t>
  </si>
  <si>
    <t xml:space="preserve">CHASIS IBM BLADE CENTER H,  DEL SITIO ALTERNO                                                                                                                                                                                                             </t>
  </si>
  <si>
    <t>141.01.07.000576</t>
  </si>
  <si>
    <t xml:space="preserve">SERVIDOR IBM PARA SITIO ALTERNO HS22 7870                                                                                                                                                                                                                 </t>
  </si>
  <si>
    <t>141.01.07.000577</t>
  </si>
  <si>
    <t>141.01.07.000578</t>
  </si>
  <si>
    <t xml:space="preserve">SERVIDOR IBM POWER CON PLATAFORMA  720 CON IBM                                                                                                                                                                                                            </t>
  </si>
  <si>
    <t>141.01.07.000579</t>
  </si>
  <si>
    <t xml:space="preserve">RACK PARA SERVIDORES NETBAY S242U STANDARD                                                                                                                                                                                                                </t>
  </si>
  <si>
    <t>141.01.07.000592</t>
  </si>
  <si>
    <t xml:space="preserve">PATCH PANEL 24P CAT 6A ARMADO BLINDADO FW                                                                                                                                                                                                                 </t>
  </si>
  <si>
    <t>141.01.07.000593</t>
  </si>
  <si>
    <t>141.01.07.000594</t>
  </si>
  <si>
    <t xml:space="preserve">TRANSIVER 10/100 TP-LINK                                                                                                                                                                                                                                  </t>
  </si>
  <si>
    <t>141.01.07.000595</t>
  </si>
  <si>
    <t>141.01.07.000596</t>
  </si>
  <si>
    <t xml:space="preserve">PACH CORD SC F.O                                                                                                                                                                                                                                          </t>
  </si>
  <si>
    <t>141.01.07.000597</t>
  </si>
  <si>
    <t>141.01.07.000598</t>
  </si>
  <si>
    <t xml:space="preserve">ROUTER CISCO SMALL BUSINES RVS400                                                                                                                                                                                                                         </t>
  </si>
  <si>
    <t>141.01.07.000599</t>
  </si>
  <si>
    <t xml:space="preserve">SWITCH CAPA 2 DE 24 PUERTOS                                                                                                                                                                                                                               </t>
  </si>
  <si>
    <t>141.01.07.000600</t>
  </si>
  <si>
    <t>2013-05-14</t>
  </si>
  <si>
    <t xml:space="preserve">DISCO DURO                                                                                                                                                                                                                                                </t>
  </si>
  <si>
    <t>141.01.07.000604</t>
  </si>
  <si>
    <t>141.01.07.000605</t>
  </si>
  <si>
    <t xml:space="preserve">PANTALLAS LCD 32"                                                                                                                                                                                                                                         </t>
  </si>
  <si>
    <t>141.01.07.000606</t>
  </si>
  <si>
    <t>141.01.07.000607</t>
  </si>
  <si>
    <t xml:space="preserve">SOFTWARE DE GRABACION - LICENCIA X CANAL                                                                                                                                                                                                                  </t>
  </si>
  <si>
    <t>141.01.07.000608</t>
  </si>
  <si>
    <t xml:space="preserve">TARJETA PCI  DUAL DE VIDEO                                                                                                                                                                                                                                </t>
  </si>
  <si>
    <t>141.01.07.000609</t>
  </si>
  <si>
    <t xml:space="preserve">SERVIDOR                                                                                                                                                                                                                                                  </t>
  </si>
  <si>
    <t>141.01.07.000610</t>
  </si>
  <si>
    <t xml:space="preserve">DECODER DE VIDEO 16 CANALES                                                                                                                                                                                                                               </t>
  </si>
  <si>
    <t>141.01.07.000611</t>
  </si>
  <si>
    <t>141.01.07.000612</t>
  </si>
  <si>
    <t>141.01.07.000613</t>
  </si>
  <si>
    <t>141.01.07.000614</t>
  </si>
  <si>
    <t>141.01.07.000615</t>
  </si>
  <si>
    <t>141.01.07.000616</t>
  </si>
  <si>
    <t>141.01.07.000617</t>
  </si>
  <si>
    <t>141.01.07.000618</t>
  </si>
  <si>
    <t>141.01.07.000619</t>
  </si>
  <si>
    <t>141.01.07.000620</t>
  </si>
  <si>
    <t>141.01.07.000621</t>
  </si>
  <si>
    <t>141.01.07.000622</t>
  </si>
  <si>
    <t>141.01.07.000623</t>
  </si>
  <si>
    <t>141.01.07.000624</t>
  </si>
  <si>
    <t xml:space="preserve">DECODER DE VIDEO 8 CANALES                                                                                                                                                                                                                                </t>
  </si>
  <si>
    <t>141.01.07.000625</t>
  </si>
  <si>
    <t>141.01.07.000626</t>
  </si>
  <si>
    <t>141.01.07.000627</t>
  </si>
  <si>
    <t>141.01.07.000628</t>
  </si>
  <si>
    <t>141.01.07.000629</t>
  </si>
  <si>
    <t>141.01.07.000630</t>
  </si>
  <si>
    <t>141.01.07.000631</t>
  </si>
  <si>
    <t>141.01.07.000632</t>
  </si>
  <si>
    <t xml:space="preserve">CAMARA DOMO MEGAPIXEL                                                                                                                                                                                                                                     </t>
  </si>
  <si>
    <t>141.01.07.000633</t>
  </si>
  <si>
    <t>141.01.07.000634</t>
  </si>
  <si>
    <t>141.01.07.000635</t>
  </si>
  <si>
    <t>141.01.07.000636</t>
  </si>
  <si>
    <t>141.01.07.000637</t>
  </si>
  <si>
    <t>141.01.07.000638</t>
  </si>
  <si>
    <t>141.01.07.000639</t>
  </si>
  <si>
    <t>141.01.07.000640</t>
  </si>
  <si>
    <t>141.01.07.000641</t>
  </si>
  <si>
    <t>141.01.07.000642</t>
  </si>
  <si>
    <t>141.01.07.000643</t>
  </si>
  <si>
    <t>141.01.07.000645</t>
  </si>
  <si>
    <t>2013-05-17</t>
  </si>
  <si>
    <t xml:space="preserve">ACCES POINT WIRELESS AP 50                                                                                                                                                                                                                                </t>
  </si>
  <si>
    <t>141.01.07.000646</t>
  </si>
  <si>
    <t>141.01.07.000647</t>
  </si>
  <si>
    <t>141.01.07.000648</t>
  </si>
  <si>
    <t>141.01.07.000649</t>
  </si>
  <si>
    <t>141.01.07.000650</t>
  </si>
  <si>
    <t>141.01.07.000651</t>
  </si>
  <si>
    <t>141.01.07.000652</t>
  </si>
  <si>
    <t>141.01.07.000653</t>
  </si>
  <si>
    <t>141.01.07.000654</t>
  </si>
  <si>
    <t>141.01.07.000655</t>
  </si>
  <si>
    <t xml:space="preserve">SERVIDOR IBM                                                                                                                                                                                                                                              </t>
  </si>
  <si>
    <t>141.01.07.000656</t>
  </si>
  <si>
    <t>141.01.07.000657</t>
  </si>
  <si>
    <t xml:space="preserve">SISTEMA ALPR                                                                                                                                                                                                                                              </t>
  </si>
  <si>
    <t>141.01.07.000658</t>
  </si>
  <si>
    <t>141.01.07.000659</t>
  </si>
  <si>
    <t>141.01.07.000660</t>
  </si>
  <si>
    <t>141.01.07.000661</t>
  </si>
  <si>
    <t>141.01.07.000662</t>
  </si>
  <si>
    <t>141.01.07.000663</t>
  </si>
  <si>
    <t>141.01.07.000664</t>
  </si>
  <si>
    <t>2013-07-03</t>
  </si>
  <si>
    <t xml:space="preserve">CONSULTORIA PARA EL DESARROLLO Y MIGRACION DE APLICATIVOS PARA EL AS/400 DE LA EMOV  EP                                                                                                                                                                   </t>
  </si>
  <si>
    <t>141.01.07.000666</t>
  </si>
  <si>
    <t>2013-08-30</t>
  </si>
  <si>
    <t xml:space="preserve">LICENCIA DE SOFWARE ARAS 360ø HD                                                                                                                                                                                                                          </t>
  </si>
  <si>
    <t>141.01.07.000667</t>
  </si>
  <si>
    <t>2013-09-09</t>
  </si>
  <si>
    <t xml:space="preserve">COMPUTADOR PORTATIL INTEL CORE 17-3630QM III GENERACION 2.40GHZ                                                                                                                                                                                           </t>
  </si>
  <si>
    <t>141.01.07.000668</t>
  </si>
  <si>
    <t>141.01.07.000669</t>
  </si>
  <si>
    <t>2013-09-15</t>
  </si>
  <si>
    <t xml:space="preserve">SWITCH DE 24 P GIGABIT 10/100/1000 MAS 2 SFP                                                                                                                                                                                                              </t>
  </si>
  <si>
    <t>141.01.07.000670</t>
  </si>
  <si>
    <t xml:space="preserve">ROUTER CISCO MODELO 1841                                                                                                                                                                                                                                  </t>
  </si>
  <si>
    <t>141.01.07.000671</t>
  </si>
  <si>
    <t>141.01.07.000672</t>
  </si>
  <si>
    <t xml:space="preserve">ROUTER CISCO MODELO 1841 CON TARJETA HWINC GE                                                                                                                                                                                                             </t>
  </si>
  <si>
    <t>141.01.07.000673</t>
  </si>
  <si>
    <t>2013-09-20</t>
  </si>
  <si>
    <t xml:space="preserve">SENSOR DE HUMO                                                                                                                                                                                                                                            </t>
  </si>
  <si>
    <t>141.01.07.000674</t>
  </si>
  <si>
    <t xml:space="preserve">TRANSCEIVER CON CONECTORES LC CISCO                                                                                                                                                                                                                       </t>
  </si>
  <si>
    <t>141.01.07.000675</t>
  </si>
  <si>
    <t>141.01.07.000676</t>
  </si>
  <si>
    <t xml:space="preserve">ROUTER CISCO 2921 W3 GE 256MB CF 512 MB DRAM                                                                                                                                                                                                              </t>
  </si>
  <si>
    <t>141.01.07.000677</t>
  </si>
  <si>
    <t xml:space="preserve">TRANSCEIVER CATALYST 2960 24 GIGE 2 X SFP LAN LITE                                                                                                                                                                                                        </t>
  </si>
  <si>
    <t>141.01.07.000678</t>
  </si>
  <si>
    <t>141.01.07.000679</t>
  </si>
  <si>
    <t>141.01.07.000680</t>
  </si>
  <si>
    <t>141.01.07.000681</t>
  </si>
  <si>
    <t>141.01.07.000682</t>
  </si>
  <si>
    <t xml:space="preserve">ROUTER CISCO 1941 W/2 GE, 2EHWC SLOTS 256MB                                                                                                                                                                                                               </t>
  </si>
  <si>
    <t>141.01.07.000683</t>
  </si>
  <si>
    <t>141.01.07.000684</t>
  </si>
  <si>
    <t>141.01.07.000685</t>
  </si>
  <si>
    <t>141.01.07.000686</t>
  </si>
  <si>
    <t>141.01.07.000687</t>
  </si>
  <si>
    <t>141.01.07.000688</t>
  </si>
  <si>
    <t>141.01.07.000689</t>
  </si>
  <si>
    <t>141.01.07.000690</t>
  </si>
  <si>
    <t xml:space="preserve">UPS POWERCOM, WANGUARD 20K 220V/110V OUTPUT                                                                                                                                                                                                               </t>
  </si>
  <si>
    <t>141.01.07.000691</t>
  </si>
  <si>
    <t>141.01.07.000692</t>
  </si>
  <si>
    <t>141.01.07.000693</t>
  </si>
  <si>
    <t xml:space="preserve">UPS POWERCOM, WANGUAR 1000VA                                                                                                                                                                                                                              </t>
  </si>
  <si>
    <t>141.01.07.000694</t>
  </si>
  <si>
    <t>141.01.07.000695</t>
  </si>
  <si>
    <t xml:space="preserve">UPS POWERCOM, WANGUARD DE 3000 VA                                                                                                                                                                                                                         </t>
  </si>
  <si>
    <t>141.01.07.000696</t>
  </si>
  <si>
    <t>141.01.07.000697</t>
  </si>
  <si>
    <t xml:space="preserve">GABINETE MARCA IBM                                                                                                                                                                                                                                        </t>
  </si>
  <si>
    <t>141.01.07.000698</t>
  </si>
  <si>
    <t xml:space="preserve">SWITCH CISCO CATALYST 3750K 48 PORT DATA IP                                                                                                                                                                                                               </t>
  </si>
  <si>
    <t>141.01.07.000699</t>
  </si>
  <si>
    <t xml:space="preserve">COMPUTADOR DE BAJO CONSUMO, INCLUYE: LENOVO TINY DUAL CORE 2GB RAM/500GB HDD/FREEDOS SOPORTE VESA MONITOR LENOVO 19.5" LT2013S WIDE                                                                                                                       </t>
  </si>
  <si>
    <t>141.01.07.000700</t>
  </si>
  <si>
    <t xml:space="preserve">COMPUTADOR PORTATIL ULTRADELGADAS CONVERTIBLES EN TABLETA, INCLUYE: LENOVO IDEA PAD YOGA 13 + DVD RW EXTERNO + MOCHILA Y MOUSE                                                                                                                            </t>
  </si>
  <si>
    <t>141.01.07.000701</t>
  </si>
  <si>
    <t xml:space="preserve">COMPUTADOR DE BAJO CONSUMO, INCLUYE: LENOVO TINY DUAL CORE   2GB RAM/500GB HDD/FREEDOS SOPORTE VESA MONITOR LENOVO 19.5" LT2013S WIDE SERIE V5009250, TECLADO 01366122, MOUSE HS313HA0B4B, ADAPTADOR 11S                                                  </t>
  </si>
  <si>
    <t>141.01.07.000702</t>
  </si>
  <si>
    <t>141.01.07.000703</t>
  </si>
  <si>
    <t>141.01.07.000704</t>
  </si>
  <si>
    <t>141.01.07.000705</t>
  </si>
  <si>
    <t>141.01.07.000706</t>
  </si>
  <si>
    <t>141.01.07.000707</t>
  </si>
  <si>
    <t>141.01.07.000708</t>
  </si>
  <si>
    <t>141.01.07.000709</t>
  </si>
  <si>
    <t>141.01.07.000710</t>
  </si>
  <si>
    <t>141.01.07.000711</t>
  </si>
  <si>
    <t>141.01.07.000712</t>
  </si>
  <si>
    <t>141.01.07.000713</t>
  </si>
  <si>
    <t>141.01.07.000714</t>
  </si>
  <si>
    <t>141.01.07.000715</t>
  </si>
  <si>
    <t xml:space="preserve">COMPUTADOR DE BAJO CONSUMO, INCLUYE: LENOVO TINY DUAL CORE 2GB RAM/500GB HDD/FREEDOS SOPORTE VESA MONITOR LENOVO 19.5" LT2013S WIDE SERIE V5009844                                                                                                        </t>
  </si>
  <si>
    <t>141.01.07.000716</t>
  </si>
  <si>
    <t>141.01.07.000717</t>
  </si>
  <si>
    <t>141.01.07.000718</t>
  </si>
  <si>
    <t xml:space="preserve">COMPUTADORES DE ALTAS PRESTACIONES CON SLOTS PCI, INCLUYE: LENOVO THINKCENTRE M92P, TOWER (4X5) CORE I7-3770, 8GB RAM 7200RPM MONITOR LENOVO 19.5" LT20135 WIDE                                                                                           </t>
  </si>
  <si>
    <t>141.01.07.000719</t>
  </si>
  <si>
    <t>141.01.07.000720</t>
  </si>
  <si>
    <t>141.01.07.000721</t>
  </si>
  <si>
    <t>141.01.07.000722</t>
  </si>
  <si>
    <t>141.01.07.000723</t>
  </si>
  <si>
    <t>141.01.07.000724</t>
  </si>
  <si>
    <t>141.01.07.000725</t>
  </si>
  <si>
    <t>141.01.07.000726</t>
  </si>
  <si>
    <t xml:space="preserve">COMPUTADOR DE BAJO CONSUMO, INCLUYE: LENOVO TINY DUAL CORE 2GB RAM/500GB HDD/FREEDOS SOPORTE VESA MONITOR LENOVO 19.5" SERIE V5009582, TECLADO 01364430, MOUSE 1363663, ADAPATADOR 11S36001678ZZ70033NA7                                                  </t>
  </si>
  <si>
    <t>141.01.07.000727</t>
  </si>
  <si>
    <t>141.01.07.000728</t>
  </si>
  <si>
    <t>141.01.07.000729</t>
  </si>
  <si>
    <t>141.01.07.000730</t>
  </si>
  <si>
    <t>141.01.07.000731</t>
  </si>
  <si>
    <t>141.01.07.000732</t>
  </si>
  <si>
    <t>141.01.07.000733</t>
  </si>
  <si>
    <t xml:space="preserve">COMPUTADOR DE BAJO CONSUMO, INCLUYE: LENOVO TINY DUAL CORE 2GB RAM/500GB HDD/FREEDOS SOPORTE VESA MONITOR LENOVO 19.5" LT2013S WIDE SERIE V5009224                                                                                                        </t>
  </si>
  <si>
    <t>141.01.07.000734</t>
  </si>
  <si>
    <t xml:space="preserve">COMPUTADOR DE BAJO CONSUMO, INCLUYE: LENOVO TINY DUAL CORE 2GB RAM/500GB HDD/FREEDOS SOPORTE VESA MONITOR LENOVO 19.5" LT2013S WIDE SERIE V5009825                                                                                                        </t>
  </si>
  <si>
    <t>141.01.07.000735</t>
  </si>
  <si>
    <t>141.01.07.000736</t>
  </si>
  <si>
    <t>2013-12-09</t>
  </si>
  <si>
    <t xml:space="preserve">DISCO DURO 3 TB SAMSUNG EXTERNO                                                                                                                                                                                                                           </t>
  </si>
  <si>
    <t>141.01.07.000737</t>
  </si>
  <si>
    <t xml:space="preserve">DISCO DURO 1 TB TOSHIBA EXTERNO                                                                                                                                                                                                                           </t>
  </si>
  <si>
    <t>141.01.07.000738</t>
  </si>
  <si>
    <t xml:space="preserve">DISCO DURO 2 TB SAMSUNG EXTERNO                                                                                                                                                                                                                           </t>
  </si>
  <si>
    <t>141.01.07.000739</t>
  </si>
  <si>
    <t>141.01.07.000740</t>
  </si>
  <si>
    <t>2013-12-10</t>
  </si>
  <si>
    <t xml:space="preserve">IMPRESORA XEROX PHASER 3250 LASER PRINTER                                                                                                                                                                                                                 </t>
  </si>
  <si>
    <t>141.01.07.000741</t>
  </si>
  <si>
    <t xml:space="preserve">COMPUTADOR PORTATIL LENOVO THINKPAD INCLUYE MOCHILA KLIP + MOUSE OPTICO KLIP Y CANDADO TARGUS                                                                                                                                                             </t>
  </si>
  <si>
    <t>141.01.07.000742</t>
  </si>
  <si>
    <t>141.01.07.000743</t>
  </si>
  <si>
    <t>141.01.07.000744</t>
  </si>
  <si>
    <t xml:space="preserve">COMPUTADOR PARA PATRULLEROS INCLUYE COMPUTADOR + MONITOR + TOUCH + TECLADO + INTERFAZ PARA RECONOCIMIENTO AUTOMATICO DE PLACAS                                                                                                                            </t>
  </si>
  <si>
    <t>141.01.07.000745</t>
  </si>
  <si>
    <t>141.01.07.000746</t>
  </si>
  <si>
    <t>141.01.07.000747</t>
  </si>
  <si>
    <t>141.01.07.000748</t>
  </si>
  <si>
    <t>141.01.07.000749</t>
  </si>
  <si>
    <t>141.01.07.000750</t>
  </si>
  <si>
    <t>141.01.07.000751</t>
  </si>
  <si>
    <t xml:space="preserve">IMPRESORA PARA PATRULLEROS PORTATIL                                                                                                                                                                                                                       </t>
  </si>
  <si>
    <t>141.01.07.000752</t>
  </si>
  <si>
    <t>141.01.07.000753</t>
  </si>
  <si>
    <t>141.01.07.000754</t>
  </si>
  <si>
    <t>141.01.07.000755</t>
  </si>
  <si>
    <t>141.01.07.000756</t>
  </si>
  <si>
    <t>141.01.07.000757</t>
  </si>
  <si>
    <t>141.01.07.000758</t>
  </si>
  <si>
    <t>141.01.07.000759</t>
  </si>
  <si>
    <t>141.01.07.000760</t>
  </si>
  <si>
    <t>2013-12-20</t>
  </si>
  <si>
    <t xml:space="preserve">UPS VANGUARD 1000VA INCLUYE SNMP                                                                                                                                                                                                                          </t>
  </si>
  <si>
    <t>141.01.07.000761</t>
  </si>
  <si>
    <t xml:space="preserve">IMPRESORA RICOH SPC242DN                                                                                                                                                                                                                                  </t>
  </si>
  <si>
    <t>141.01.07.000762</t>
  </si>
  <si>
    <t xml:space="preserve">UPS ONL VANGUARD 6000VA INCLUYE SNMP                                                                                                                                                                                                                      </t>
  </si>
  <si>
    <t>141.01.07.000763</t>
  </si>
  <si>
    <t xml:space="preserve">SNMP VGD INTERNA                                                                                                                                                                                                                                          </t>
  </si>
  <si>
    <t>141.01.07.000764</t>
  </si>
  <si>
    <t>141.01.07.000765</t>
  </si>
  <si>
    <t>141.01.07.000766</t>
  </si>
  <si>
    <t>141.01.07.000767</t>
  </si>
  <si>
    <t>141.01.07.000768</t>
  </si>
  <si>
    <t>141.01.07.000769</t>
  </si>
  <si>
    <t>141.01.07.000770</t>
  </si>
  <si>
    <t xml:space="preserve">UPS ONL 33K SERIES II TRAFASICO INCLUYE SNMP                                                                                                                                                                                                              </t>
  </si>
  <si>
    <t>141.01.07.000771</t>
  </si>
  <si>
    <t>141.01.07.000772</t>
  </si>
  <si>
    <t>141.01.07.000773</t>
  </si>
  <si>
    <t xml:space="preserve">UPS VANGUARD 3000VA INCLUYE SNMP                                                                                                                                                                                                                          </t>
  </si>
  <si>
    <t>141.01.07.000774</t>
  </si>
  <si>
    <t>141.01.07.000775</t>
  </si>
  <si>
    <t>141.01.07.000776</t>
  </si>
  <si>
    <t>141.01.07.000777</t>
  </si>
  <si>
    <t>141.01.07.000778</t>
  </si>
  <si>
    <t>141.01.07.000779</t>
  </si>
  <si>
    <t>141.01.07.000780</t>
  </si>
  <si>
    <t>141.01.07.000781</t>
  </si>
  <si>
    <t>141.01.07.000782</t>
  </si>
  <si>
    <t>141.01.07.000783</t>
  </si>
  <si>
    <t>141.01.07.000784</t>
  </si>
  <si>
    <t>141.01.07.000785</t>
  </si>
  <si>
    <t>2013-12-28</t>
  </si>
  <si>
    <t xml:space="preserve">COMPUTADOR PORTATIL HP CELE DUAL CORE                                                                                                                                                                                                                     </t>
  </si>
  <si>
    <t>141.01.07.000786</t>
  </si>
  <si>
    <t xml:space="preserve">CAMARA DIGITAL SONY 5160328 + DSC-S930+2 PILAS+ UN CARGADOR DE PILAS (DAÑADA)                                                                                                                                                                                      </t>
  </si>
  <si>
    <t>INCORRECTO</t>
  </si>
  <si>
    <t>CORRECTO</t>
  </si>
  <si>
    <t>FECHA_COMPRA</t>
  </si>
  <si>
    <r>
      <t xml:space="preserve">ALCOHOLIMETRO, CINTURON DE NYLON </t>
    </r>
    <r>
      <rPr>
        <b/>
        <sz val="8"/>
        <color theme="1"/>
        <rFont val="Arial"/>
        <family val="2"/>
      </rPr>
      <t>PARA LA BAJA</t>
    </r>
  </si>
  <si>
    <r>
      <t xml:space="preserve">IMPRESORA LEXMARK E210  </t>
    </r>
    <r>
      <rPr>
        <b/>
        <sz val="8"/>
        <color theme="1"/>
        <rFont val="Arial"/>
        <family val="2"/>
      </rPr>
      <t xml:space="preserve">PARA LA BAJA   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</t>
    </r>
  </si>
  <si>
    <r>
      <t>UPS 600VA CON REGULADOR ECM  DAÑADO</t>
    </r>
    <r>
      <rPr>
        <b/>
        <sz val="8"/>
        <color theme="1"/>
        <rFont val="Arial"/>
        <family val="2"/>
      </rPr>
      <t xml:space="preserve"> PARA BAJA   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</t>
    </r>
  </si>
  <si>
    <r>
      <t xml:space="preserve">IMPRESORA A INYECCION CANON S200X  DAÑADO </t>
    </r>
    <r>
      <rPr>
        <b/>
        <sz val="8"/>
        <color theme="1"/>
        <rFont val="Arial"/>
        <family val="2"/>
      </rPr>
      <t xml:space="preserve">PARA BAJA   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</t>
    </r>
  </si>
  <si>
    <r>
      <t xml:space="preserve">IMPRESORA HP LASERJET 2550 A COLORES -  </t>
    </r>
    <r>
      <rPr>
        <b/>
        <sz val="8"/>
        <color theme="1"/>
        <rFont val="Arial"/>
        <family val="2"/>
      </rPr>
      <t xml:space="preserve">PARA BAJA      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</t>
    </r>
  </si>
  <si>
    <t>BIENES DE PROPIEDAD, PLANTA Y EQUIPO</t>
  </si>
  <si>
    <t>P/R Baja de propiedad, planta y equipo por deterioro u obsolescencia</t>
  </si>
  <si>
    <t xml:space="preserve">TOTAL BIENES DE CONTROL </t>
  </si>
  <si>
    <t>BIENES DE CONTROL ADMINISTRATIVO DESDE EL AÑO 2003 AL AÑO 2015</t>
  </si>
  <si>
    <t>BIENES DE CONTROL ADMINISTRATIVO AÑO 2016</t>
  </si>
  <si>
    <t>TOTAL BIENES RECIBIDOS EN COMODATO POR LA ANT</t>
  </si>
  <si>
    <t>TOTAL BIENES RECIBIDOS EN COMODATO POR LA RTV</t>
  </si>
  <si>
    <t>BIENES RECIBIDOS EN COMODATO AÑO 2016</t>
  </si>
  <si>
    <t>V_HISTORICO</t>
  </si>
  <si>
    <t>VALOR HISTORICO</t>
  </si>
  <si>
    <t>FECHA INGRESO</t>
  </si>
  <si>
    <t>VALOR RESIDUAL</t>
  </si>
  <si>
    <t>VIDA ÚTIL</t>
  </si>
  <si>
    <t>DEPRECIACIÓN ACUMULADA</t>
  </si>
  <si>
    <t>VALOR LIBROS</t>
  </si>
  <si>
    <t>PATRIMONIO DE EMPRESAS PÚBLICAS</t>
  </si>
  <si>
    <t xml:space="preserve">P/R ajuste por reclasificación de maquinarias y equipos a vehículos </t>
  </si>
  <si>
    <t xml:space="preserve">P/R ajuste por reclasificación de maquinarias y equipos a equipos, sistemas y paquetes informaticos </t>
  </si>
  <si>
    <t>P/R ajuste de reclasificación de maquinarias y equipos a partes y repuestos</t>
  </si>
  <si>
    <t>P/R ajuste por reclasificación de herramientas a equipos, sistemas y paquetes informáticos</t>
  </si>
  <si>
    <t>P/R ajuste por reclasificación de equipos, sistemas y paquetes informáticos a maquinaria</t>
  </si>
  <si>
    <t>TOTAL</t>
  </si>
  <si>
    <t>ESTADO DE SITUACIÓN FINANCIERA PROPUESTA POR LAS AUTORAS</t>
  </si>
  <si>
    <t>Al 31 de diciembre del 2016</t>
  </si>
  <si>
    <t>SEGÚN INVENTARIO</t>
  </si>
  <si>
    <t xml:space="preserve">BIENES DE PROPIEDAD, PLANTA Y EQUIPO SIN VIDA ÚTIL </t>
  </si>
  <si>
    <t>DEPRE. ACUMUL.</t>
  </si>
  <si>
    <r>
      <t xml:space="preserve">COMPUTADOR HP PAVILION 9800, INTEL PIV 1.7MHZ CASE ATX, VIDEO 32MB AGP, SONIDO, FAX MODEM 56KBPS, MEMORIA RAM 256MB, DISCO DE 60GB, MONITOR HP THLET02676, TECLADO, MOUSE Y PARLANTES GENERICOS </t>
    </r>
    <r>
      <rPr>
        <b/>
        <sz val="8"/>
        <color rgb="FFFF0000"/>
        <rFont val="Arial"/>
        <family val="2"/>
      </rPr>
      <t>ROBADO</t>
    </r>
    <r>
      <rPr>
        <sz val="8"/>
        <color theme="1"/>
        <rFont val="Arial"/>
        <family val="2"/>
      </rPr>
      <t xml:space="preserve">                                                    </t>
    </r>
  </si>
  <si>
    <r>
      <t xml:space="preserve">COMPUTADOR HP PAVILION 9800, INTEL PIV 1.7MHZ CASE ATX, VIDEO 32MB AGP, SONIDO, FAX MODEM 56KBPS, MEMORIA RAM 256MB, DISCO DE 60GB, MONITOR HP THLET00579, TECLADO, MOUSE Y PARLANTES GENERICOS </t>
    </r>
    <r>
      <rPr>
        <b/>
        <sz val="8"/>
        <color rgb="FFFF0000"/>
        <rFont val="Arial"/>
        <family val="2"/>
      </rPr>
      <t>ROBADO</t>
    </r>
    <r>
      <rPr>
        <sz val="8"/>
        <color theme="1"/>
        <rFont val="Arial"/>
        <family val="2"/>
      </rPr>
      <t xml:space="preserve">                                                    </t>
    </r>
  </si>
  <si>
    <r>
      <t xml:space="preserve">COMPUTADOR HP PAVILION 9800, INTEL PIV 1.7MHZ CASE ATX, VIDEO 32MB AGP, SONIDO, FAX MODEM 56KBPS, MEMORIA RAM 256MB, DISCO DE 60GB, MONITOR HP THLET00500, TECLADO, MOUSE Y PARLANTES GENERICOS </t>
    </r>
    <r>
      <rPr>
        <b/>
        <sz val="8"/>
        <color rgb="FFFF0000"/>
        <rFont val="Arial"/>
        <family val="2"/>
      </rPr>
      <t xml:space="preserve">ROBADO </t>
    </r>
    <r>
      <rPr>
        <sz val="8"/>
        <color theme="1"/>
        <rFont val="Arial"/>
        <family val="2"/>
      </rPr>
      <t xml:space="preserve">                                                   </t>
    </r>
  </si>
  <si>
    <r>
      <t xml:space="preserve">SERVIDOR POWER EDGE 600SC MARCA DELL, PIV 2GHZ, 256 MB RAM, 120 GB HD, MONITOR, TECLADO Y MOUSE DELL, INCLUYE DVD WRITER (120,00)   </t>
    </r>
    <r>
      <rPr>
        <b/>
        <sz val="8"/>
        <color rgb="FFFF0000"/>
        <rFont val="Arial"/>
        <family val="2"/>
      </rPr>
      <t xml:space="preserve">ROBADO  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</t>
    </r>
  </si>
  <si>
    <r>
      <t xml:space="preserve">COMPUTADOR PENTIUM 4 CLON DISCO DURO 80GB SAMSUNG 7200 RMP  </t>
    </r>
    <r>
      <rPr>
        <b/>
        <sz val="8"/>
        <color rgb="FFFF0000"/>
        <rFont val="Arial"/>
        <family val="2"/>
      </rPr>
      <t>ROBADO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</t>
    </r>
  </si>
  <si>
    <r>
      <t xml:space="preserve">COMPUTADOR PENTIUM 4 CLON MODE FAX INTERNO 56XBPS GENERICO DISCO DURO BOGE SAMSUNG 7200RMP MONITOR DE 15" TECLADO MOUSE PARLANTES GENERICOS REGULADOR APOLO 600VA </t>
    </r>
    <r>
      <rPr>
        <b/>
        <sz val="8"/>
        <color rgb="FFFF0000"/>
        <rFont val="Arial"/>
        <family val="2"/>
      </rPr>
      <t xml:space="preserve"> ROBADO</t>
    </r>
    <r>
      <rPr>
        <sz val="8"/>
        <color theme="1"/>
        <rFont val="Arial"/>
        <family val="2"/>
      </rPr>
      <t xml:space="preserve">                                                                                 </t>
    </r>
  </si>
  <si>
    <r>
      <t xml:space="preserve">COMPUTADOR SAMSUNG MONITOR FLAT PANEL DE 17" DISCO DURO 120GB 7200RPM MOUSE OPTICO TECLADO GENIUS 25 PARLANTES GENIUS TARJETA RED PCI 10/100 DVD/CDRW NEGRO MEMORIA 256 MB PC400  </t>
    </r>
    <r>
      <rPr>
        <b/>
        <sz val="8"/>
        <color rgb="FFFF0000"/>
        <rFont val="Arial"/>
        <family val="2"/>
      </rPr>
      <t>ROBADO</t>
    </r>
    <r>
      <rPr>
        <sz val="8"/>
        <color theme="1"/>
        <rFont val="Arial"/>
        <family val="2"/>
      </rPr>
      <t xml:space="preserve">                                                                  </t>
    </r>
  </si>
  <si>
    <r>
      <t xml:space="preserve">MONITOR  SANSUNG  LCD  DE  17  PULGADAS </t>
    </r>
    <r>
      <rPr>
        <b/>
        <sz val="8"/>
        <color rgb="FFFF0000"/>
        <rFont val="Arial"/>
        <family val="2"/>
      </rPr>
      <t xml:space="preserve"> ROBADO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</t>
    </r>
  </si>
  <si>
    <r>
      <t xml:space="preserve">COMPUTADOR INTEL  PENTIUM  IV  FLAT PANEL DE 17 "  </t>
    </r>
    <r>
      <rPr>
        <b/>
        <sz val="8"/>
        <color rgb="FFFF0000"/>
        <rFont val="Arial"/>
        <family val="2"/>
      </rPr>
      <t xml:space="preserve">ROBADO   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</t>
    </r>
  </si>
  <si>
    <t>FECHA COMPRA</t>
  </si>
  <si>
    <t>DEPRE. ACUM.</t>
  </si>
  <si>
    <t>141.01.03.000002</t>
  </si>
  <si>
    <t>R</t>
  </si>
  <si>
    <t>141.01.03.000005</t>
  </si>
  <si>
    <t>141.01.03.000006</t>
  </si>
  <si>
    <t xml:space="preserve">MESA DE MADERA PARA MAQUINA ESCRIBIR                                                                                                                                                                                                                      </t>
  </si>
  <si>
    <t>141.01.03.000008</t>
  </si>
  <si>
    <t xml:space="preserve">ARCHIVADOR DE MADERA 3 GABETAS COLOR GRIS                                                                                                                                                                                                                 </t>
  </si>
  <si>
    <t>141.01.03.000012</t>
  </si>
  <si>
    <t xml:space="preserve">ESCRITORIO DE MADERA TIPO SECRETARIA 3 GAVETAS COLOR CAFE                                                                                                                                                                                                 </t>
  </si>
  <si>
    <t>141.01.03.000013</t>
  </si>
  <si>
    <t>141.01.03.000025</t>
  </si>
  <si>
    <t>141.01.03.000033</t>
  </si>
  <si>
    <t>141.01.03.000035</t>
  </si>
  <si>
    <t>1995-08-28</t>
  </si>
  <si>
    <t xml:space="preserve">ESCRITORIO MODULAR TIPO SECRETARIA CON TRES SERVICIOS                                                                                                                                                                                                     </t>
  </si>
  <si>
    <t>141.01.03.000036</t>
  </si>
  <si>
    <t xml:space="preserve">ARCHIVADOR CIACO DE 3 GAVETAS COLOR CAFE                                                                                                                                                                                                                  </t>
  </si>
  <si>
    <t>141.01.03.000037</t>
  </si>
  <si>
    <t>1995-12-06</t>
  </si>
  <si>
    <t xml:space="preserve">SILLON GIRATORIO COLOR NEGRO                                                                                                                                                                                                                              </t>
  </si>
  <si>
    <t>141.01.03.000038</t>
  </si>
  <si>
    <t xml:space="preserve">ESCRITORIO DE MADERA COLOR CAFE                                                                                                                                                                                                                           </t>
  </si>
  <si>
    <t>141.01.03.000039</t>
  </si>
  <si>
    <t xml:space="preserve">ESTANTE MODULAR DE COMPUTACION, MARCA CIACO, DE MADERA, COLOR CAF                                                                                                                                                                                        </t>
  </si>
  <si>
    <t>141.01.03.000040</t>
  </si>
  <si>
    <t xml:space="preserve">ESTANTE MODULAR DE MADERA, COLOR CAF , DE DOS CUERPOS, DE SEIS SERVICIOS, CON PUERTAS DE VIDRIO Y MADERA                                                                                                                                                 </t>
  </si>
  <si>
    <t>141.01.03.000042</t>
  </si>
  <si>
    <t xml:space="preserve">SILLON EJECUTIVO GIRATORIO TAPIZ NEGRO, CON MADERA AUX.BODEGA                                                                                                                                                                                             </t>
  </si>
  <si>
    <t>141.01.03.000043</t>
  </si>
  <si>
    <t xml:space="preserve">ESTANTE MODULAR DE MADERA PARA COMPUTADORA COLOR CAFE                                                                                                                                                                                                     </t>
  </si>
  <si>
    <t>141.01.03.000044</t>
  </si>
  <si>
    <t xml:space="preserve">ESTANTE MODULAR DE MADERA RECEPCION DOS PUERTAS COLOR CAF                                                                                                                                                                                                </t>
  </si>
  <si>
    <t>141.01.03.000045</t>
  </si>
  <si>
    <t>1998-08-21</t>
  </si>
  <si>
    <t xml:space="preserve">MODULAR DE MADERA  PARA COMPUTADORA COLOR CAFE                                                                                                                                                                                                            </t>
  </si>
  <si>
    <t>141.01.03.000046</t>
  </si>
  <si>
    <t xml:space="preserve">SOFA VENUS DE MADERA  DE DOS ASIENTOS COLOR NEGRO                                                                                                                                                                                                         </t>
  </si>
  <si>
    <t>141.01.03.000047</t>
  </si>
  <si>
    <t xml:space="preserve">BUTACA VENUS DE MADERA  CON COROZIL NEGRO                                                                                                                                                                                                                 </t>
  </si>
  <si>
    <t>141.01.03.000048</t>
  </si>
  <si>
    <t>141.01.03.000050</t>
  </si>
  <si>
    <t xml:space="preserve">SOFA VENUS DE MADERA  DE 3 ASIENTOS COLOR NEGRO                                                                                                                                                                                                           </t>
  </si>
  <si>
    <t>141.01.03.000051</t>
  </si>
  <si>
    <t xml:space="preserve">MESA DE CENTRO DE MADERA  COLOR CAFE                                                                                                                                                                                                                      </t>
  </si>
  <si>
    <t>141.01.03.000052</t>
  </si>
  <si>
    <t xml:space="preserve">ESCRITORIO DE MADERA 6 GAVETAS COLOR CAFE TIPO GERENTE                                                                                                                                                                                                    </t>
  </si>
  <si>
    <t>141.01.03.000057</t>
  </si>
  <si>
    <t xml:space="preserve">MUEBLE DE MADERA PARA COMPUTADOR, DE  1.72.X.1.80, COLOR PLOMO  REPINTADO COLOR NEGRO                                                                                                                                                                     </t>
  </si>
  <si>
    <t>141.01.03.000058</t>
  </si>
  <si>
    <t xml:space="preserve">SILLA GIRATORIA SECRETARIA ESTANDAR B/NEUMATICA TAPIZ LACRE                                                                                                                                                                                               </t>
  </si>
  <si>
    <t>141.01.03.000065</t>
  </si>
  <si>
    <t>2000-01-20</t>
  </si>
  <si>
    <t xml:space="preserve">MUEBLES DE MADERA MIXTO 3 ARCHIVOS COLOR PLOMO (3 ESPAC.)  REPINTADO NEGRO                                                                                                                                                                                </t>
  </si>
  <si>
    <t>141.01.03.000066</t>
  </si>
  <si>
    <t xml:space="preserve">ESTANTE ARCHIVADOR DE MADERA TRES SERVICIOS, CUATRO PUERTAS  COLOR CAF                                                                                                                                                                                   </t>
  </si>
  <si>
    <t>141.01.03.000067</t>
  </si>
  <si>
    <t xml:space="preserve">MUEBLES DE MADERA ARCHIVADOR DOBLE 6 SERVICIOS COLOR PLOMO                                                                                                                                                                                                </t>
  </si>
  <si>
    <t>141.01.03.000068</t>
  </si>
  <si>
    <t>2000-05-20</t>
  </si>
  <si>
    <t xml:space="preserve">MESA DE TV COLOR CAFE CON DOS PUERTAS DE MADERA                                                                                                                                                                                                           </t>
  </si>
  <si>
    <t>141.01.03.000070</t>
  </si>
  <si>
    <t>141.01.03.000071</t>
  </si>
  <si>
    <t>2001-12-31</t>
  </si>
  <si>
    <t xml:space="preserve">ESCRITORIO DE MADERA CON TRES GAVETAS COLOR CAF (ESTACION DE TRABAJO)                                                                                                                                                                                    </t>
  </si>
  <si>
    <t>141.01.03.000072</t>
  </si>
  <si>
    <t xml:space="preserve">MODULAR DE MADERA COLOR GRAFITO PARA COMPUTADOR                                                                                                                                                                                                           </t>
  </si>
  <si>
    <t>141.01.03.000073</t>
  </si>
  <si>
    <t>2003-05-02</t>
  </si>
  <si>
    <t xml:space="preserve">ESTANTE DE MADERA COLOR CAF DE SIETE SERVICIOS ,  CON PUERTA DE VIDRIO                                                                                                                                                                                   </t>
  </si>
  <si>
    <t>141.01.03.000074</t>
  </si>
  <si>
    <t xml:space="preserve">ARCHIVADOR DE MADERA 4 GAVETAS COLOR CAF                                                                                                                                                                                                                 </t>
  </si>
  <si>
    <t>141.01.03.000075</t>
  </si>
  <si>
    <t xml:space="preserve">ESCRITORIO DE MADERA 3 GAVETAS COLOR CAF ESTACION DE TRABAJO   1.80 X 1.70                                                                                                                                                                               </t>
  </si>
  <si>
    <t>141.01.03.000077</t>
  </si>
  <si>
    <t xml:space="preserve">ESCRITORIO DE MADERA GERENCIAL COLOR CAFE CON NEGRO Y AUXILIAR DE COMPUTACION                                                                                                                                                                             </t>
  </si>
  <si>
    <t>141.01.03.000078</t>
  </si>
  <si>
    <t xml:space="preserve">SILLA METALICA GRAFFITY TAPIZ COLOR AZUL                                                                                                                                                                                                                  </t>
  </si>
  <si>
    <t>141.01.03.000080</t>
  </si>
  <si>
    <t xml:space="preserve">ARCHIVADOR DE MADERA DE 4 GAVETAS COLOR CAF CON NEGRO                                                                                                                                                                                                    </t>
  </si>
  <si>
    <t>141.01.03.000081</t>
  </si>
  <si>
    <t>141.01.03.000082</t>
  </si>
  <si>
    <t>141.01.03.000083</t>
  </si>
  <si>
    <t>141.01.03.000084</t>
  </si>
  <si>
    <t xml:space="preserve">ESTANTE DE MADERA COLOR CAFE CON NEGRO 4 PUERTAS CON LLAVE                                                                                                                                                                                                </t>
  </si>
  <si>
    <t>141.01.03.000085</t>
  </si>
  <si>
    <t xml:space="preserve">SILLON GIRATORIO GERENCIAL COLOR NEGRO                                                                                                                                                                                                                    </t>
  </si>
  <si>
    <t>141.01.03.000086</t>
  </si>
  <si>
    <t>141.01.03.000087</t>
  </si>
  <si>
    <t>141.01.03.000088</t>
  </si>
  <si>
    <t>141.01.03.000089</t>
  </si>
  <si>
    <t xml:space="preserve">MESA REDONDA DE MADERA PARA SESIONES COLOR CAFE CON NEGRO                                                                                                                                                                                                 </t>
  </si>
  <si>
    <t>141.01.03.000091</t>
  </si>
  <si>
    <t>141.01.03.000092</t>
  </si>
  <si>
    <t>141.01.03.000093</t>
  </si>
  <si>
    <t>2003-06-19</t>
  </si>
  <si>
    <t>141.01.03.000094</t>
  </si>
  <si>
    <t>2003-06-20</t>
  </si>
  <si>
    <t xml:space="preserve">MESA DE MADERA PARA SESIONES DE 2  X 0.6 X 0.75 DE ALTO                                                                                                                                                                                                   </t>
  </si>
  <si>
    <t>141.01.03.000095</t>
  </si>
  <si>
    <t>2003-07-21</t>
  </si>
  <si>
    <t xml:space="preserve">ESTANTE DE MADERA DE SEIS SERIVICIOS CON PUERTAS DE VIDRIO Y DOS PUERTAS DE MADERA                                                                                                                                                                        </t>
  </si>
  <si>
    <t>141.01.03.000096</t>
  </si>
  <si>
    <t xml:space="preserve">MODULAR PARA ACCESORIOS DE MONITOREO CON TRES SERVICIOS                                                                                                                                                                                                   </t>
  </si>
  <si>
    <t>141.01.03.000097</t>
  </si>
  <si>
    <t>2003-07-31</t>
  </si>
  <si>
    <t xml:space="preserve">SILLA NEUMATICA  NEGRO RECAUDACION                                                                                                                                                                                                                        </t>
  </si>
  <si>
    <t>141.01.03.000098</t>
  </si>
  <si>
    <t xml:space="preserve">ESCRITORIO DE MADERA RECEPCION COLOR CAFE CON NEGRO RECAUDACION                                                                                                                                                                                           </t>
  </si>
  <si>
    <t>141.01.03.000099</t>
  </si>
  <si>
    <t xml:space="preserve">ESTANTE COLOR CAF DE MADERA CUATRO PUERTAS  DE 1.20 POR 0.50 POR 1.75 DE ALTO                                                                                                                                                                            </t>
  </si>
  <si>
    <t>141.01.03.000100</t>
  </si>
  <si>
    <t xml:space="preserve">SILLA SECRETARIA GIRATORIA KARINA COLOR VERDE                                                                                                                                                                                                             </t>
  </si>
  <si>
    <t>141.01.03.000103</t>
  </si>
  <si>
    <t xml:space="preserve">SILLA GIRATORIA COLOR NEGRO NEUMATICA                                                                                                                                                                                                                     </t>
  </si>
  <si>
    <t>141.01.03.000104</t>
  </si>
  <si>
    <t>141.01.03.000126</t>
  </si>
  <si>
    <t xml:space="preserve">SILLON FIDALHEPIA GERENCIAL COLOR NEGRO                                                                                                                                                                                                                   </t>
  </si>
  <si>
    <t>141.01.03.000132</t>
  </si>
  <si>
    <t>2003-09-11</t>
  </si>
  <si>
    <t xml:space="preserve">ESTANTE DE MADERA COLOR GRIS, DE OCHO SERVICIOS, CON PUERTAS DE VIDRIO                                                                                                                                                                                    </t>
  </si>
  <si>
    <t>141.01.03.000133</t>
  </si>
  <si>
    <t xml:space="preserve">ARCHIVADOR DE MADERA 4 CAJONES  COLOR GRIS-NEGRO                                                                                                                                                                                                          </t>
  </si>
  <si>
    <t>141.01.03.000134</t>
  </si>
  <si>
    <t xml:space="preserve">ARCHIVADOR DE MADERA 4 CAJONES  COLOR GRIS                                                                                                                                                                                                                </t>
  </si>
  <si>
    <t>141.01.03.000135</t>
  </si>
  <si>
    <t xml:space="preserve">ESTANTE DE MADERA  CUATRO PUERTAS COLOR PLOMO (REPINTADO A COLOR NEGRO)  (ASESORIA JURIDICA)                                                                                                                                                              </t>
  </si>
  <si>
    <t>141.01.03.000136</t>
  </si>
  <si>
    <t>2003-09-17</t>
  </si>
  <si>
    <t>141.01.03.000137</t>
  </si>
  <si>
    <t xml:space="preserve">SILLON GIRATORIO ALTO LONDON COLOR NEGRO                                                                                                                                                                                                                  </t>
  </si>
  <si>
    <t>141.01.03.000139</t>
  </si>
  <si>
    <t xml:space="preserve">MESA DE MADERA OVALADA PARA  SESIONES                                                                                                                                                                                                                     </t>
  </si>
  <si>
    <t>141.01.03.000143</t>
  </si>
  <si>
    <t xml:space="preserve">SILLA CAJERA GIRATORIA TAPIZ NEGRO                                                                                                                                                                                                                        </t>
  </si>
  <si>
    <t>141.01.03.000146</t>
  </si>
  <si>
    <t xml:space="preserve">BIBLIOTECA DE MADERA DE CON 3 SERVICIOS Y 2 PUERTAS, COLOR CAFE CON NEGRO                                                                                                                                                                                 </t>
  </si>
  <si>
    <t>141.01.03.000149</t>
  </si>
  <si>
    <t xml:space="preserve">REVISTERO DE MADERA COLOR CAF CON NEGRO                                                                                                                                                                                                                  </t>
  </si>
  <si>
    <t>141.01.03.000150</t>
  </si>
  <si>
    <t>141.01.03.000154</t>
  </si>
  <si>
    <t xml:space="preserve">CREDENZA ADAMO BAJO COLOR CAFE CON NEGRO, CON PUERTAS DE MADERA Y VIDRIO                                                                                                                                                                                  </t>
  </si>
  <si>
    <t>141.01.03.000157</t>
  </si>
  <si>
    <t xml:space="preserve">ESTACION DE TRABAJO DE MADERA ADAMO  CON DOS CAJONES                                                                                                                                                                                                      </t>
  </si>
  <si>
    <t>141.01.03.000159</t>
  </si>
  <si>
    <t>141.01.03.000160</t>
  </si>
  <si>
    <t>141.01.03.000161</t>
  </si>
  <si>
    <t>141.01.03.000162</t>
  </si>
  <si>
    <t>141.01.03.000163</t>
  </si>
  <si>
    <t>141.01.03.000164</t>
  </si>
  <si>
    <t>141.01.03.000165</t>
  </si>
  <si>
    <t>141.01.03.000166</t>
  </si>
  <si>
    <t>141.01.03.000167</t>
  </si>
  <si>
    <t>141.01.03.000168</t>
  </si>
  <si>
    <t>141.01.03.000169</t>
  </si>
  <si>
    <t>141.01.03.000170</t>
  </si>
  <si>
    <t>141.01.03.000171</t>
  </si>
  <si>
    <t>141.01.03.000172</t>
  </si>
  <si>
    <t>141.01.03.000173</t>
  </si>
  <si>
    <t>141.01.03.000174</t>
  </si>
  <si>
    <t>141.01.03.000175</t>
  </si>
  <si>
    <t>141.01.03.000176</t>
  </si>
  <si>
    <t>141.01.03.000177</t>
  </si>
  <si>
    <t>141.01.03.000178</t>
  </si>
  <si>
    <t>141.01.03.000179</t>
  </si>
  <si>
    <t>141.01.03.000180</t>
  </si>
  <si>
    <t>141.01.03.000181</t>
  </si>
  <si>
    <t>141.01.03.000182</t>
  </si>
  <si>
    <t>141.01.03.000183</t>
  </si>
  <si>
    <t>141.01.03.000184</t>
  </si>
  <si>
    <t>141.01.03.000185</t>
  </si>
  <si>
    <t>141.01.03.000186</t>
  </si>
  <si>
    <t>141.01.03.000187</t>
  </si>
  <si>
    <t>141.01.03.000188</t>
  </si>
  <si>
    <t>141.01.03.000189</t>
  </si>
  <si>
    <t>141.01.03.000190</t>
  </si>
  <si>
    <t xml:space="preserve">JUEGO DE 3 ASIENTOS TRIPERSONAL EUROFLEX, COLOR NEGRO RECAUDACION                                                                                                                                                                                         </t>
  </si>
  <si>
    <t>141.01.03.000191</t>
  </si>
  <si>
    <t>141.01.03.000192</t>
  </si>
  <si>
    <t>141.01.03.000193</t>
  </si>
  <si>
    <t>141.01.03.000199</t>
  </si>
  <si>
    <t xml:space="preserve">MESA  DE MADERA COLOR GRIS                                                                                                                                                                                                                                </t>
  </si>
  <si>
    <t>141.01.03.000202</t>
  </si>
  <si>
    <t>2003-12-05</t>
  </si>
  <si>
    <t xml:space="preserve">ESTANTE DE MADERA DE SEIS SERVICIOS Y DOS CAJONES, PUERTAS DE VIDRIO, COLOR NEGRO                                                                                                                                                                         </t>
  </si>
  <si>
    <t>141.01.03.000205</t>
  </si>
  <si>
    <t xml:space="preserve">MUEBLE BIBLIOTECARIO COLOR GRIS CON 8 PUERTAS DE MADERA                                                                                                                                                                                                   </t>
  </si>
  <si>
    <t>141.01.03.000206</t>
  </si>
  <si>
    <t xml:space="preserve">ESTANTE DE MADERA COLOR CAF DE SEIS SERVICIOS  CON PUERTAS DE VIDRIO Y MADERA                                                                                                                                                                            </t>
  </si>
  <si>
    <t>141.01.03.000207</t>
  </si>
  <si>
    <t xml:space="preserve">ESTANTE DE MADERA CON 12 PUERTAS,COLOR CAFE                                                                                                                                                                                                               </t>
  </si>
  <si>
    <t>141.01.03.000210</t>
  </si>
  <si>
    <t xml:space="preserve">ESTACION DE TRABAJO L170X170, DE MADERA, COLOR CAF CON TRES CAJONES                                                                                                                                                                                      </t>
  </si>
  <si>
    <t>141.01.03.000211</t>
  </si>
  <si>
    <t xml:space="preserve">SILLA TIPO SECRETARIA DE COROCIL NEGRO MARCA KAROLINA                                                                                                                                                                                                     </t>
  </si>
  <si>
    <t>141.01.03.000213</t>
  </si>
  <si>
    <t xml:space="preserve">ESTACION DE TRABAJO L170X170, DE MADERA, COLOR CAF CON SEIS CAJONES                                                                                                                                                                                      </t>
  </si>
  <si>
    <t>141.01.03.000214</t>
  </si>
  <si>
    <t>2004-06-11</t>
  </si>
  <si>
    <t xml:space="preserve">MUEBLE DE MADERA CON 12 CASILLEROS CONTROLADORES                                                                                                                                                                                                          </t>
  </si>
  <si>
    <t>141.01.03.000227</t>
  </si>
  <si>
    <t xml:space="preserve">ESCRITORIO PEQUE¥O DE MADERA COLOR CAF CON DOS CAJONES                                                                                                                                                                                                   </t>
  </si>
  <si>
    <t>141.01.03.000228</t>
  </si>
  <si>
    <t>141.01.03.000233</t>
  </si>
  <si>
    <t>141.01.03.000235</t>
  </si>
  <si>
    <t xml:space="preserve">ESCRITORIO PEQUE¥O DE MADERA COLOR PLOMO                                                                                                                                                                                                                  </t>
  </si>
  <si>
    <t>141.01.03.000236</t>
  </si>
  <si>
    <t>141.01.03.000257</t>
  </si>
  <si>
    <t xml:space="preserve">ARCHIVADOR DE MADERA DE 4 PUERTAS COLOR PLOMO                                                                                                                                                                                                             </t>
  </si>
  <si>
    <t>141.01.03.000258</t>
  </si>
  <si>
    <t xml:space="preserve">ESCRITORIO (ESTACION DE TRABAJO) DE MADERA COLOR GRIS                                                                                                                                                                                                     </t>
  </si>
  <si>
    <t>141.01.03.000305</t>
  </si>
  <si>
    <t xml:space="preserve">MOBILIARIO DE INFORMACION COLOR PLOMO TRES CAJONES                                                                                                                                                                                                        </t>
  </si>
  <si>
    <t>141.01.03.000306</t>
  </si>
  <si>
    <t xml:space="preserve">MUEBLE ARCHIVADOR  5 SERVICIOS DE MADERA COLOR PLOMO                                                                                                                                                                                                      </t>
  </si>
  <si>
    <t>141.01.03.000310</t>
  </si>
  <si>
    <t>2005-01-21</t>
  </si>
  <si>
    <t xml:space="preserve">ESCRITORIO DE MADERA COLOR CAFE TIPO SECRETARIA                                                                                                                                                                                                           </t>
  </si>
  <si>
    <t>141.01.03.000312</t>
  </si>
  <si>
    <t>2005-08-31</t>
  </si>
  <si>
    <t>141.01.03.000313</t>
  </si>
  <si>
    <t>141.01.03.000316</t>
  </si>
  <si>
    <t>2005-10-31</t>
  </si>
  <si>
    <t>141.01.03.000318</t>
  </si>
  <si>
    <t>2005-12-27</t>
  </si>
  <si>
    <t xml:space="preserve">CASETA DE MADERA CON 5 PATAS                                                                                                                                                                                                                              </t>
  </si>
  <si>
    <t>141.01.03.000319</t>
  </si>
  <si>
    <t>2005-12-29</t>
  </si>
  <si>
    <t xml:space="preserve">ESCRITORIO 1550*60 EN MELAMINA  J TRANSITO                                                                                                                                                                                                                </t>
  </si>
  <si>
    <t>141.01.03.000320</t>
  </si>
  <si>
    <t>2005-12-30</t>
  </si>
  <si>
    <t xml:space="preserve">SILLA SECRETARIA GIRATORIA COLOR AZUL                                                                                                                                                                                                                     </t>
  </si>
  <si>
    <t>141.01.03.000321</t>
  </si>
  <si>
    <t xml:space="preserve">ESCRITORIO 1550*60 EN MELAMINA                                                                                                                                                                                                                            </t>
  </si>
  <si>
    <t>141.01.03.000322</t>
  </si>
  <si>
    <t xml:space="preserve">SILLA SECRETARIA DE CUERINA GIRATORIA                                                                                                                                                                                                                     </t>
  </si>
  <si>
    <t>141.01.03.000323</t>
  </si>
  <si>
    <t>2006-01-19</t>
  </si>
  <si>
    <t xml:space="preserve">SILLA GIRATORIA AJUSTABLE.                                                                                                                                                                                                                                </t>
  </si>
  <si>
    <t>141.01.03.000336</t>
  </si>
  <si>
    <t xml:space="preserve">ESCRITORIO  MODULAR  EN  L  CON UN CAJON                                                                                                                                                                                                                  </t>
  </si>
  <si>
    <t>141.01.03.000341</t>
  </si>
  <si>
    <t>2006-06-26</t>
  </si>
  <si>
    <t xml:space="preserve">SILLA EJECUTIVA CON BRAZO GIRATORIA                                                                                                                                                                                                                       </t>
  </si>
  <si>
    <t>141.01.03.000342</t>
  </si>
  <si>
    <t xml:space="preserve">MODULAR  EN  L  MC  COLOR  PLOMO                                                                                                                                                                                                                          </t>
  </si>
  <si>
    <t>141.01.03.000344</t>
  </si>
  <si>
    <t>2006-09-13</t>
  </si>
  <si>
    <t xml:space="preserve">MUEBLE  ARCHIVADOR  DE  MADERA  DE  UN  SOLO  CUERPO  CON  PUERTA  DE  VIDRIO                                                                                                                                                                             </t>
  </si>
  <si>
    <t>141.01.03.000345</t>
  </si>
  <si>
    <t>141.01.03.000346</t>
  </si>
  <si>
    <t>141.01.03.000347</t>
  </si>
  <si>
    <t xml:space="preserve">MUEBLE  ARCHIVADOR  DE  MADERA  DE  UN  SOLO  CUERPO  CON PUERTA DE  VIDRIO                                                                                                                                                                               </t>
  </si>
  <si>
    <t>141.01.03.000348</t>
  </si>
  <si>
    <t>141.01.03.000349</t>
  </si>
  <si>
    <t xml:space="preserve">MUEBLE  ARCHIVADOR  DE  MADERA CON DOS CAJONES Y PUERTAS  DE  VIDRIO                                                                                                                                                                                      </t>
  </si>
  <si>
    <t>141.01.04.000001</t>
  </si>
  <si>
    <t xml:space="preserve">SISTEMA TELEFONICO MARCA PANASONIC 8 EXTENCIONES                                                                                                                                                                                                          </t>
  </si>
  <si>
    <t>141.01.04.000007</t>
  </si>
  <si>
    <t xml:space="preserve">MESCLADOR AUDIOTECH AT 7008                                                                                                                                                                                                                               </t>
  </si>
  <si>
    <t>141.01.04.000013</t>
  </si>
  <si>
    <t>1997-12-24</t>
  </si>
  <si>
    <t xml:space="preserve">SECADORAS DE MANOS AUTOMATICAS                                                                                                                                                                                                                            </t>
  </si>
  <si>
    <t>141.01.04.000014</t>
  </si>
  <si>
    <t>141.01.04.000021</t>
  </si>
  <si>
    <t>1998-08-04</t>
  </si>
  <si>
    <t xml:space="preserve">MINICOMPONENTE MARCA PIONEER COLOR PLOMO                                                                                                                                                                                                                  </t>
  </si>
  <si>
    <t>141.01.04.000023</t>
  </si>
  <si>
    <t xml:space="preserve">TELEFONO SONY COLOR NEGRO  INALAMBRICO                                                                                                                                                                                                                    </t>
  </si>
  <si>
    <t>141.01.04.000025</t>
  </si>
  <si>
    <t xml:space="preserve">COPIADORA COPYSTAR CS 1435                                                                                                                                                                                                                                </t>
  </si>
  <si>
    <t>141.01.04.000027</t>
  </si>
  <si>
    <t>1998-10-15</t>
  </si>
  <si>
    <t xml:space="preserve">CAJA FUERTE P Y P MODELO PPS, ALTO 60CM. COLOR PLOMO CON VERDE                                                                                                                                                                                            </t>
  </si>
  <si>
    <t>141.01.04.000028</t>
  </si>
  <si>
    <t>1998-11-11</t>
  </si>
  <si>
    <t xml:space="preserve">TELEFONO MARCA PANASONIC COLOR BLANCO MOD. KXT7130X SERIE # 7 KBD089618                                                                                                                                                                                   </t>
  </si>
  <si>
    <t>141.01.04.000042</t>
  </si>
  <si>
    <t>2000-03-24</t>
  </si>
  <si>
    <t xml:space="preserve">TELEVISOR SONY 27" STEREO CON CONTROL                                                                                                                                                                                                                     </t>
  </si>
  <si>
    <t>141.01.04.000046</t>
  </si>
  <si>
    <t xml:space="preserve">REVOLVER CAL. 38 DE 6 TIROS                                                                                                                                                                                                                               </t>
  </si>
  <si>
    <t>141.01.04.000047</t>
  </si>
  <si>
    <t xml:space="preserve">REVOLVER CAL 38 DE 6 TIROS                                                                                                                                                                                                                                </t>
  </si>
  <si>
    <t>141.01.04.000052</t>
  </si>
  <si>
    <t>2002-06-10</t>
  </si>
  <si>
    <t xml:space="preserve">RELOJ CONTROL DE ASISTENCIA   JANDPUNCH  2000                                                                                                                                                                                                             </t>
  </si>
  <si>
    <t>141.01.04.000062</t>
  </si>
  <si>
    <t>2003-05-08</t>
  </si>
  <si>
    <t xml:space="preserve">PRINTPIX DIGITAL PHOTO PRINTER Y SUS COMPONENTES                                                                                                                                                                                                          </t>
  </si>
  <si>
    <t>141.01.04.000063</t>
  </si>
  <si>
    <t>2003-05-09</t>
  </si>
  <si>
    <t xml:space="preserve">RADIO PRO 5550                                                                                                                                                                                                                                            </t>
  </si>
  <si>
    <t>141.01.04.000068</t>
  </si>
  <si>
    <t>141.01.04.000069</t>
  </si>
  <si>
    <t>2003-08-11</t>
  </si>
  <si>
    <t xml:space="preserve">TELEFONO PANASONIC COLOR NEGRO SX-TS6                                                                                                                                                                                                                     </t>
  </si>
  <si>
    <t>141.01.04.000113</t>
  </si>
  <si>
    <t xml:space="preserve">MULTIPLEXOR  2 CH VIDEO SALIDA F OPTICA                                                                                                                                                                                                                   </t>
  </si>
  <si>
    <t>141.01.04.000114</t>
  </si>
  <si>
    <t>141.01.04.000115</t>
  </si>
  <si>
    <t xml:space="preserve">CONVERTIDOR  F . OPTICA Y PATCH PANEL                                                                                                                                                                                                                     </t>
  </si>
  <si>
    <t>141.01.04.000117</t>
  </si>
  <si>
    <t xml:space="preserve">MAQUINAS TRAGA MONEDAS METALICO COLOR PLATEADO                                                                                                                                                                                                            </t>
  </si>
  <si>
    <t>141.01.04.000118</t>
  </si>
  <si>
    <t>141.01.04.000119</t>
  </si>
  <si>
    <t>141.01.04.000120</t>
  </si>
  <si>
    <t>141.01.04.000121</t>
  </si>
  <si>
    <t>141.01.04.000133</t>
  </si>
  <si>
    <t xml:space="preserve">POLE DISPLAY USUARIO COLOR NEGRO                                                                                                                                                                                                                          </t>
  </si>
  <si>
    <t>141.01.04.000135</t>
  </si>
  <si>
    <t xml:space="preserve">CAMARA CTV COLOR PTZ EXTERIOR                                                                                                                                                                                                                             </t>
  </si>
  <si>
    <t>141.01.04.000136</t>
  </si>
  <si>
    <t xml:space="preserve">MINICAMARA A COLOR EN DOMO NEGRO C05                                                                                                                                                                                                                      </t>
  </si>
  <si>
    <t>141.01.04.000137</t>
  </si>
  <si>
    <t>141.01.04.000138</t>
  </si>
  <si>
    <t xml:space="preserve">MINICAMARA A COLOR EN DOMO  C04                                                                                                                                                                                                                           </t>
  </si>
  <si>
    <t>141.01.04.000139</t>
  </si>
  <si>
    <t>141.01.04.000140</t>
  </si>
  <si>
    <t xml:space="preserve">MINICAMARA A COLOR EN DOMO  C03                                                                                                                                                                                                                           </t>
  </si>
  <si>
    <t>141.01.04.000141</t>
  </si>
  <si>
    <t>141.01.04.000143</t>
  </si>
  <si>
    <t xml:space="preserve">IMPRESORA EPSON TM-T 88 (PUNTO DE VENTA)                                                                                                                                                                                                                  </t>
  </si>
  <si>
    <t>141.01.04.000144</t>
  </si>
  <si>
    <t xml:space="preserve">CAMARA CTV CON HOUSING EXTERIOR  C14                                                                                                                                                                                                                      </t>
  </si>
  <si>
    <t>141.01.04.000146</t>
  </si>
  <si>
    <t xml:space="preserve">CAMARA CTV CON HOUSING EXTERIOR  C13                                                                                                                                                                                                                      </t>
  </si>
  <si>
    <t>141.01.04.000148</t>
  </si>
  <si>
    <t xml:space="preserve">CAMARA CTV CON HOUSING EXTERIOR  C30                                                                                                                                                                                                                      </t>
  </si>
  <si>
    <t>141.01.04.000149</t>
  </si>
  <si>
    <t xml:space="preserve">CAMARA CTV CON HOUSING EXTERIOR  C09                                                                                                                                                                                                                      </t>
  </si>
  <si>
    <t>141.01.04.000150</t>
  </si>
  <si>
    <t xml:space="preserve">CAMARA CTV CON HOUSING EXTERIOR  C15                                                                                                                                                                                                                      </t>
  </si>
  <si>
    <t>141.01.04.000151</t>
  </si>
  <si>
    <t xml:space="preserve">CAMARA CTV CON HOUSING EXTERIOR  C17                                                                                                                                                                                                                      </t>
  </si>
  <si>
    <t>141.01.04.000152</t>
  </si>
  <si>
    <t xml:space="preserve">CAMARA CTV CON HOUSING EXTERIOR  C18                                                                                                                                                                                                                      </t>
  </si>
  <si>
    <t>141.01.04.000153</t>
  </si>
  <si>
    <t xml:space="preserve">CAMARA CTV CON HOUSING EXTERIOR  C10                                                                                                                                                                                                                      </t>
  </si>
  <si>
    <t>141.01.04.000154</t>
  </si>
  <si>
    <t xml:space="preserve">CAMARA CTV CON HOUSING EXTERIOR  C19                                                                                                                                                                                                                      </t>
  </si>
  <si>
    <t>141.01.04.000156</t>
  </si>
  <si>
    <t xml:space="preserve">CAMARA CTV CON HOUSING EXTERIOR  C21                                                                                                                                                                                                                      </t>
  </si>
  <si>
    <t>141.01.04.000157</t>
  </si>
  <si>
    <t xml:space="preserve">CAMARA CTV CON HOUSING EXTERIOR  C22                                                                                                                                                                                                                      </t>
  </si>
  <si>
    <t>141.01.04.000158</t>
  </si>
  <si>
    <t xml:space="preserve">CAMARA CTV CON HOUSING EXTERIOR  C24                                                                                                                                                                                                                      </t>
  </si>
  <si>
    <t>141.01.04.000159</t>
  </si>
  <si>
    <t xml:space="preserve">CAMARA CTV CON HOUSING EXTERIOR  C25                                                                                                                                                                                                                      </t>
  </si>
  <si>
    <t>141.01.04.000160</t>
  </si>
  <si>
    <t xml:space="preserve">CAMARA CTV CON HOUSING EXTERIOR  C23                                                                                                                                                                                                                      </t>
  </si>
  <si>
    <t>141.01.04.000161</t>
  </si>
  <si>
    <t xml:space="preserve">CAMARA CTV CON HOUSING EXTERIOR  C07                                                                                                                                                                                                                      </t>
  </si>
  <si>
    <t>141.01.04.000162</t>
  </si>
  <si>
    <t xml:space="preserve">CAMARA CTV CON HOUSING EXTERIOR  C11                                                                                                                                                                                                                      </t>
  </si>
  <si>
    <t>141.01.04.000163</t>
  </si>
  <si>
    <t xml:space="preserve">CAMARA CTV CON HOUSING EXTERIOR  C28                                                                                                                                                                                                                      </t>
  </si>
  <si>
    <t>141.01.04.000164</t>
  </si>
  <si>
    <t xml:space="preserve">CAMARA CTV CON HOUSING EXTERIOR  C29                                                                                                                                                                                                                      </t>
  </si>
  <si>
    <t>141.01.04.000165</t>
  </si>
  <si>
    <t>141.01.04.000169</t>
  </si>
  <si>
    <t>2003-12-03</t>
  </si>
  <si>
    <t xml:space="preserve">TELEFONO PANASONIC INALAMBRICO COLOR NEGRO                                                                                                                                                                                                                </t>
  </si>
  <si>
    <t>141.01.04.000173</t>
  </si>
  <si>
    <t xml:space="preserve">MINICAMARA A COLOR EN DOMO  C02                                                                                                                                                                                                                           </t>
  </si>
  <si>
    <t>141.01.04.000174</t>
  </si>
  <si>
    <t xml:space="preserve">MINICAMARA A COLOR EN DOMO  C01                                                                                                                                                                                                                           </t>
  </si>
  <si>
    <t>141.01.04.000184</t>
  </si>
  <si>
    <t>141.01.04.000185</t>
  </si>
  <si>
    <t xml:space="preserve">RELOJ HANDPUNCH 1000 DE CONTROL DE PERSONAL                                                                                                                                                                                                               </t>
  </si>
  <si>
    <t>141.01.04.000188</t>
  </si>
  <si>
    <t>2004-05-13</t>
  </si>
  <si>
    <t xml:space="preserve">TRANSFERENCIA AUTOMATICA PARA 400A TRIFASICO                                                                                                                                                                                                              </t>
  </si>
  <si>
    <t>141.01.04.000189</t>
  </si>
  <si>
    <t xml:space="preserve">CABINA ISONORA PARA ATENUACION DE RUIDOS TIPO INT                                                                                                                                                                                                         </t>
  </si>
  <si>
    <t>141.01.04.000190</t>
  </si>
  <si>
    <t xml:space="preserve">GENERADOR DE EMERGENCIA 125.0KW TRIFASICO                                                                                                                                                                                                                 </t>
  </si>
  <si>
    <t>141.01.04.000194</t>
  </si>
  <si>
    <t>2004-11-27</t>
  </si>
  <si>
    <t xml:space="preserve">RADIO PORTATIL MOTOROLA PRO 5550 921TEW0358                                                                                                                                                                                                               </t>
  </si>
  <si>
    <t>141.01.04.000196</t>
  </si>
  <si>
    <t>141.01.04.000198</t>
  </si>
  <si>
    <t>141.01.04.000199</t>
  </si>
  <si>
    <t xml:space="preserve">RADIO PORTATIL MOTOROLA PRO 5550 921TEW0351 INCLUYE CARGADOR DE RTV + BATERIA ,ANTENA Y VINCHA                                                                                                                                                            </t>
  </si>
  <si>
    <t>141.01.04.000200</t>
  </si>
  <si>
    <t>141.01.04.000201</t>
  </si>
  <si>
    <t xml:space="preserve">RADIO PORTATIL MOTOROLA PRO 5550 921TEW0361                                                                                                                                                                                                               </t>
  </si>
  <si>
    <t>141.01.04.000202</t>
  </si>
  <si>
    <t xml:space="preserve">RADIO PORTATIL MOTOROLA PRO 5550 INCLUYE CARGADOR Y BATERIA DE RTV                                                                                                                                                                                        </t>
  </si>
  <si>
    <t>141.01.04.000203</t>
  </si>
  <si>
    <t>141.01.04.000206</t>
  </si>
  <si>
    <t>141.01.04.000207</t>
  </si>
  <si>
    <t xml:space="preserve">RADIO PORTATIL MOTOROLA PRO 5550 921TEW0348                                                                                                                                                                                                               </t>
  </si>
  <si>
    <t>141.01.04.000208</t>
  </si>
  <si>
    <t>141.01.04.000209</t>
  </si>
  <si>
    <t xml:space="preserve">RADIO PORTATIL MOTOROLA PRO 5550 921TEW0366                                                                                                                                                                                                               </t>
  </si>
  <si>
    <t>141.01.04.000210</t>
  </si>
  <si>
    <t xml:space="preserve">RADIO PORTATIL MOTOROLA PRO 5550 921TEW0332                                                                                                                                                                                                               </t>
  </si>
  <si>
    <t>141.01.04.000211</t>
  </si>
  <si>
    <t xml:space="preserve">RADIO PORTATIL MOTOROLA PRO 5550 921TEW0360                                                                                                                                                                                                               </t>
  </si>
  <si>
    <t>141.01.04.000212</t>
  </si>
  <si>
    <t xml:space="preserve">RADIO PORTATIL MOTOROLA PRO 5550 921TEW0362                                                                                                                                                                                                               </t>
  </si>
  <si>
    <t>141.01.04.000213</t>
  </si>
  <si>
    <t xml:space="preserve">RADIO PORTATIL MOTOROLA PRO 5550 921TEW0365                                                                                                                                                                                                               </t>
  </si>
  <si>
    <t>141.01.04.000214</t>
  </si>
  <si>
    <t xml:space="preserve">RADIO PORTATIL MOTOROLA PRO 5550 921TEW0375                                                                                                                                                                                                               </t>
  </si>
  <si>
    <t>141.01.04.000215</t>
  </si>
  <si>
    <t xml:space="preserve">RADIO PORTATIL MOTOROLA PRO 5550 921TEW0356                                                                                                                                                                                                               </t>
  </si>
  <si>
    <t>141.01.04.000216</t>
  </si>
  <si>
    <t xml:space="preserve">RADIO PORTATIL MOTOROLA PRO 5550 921TEW0357                                                                                                                                                                                                               </t>
  </si>
  <si>
    <t>141.01.04.000217</t>
  </si>
  <si>
    <t xml:space="preserve">RADIO PORTATIL MOTOROLA PRO 5550 921TEW0364                                                                                                                                                                                                               </t>
  </si>
  <si>
    <t>141.01.04.000218</t>
  </si>
  <si>
    <t>141.01.04.000219</t>
  </si>
  <si>
    <t xml:space="preserve">RADIO PORTATIL MOTOROLA PRO 5550 921TEW0352                                                                                                                                                                                                               </t>
  </si>
  <si>
    <t>141.01.04.000220</t>
  </si>
  <si>
    <t xml:space="preserve">RADIO PORTATIL MOTOROLA PRO 5550 921TEW0349                                                                                                                                                                                                               </t>
  </si>
  <si>
    <t>141.01.04.000221</t>
  </si>
  <si>
    <t xml:space="preserve">RADIO PORTATIL MOTOROLA PRO 5550 921TEW0329                                                                                                                                                                                                               </t>
  </si>
  <si>
    <t>141.01.04.000222</t>
  </si>
  <si>
    <t xml:space="preserve">RADIO PORTATIL MOTOROLA PRO 5550 921TEW0372                                                                                                                                                                                                               </t>
  </si>
  <si>
    <t>141.01.04.000223</t>
  </si>
  <si>
    <t>141.01.04.000224</t>
  </si>
  <si>
    <t xml:space="preserve">RADIO PORTATIL MOTOROLA PRO 5550 921TEW0367                                                                                                                                                                                                               </t>
  </si>
  <si>
    <t>141.01.04.000254</t>
  </si>
  <si>
    <t xml:space="preserve">GRABADORA  SONY DE PRENSA MODELO TCM-400DV                                                                                                                                                                                                                </t>
  </si>
  <si>
    <t>141.01.04.000255</t>
  </si>
  <si>
    <t xml:space="preserve">TELEFONO GENERAL ELECTRIC COLOR BLANCO MODELO 29120A                                                                                                                                                                                                      </t>
  </si>
  <si>
    <t>141.01.04.000256</t>
  </si>
  <si>
    <t xml:space="preserve">TELEFONO GENERAL ELECTRIC COLOR BLANCO, MOD. 2-9120A, SERIE 029120A3745P                                                                                                                                                                                  </t>
  </si>
  <si>
    <t>141.01.04.000257</t>
  </si>
  <si>
    <t xml:space="preserve">TELEFONO PANASONIC COLOR BLANCO MODELO KX-T2315 SERIE81113109198                                                                                                                                                                                          </t>
  </si>
  <si>
    <t>141.01.04.000258</t>
  </si>
  <si>
    <t xml:space="preserve">TELEVISOR MARCA PRIMA 21" MODELO I2120 SERIE I120030567                                                                                                                                                                                                   </t>
  </si>
  <si>
    <t>141.01.04.000259</t>
  </si>
  <si>
    <t xml:space="preserve">TELEFONO FAX BROTHER 190  COD. ANTERIOR: 141.01.04.002                                                                                                                                                                                                    </t>
  </si>
  <si>
    <t>141.01.04.000260</t>
  </si>
  <si>
    <t xml:space="preserve">REVOLVER CAL 38 DE 6 TIROS  COD. ANTERIOR: 141.01.04.054                                                                                                                                                                                                  </t>
  </si>
  <si>
    <t>141.01.04.000261</t>
  </si>
  <si>
    <t xml:space="preserve">REVOLVER CAL 38 DE 6 TIROS  COD. ANTERIOR: 141.01.04.055                                                                                                                                                                                                  </t>
  </si>
  <si>
    <t>141.01.04.000268</t>
  </si>
  <si>
    <t xml:space="preserve">DETECTORES ELECTRONICOS DE ARMAS BODY SCANER COD. ANTERIOR: 141.01.04.091                                                                                                                                                                                 </t>
  </si>
  <si>
    <t>141.01.04.000269</t>
  </si>
  <si>
    <t xml:space="preserve">DETECTORES ELECTRONICOS DE ARMAS BODY SCANER COD. ANTERIOR: 141.01.04.092                                                                                                                                                                                 </t>
  </si>
  <si>
    <t>141.01.04.000270</t>
  </si>
  <si>
    <t xml:space="preserve">DETECTORES ELECTRONICOS DE ARMAS BODY SCANER COD. ANTERIOR: 141.01.04.093                                                                                                                                                                                 </t>
  </si>
  <si>
    <t>141.01.04.000271</t>
  </si>
  <si>
    <t xml:space="preserve">DETECTORES ELECTRONICOS DE ARMAS BODY SCANER COD. ANTERIOR: 141.01.04.094                                                                                                                                                                                 </t>
  </si>
  <si>
    <t>141.01.04.000272</t>
  </si>
  <si>
    <t xml:space="preserve">REVOLVER CAL.38 DE 6 TIROS MARCA JRH COD. ANTERIOR: 141.01.04.101                                                                                                                                                                                         </t>
  </si>
  <si>
    <t>141.01.04.000273</t>
  </si>
  <si>
    <t xml:space="preserve">RADIO PRO 5550 COD. ANTERIOR: 141.01.04.119                                                                                                                                                                                                               </t>
  </si>
  <si>
    <t>141.01.04.000275</t>
  </si>
  <si>
    <t xml:space="preserve">RADIO PRO 5550 COD. ANTERIOR: 141.01.04.120                                                                                                                                                                                                               </t>
  </si>
  <si>
    <t>141.01.04.000276</t>
  </si>
  <si>
    <t xml:space="preserve">RADIO PRO 5550 COD. ANTERIOR: 141.01.04.121                                                                                                                                                                                                               </t>
  </si>
  <si>
    <t>141.01.04.000277</t>
  </si>
  <si>
    <t xml:space="preserve">RADIO PRO 5550 COD. ANTERIOR: 141.01.04.122                                                                                                                                                                                                               </t>
  </si>
  <si>
    <t>141.01.04.000278</t>
  </si>
  <si>
    <t xml:space="preserve">RADIO PRO 5550 COD. ANTERIOR: 141.01.04.123                                                                                                                                                                                                               </t>
  </si>
  <si>
    <t>141.01.04.000279</t>
  </si>
  <si>
    <t xml:space="preserve">RADIO PRO 5550 COD. ANTERIOR: 141.01.04.124                                                                                                                                                                                                               </t>
  </si>
  <si>
    <t>141.01.04.000280</t>
  </si>
  <si>
    <t xml:space="preserve">RADIO PRO 5550 COD. ANTERIOR: 141.01.04.125                                                                                                                                                                                                               </t>
  </si>
  <si>
    <t>141.01.04.000281</t>
  </si>
  <si>
    <t xml:space="preserve">RADIO PRO 5550 COD. ANTERIOR: 141.01.04.126                                                                                                                                                                                                               </t>
  </si>
  <si>
    <t>141.01.04.000282</t>
  </si>
  <si>
    <t xml:space="preserve">RADIO PRO 5550 COD. ANTERIOR: 141.01.04.127                                                                                                                                                                                                               </t>
  </si>
  <si>
    <t>141.01.04.000283</t>
  </si>
  <si>
    <t xml:space="preserve">RADIO PRO 5550 COD. ANTERIOR: 141.01.04.128                                                                                                                                                                                                               </t>
  </si>
  <si>
    <t>141.01.04.000284</t>
  </si>
  <si>
    <t xml:space="preserve">RADIO PRO 5550 COD. ANTERIOR: 141.01.04.129                                                                                                                                                                                                               </t>
  </si>
  <si>
    <t>141.01.04.000285</t>
  </si>
  <si>
    <t xml:space="preserve">RADIO PRO 5550 COD. ANTERIOR: 141.01.04.131                                                                                                                                                                                                               </t>
  </si>
  <si>
    <t>141.01.04.000286</t>
  </si>
  <si>
    <t xml:space="preserve">RADIO PRO 5550 COD. ANTERIOR: 141.01.04.132                                                                                                                                                                                                               </t>
  </si>
  <si>
    <t>141.01.04.000287</t>
  </si>
  <si>
    <t xml:space="preserve">RADIO PRO 5550 COD. ANTERIOR: 141.01.04.133                                                                                                                                                                                                               </t>
  </si>
  <si>
    <t>141.01.04.000288</t>
  </si>
  <si>
    <t xml:space="preserve">RADIO PRO 5550 COD. ANTERIOR: 141.01.04.134                                                                                                                                                                                                               </t>
  </si>
  <si>
    <t>141.01.04.000289</t>
  </si>
  <si>
    <t xml:space="preserve">RADIO PRO 5550 COD. ANTERIOR: 141.01.04.135                                                                                                                                                                                                               </t>
  </si>
  <si>
    <t>141.01.04.000290</t>
  </si>
  <si>
    <t xml:space="preserve">RADIO PRO 5550 COD. ANTERIOR: 141.01.04.136                                                                                                                                                                                                               </t>
  </si>
  <si>
    <t>141.01.04.000291</t>
  </si>
  <si>
    <t xml:space="preserve">RADIO PRO 5550 COD. ANTERIOR: 141.01.04.137                                                                                                                                                                                                               </t>
  </si>
  <si>
    <t>141.01.04.000292</t>
  </si>
  <si>
    <t xml:space="preserve">RADIO PRO 5550 COD. ANTERIOR: 141.01.04.138                                                                                                                                                                                                               </t>
  </si>
  <si>
    <t>141.01.04.000293</t>
  </si>
  <si>
    <t xml:space="preserve">RADIO PRO 5550 COD. ANTERIOR: 141.01.04.139                                                                                                                                                                                                               </t>
  </si>
  <si>
    <t>141.01.04.000294</t>
  </si>
  <si>
    <t xml:space="preserve">RADIO PRO 5550 COD. ANTERIOR: 141.01.04.140                                                                                                                                                                                                               </t>
  </si>
  <si>
    <t>141.01.04.000295</t>
  </si>
  <si>
    <t xml:space="preserve">RADIO PRO 5550 COD. ANTERIOR: 141.01.04.141                                                                                                                                                                                                               </t>
  </si>
  <si>
    <t>141.01.04.000296</t>
  </si>
  <si>
    <t xml:space="preserve">RADIO PRO 5550 COD. ANTERIOR: 141.01.04.142                                                                                                                                                                                                               </t>
  </si>
  <si>
    <t>141.01.04.000297</t>
  </si>
  <si>
    <t xml:space="preserve">RADIO PRO 5550 COD. ANTERIOR: 141.01.04.143                                                                                                                                                                                                               </t>
  </si>
  <si>
    <t>141.01.04.000298</t>
  </si>
  <si>
    <t xml:space="preserve">RADIO PRO 5550 COD. ANTERIOR: 141.01.04.144                                                                                                                                                                                                               </t>
  </si>
  <si>
    <t>141.01.04.000299</t>
  </si>
  <si>
    <t xml:space="preserve">RADIO PRO 5550 COD. ANTERIOR: 141.01.04.145                                                                                                                                                                                                               </t>
  </si>
  <si>
    <t>141.01.04.000300</t>
  </si>
  <si>
    <t xml:space="preserve">RADIO PRO 5550 COD. ANTERIOR: 141.01.04.146                                                                                                                                                                                                               </t>
  </si>
  <si>
    <t>141.01.04.000301</t>
  </si>
  <si>
    <t xml:space="preserve">RADIO PRO 5550 COD. ANTERIOR: 141.01.04.147                                                                                                                                                                                                               </t>
  </si>
  <si>
    <t>141.01.04.000302</t>
  </si>
  <si>
    <t xml:space="preserve">RADIO PRO 5550 COD. ANTERIOR: 141.01.04.148                                                                                                                                                                                                               </t>
  </si>
  <si>
    <t>141.01.04.000303</t>
  </si>
  <si>
    <t xml:space="preserve">CAMARA DIGITAL FUJIFILM FINEPIX A203 COD. ANTERIOR: 141.01.04.149                                                                                                                                                                                         </t>
  </si>
  <si>
    <t>141.01.04.000304</t>
  </si>
  <si>
    <t xml:space="preserve">CAMARA DIGITAL FUJIFILM FINEPIX A203 COD. ANTERIOR: 141.01.04.150                                                                                                                                                                                         </t>
  </si>
  <si>
    <t>141.01.04.000305</t>
  </si>
  <si>
    <t xml:space="preserve">CAMARA DIGITAL FUJIFILM FINEPIX A203 COD. ANTERIOR: 141.01.04.151                                                                                                                                                                                         </t>
  </si>
  <si>
    <t>141.01.04.000306</t>
  </si>
  <si>
    <t xml:space="preserve">CAMARA DIGITAL FUJIFILM FINEPIX A203 COD. ANTERIOR: 141.01.04.152                                                                                                                                                                                         </t>
  </si>
  <si>
    <t>141.01.04.000307</t>
  </si>
  <si>
    <t xml:space="preserve">CAMARA DIGITAL FUJIFILM FINEPIX A203 COD. ANTERIOR: 141.01.04.153                                                                                                                                                                                         </t>
  </si>
  <si>
    <t>141.01.04.000308</t>
  </si>
  <si>
    <t xml:space="preserve">CAMARA DIGITAL FUJIFILM FINEPIX A203 COD. ANTERIOR: 141.01.04.154                                                                                                                                                                                         </t>
  </si>
  <si>
    <t>141.01.04.000309</t>
  </si>
  <si>
    <t xml:space="preserve">CAMARA DIGITAL FUJIFILM FINEPIX A203 COD. ANTERIOR: 141.01.04.155                                                                                                                                                                                         </t>
  </si>
  <si>
    <t>141.01.04.000310</t>
  </si>
  <si>
    <t xml:space="preserve">CAMARA DIGITAL FUJIFILM FINEPIX A203 COD. ANTERIOR: 141.01.04.156                                                                                                                                                                                         </t>
  </si>
  <si>
    <t>141.01.04.000311</t>
  </si>
  <si>
    <t xml:space="preserve">CAMARA DIGITAL FUJIFILM FINEPIX A303 COD. ANTERIOR: 141.01.04.157                                                                                                                                                                                         </t>
  </si>
  <si>
    <t>141.01.04.000312</t>
  </si>
  <si>
    <t xml:space="preserve">CAMARA DIGITAL FUJIFILM FINEPIX A203 COD. ANTERIOR: 141.01.04.158                                                                                                                                                                                         </t>
  </si>
  <si>
    <t>141.01.04.000313</t>
  </si>
  <si>
    <t xml:space="preserve">CAMARA DIGITAL FUJIFILM FINEPIX A303 COD. ANTERIOR: 141.01.04.159                                                                                                                                                                                         </t>
  </si>
  <si>
    <t>141.01.04.000315</t>
  </si>
  <si>
    <t xml:space="preserve">CAMARA DIGITAL FUJIFILM FINEPIX A303 COD. ANTERIOR: 141.01.04.161                                                                                                                                                                                         </t>
  </si>
  <si>
    <t>141.01.04.000316</t>
  </si>
  <si>
    <t xml:space="preserve">CAMARA DIGITAL FUJIFILM FINEPIX A303 COD. ANTERIOR: 141.01.04.162                                                                                                                                                                                         </t>
  </si>
  <si>
    <t>141.01.04.000317</t>
  </si>
  <si>
    <t xml:space="preserve">CAMARA DIGITAL FUJIFILM FINEPIX A303 COD. ANTERIOR: 141.01.04.163                                                                                                                                                                                         </t>
  </si>
  <si>
    <t>141.01.04.000319</t>
  </si>
  <si>
    <t xml:space="preserve">CAMARA DIGITAL FUJIFILM FINEPIX A303 COD. ANTERIOR: 141.01.04.165                                                                                                                                                                                         </t>
  </si>
  <si>
    <t>141.01.04.000320</t>
  </si>
  <si>
    <t xml:space="preserve">CAMARA DIGITAL FUJIFILM FINEPIX A303 COD. ANTERIOR: 141.01.04.166                                                                                                                                                                                         </t>
  </si>
  <si>
    <t>141.01.04.000322</t>
  </si>
  <si>
    <t xml:space="preserve">CAMARA DIGITAL FUJIFILM FINEPIX A303 COD. ANTERIOR: 141.01.04.168                                                                                                                                                                                         </t>
  </si>
  <si>
    <t>141.01.04.000323</t>
  </si>
  <si>
    <t xml:space="preserve">CAMARA DIGITAL FUJIFILM FINEPIX A303 COD. ANTERIOR: 141.01.04.169                                                                                                                                                                                         </t>
  </si>
  <si>
    <t>141.01.04.000325</t>
  </si>
  <si>
    <t xml:space="preserve">CAMARA DIGITAL FUJIFILM FINEPIX A303 COD. ANTERIOR: 141.01.04.171                                                                                                                                                                                         </t>
  </si>
  <si>
    <t>141.01.04.000326</t>
  </si>
  <si>
    <t xml:space="preserve">CAMARA DIGITAL FUJIFILM FINEPIX A205 COD. ANTERIOR: 141.01.04.172                                                                                                                                                                                         </t>
  </si>
  <si>
    <t>141.01.04.000328</t>
  </si>
  <si>
    <t xml:space="preserve">RADIO PRO 5550 COD. ANTERIOR: 141.01.04.178                                                                                                                                                                                                               </t>
  </si>
  <si>
    <t>141.01.04.000329</t>
  </si>
  <si>
    <t xml:space="preserve">RADIO PRO 5550 COD. ANTERIOR: 141.01.04.179                                                                                                                                                                                                               </t>
  </si>
  <si>
    <t>141.01.04.000330</t>
  </si>
  <si>
    <t xml:space="preserve">RADIO PRO 5550 COD. ANTERIOR: 141.01.04.181                                                                                                                                                                                                               </t>
  </si>
  <si>
    <t>141.01.04.000331</t>
  </si>
  <si>
    <t xml:space="preserve">RADIO PRO 5550 COD. ANTERIOR: 141.01.04.182                                                                                                                                                                                                               </t>
  </si>
  <si>
    <t>141.01.04.000332</t>
  </si>
  <si>
    <t xml:space="preserve">CAMARA DIGITAL FUJIFILM FINEPIX A310 COD. ANTERIOR: 141.01.04.188                                                                                                                                                                                         </t>
  </si>
  <si>
    <t>141.01.04.000333</t>
  </si>
  <si>
    <t xml:space="preserve">RADIO PRO 5550 COD. ANTERIOR: 141.01.04.189                                                                                                                                                                                                               </t>
  </si>
  <si>
    <t>141.01.04.000334</t>
  </si>
  <si>
    <t xml:space="preserve">TELEFONO SONNY 4 LINEAS COD. ANTERIOR: 141.01.04.190                                                                                                                                                                                                      </t>
  </si>
  <si>
    <t>141.01.04.000335</t>
  </si>
  <si>
    <t xml:space="preserve">CAMARA DIGITAL FUJIFILM FINEPIX A310 COD. ANTERIOR: 141.01.04.191                                                                                                                                                                                         </t>
  </si>
  <si>
    <t>141.01.04.000336</t>
  </si>
  <si>
    <t xml:space="preserve">RADIOS MOTOROLA PRO 7550 COD. ANTERIOR: 141.01.04.316                                                                                                                                                                                                     </t>
  </si>
  <si>
    <t>141.01.04.000337</t>
  </si>
  <si>
    <t xml:space="preserve">CAMARA DIGITAL FUJIFILM FINEPIX A303 COD. ANTERIOR: 141.01.04.320                                                                                                                                                                                         </t>
  </si>
  <si>
    <t>141.01.04.000338</t>
  </si>
  <si>
    <t xml:space="preserve">CAMARA DIGITAL FUJIFILM FINEPIX A203 COD. ANTERIOR: 141.01.04.321                                                                                                                                                                                         </t>
  </si>
  <si>
    <t>141.01.04.000339</t>
  </si>
  <si>
    <t xml:space="preserve">CAMARA DIGITAL FUJIFILM FINEPIX A330  COD. ANTERIOR: 141.01.04.329                                                                                                                                                                                        </t>
  </si>
  <si>
    <t>141.01.04.000340</t>
  </si>
  <si>
    <t xml:space="preserve">CAMARA DIGITAL FUJIFILM FINEPIX A330  COD. ANTERIOR: 141.01.04.330                                                                                                                                                                                        </t>
  </si>
  <si>
    <t>141.01.04.000341</t>
  </si>
  <si>
    <t xml:space="preserve">CAMARA DIGITAL FUJIFILM FINEPIX A330  COD. ANTERIOR: 141.01.04.331                                                                                                                                                                                        </t>
  </si>
  <si>
    <t>141.01.04.000343</t>
  </si>
  <si>
    <t xml:space="preserve">TELEVISOR MARCA PRIMA DE 14" SERIE I133303021207                                                                                                                                                                                                          </t>
  </si>
  <si>
    <t>141.01.04.000383</t>
  </si>
  <si>
    <t xml:space="preserve">BLOWER MARCA LG B156V SERIE 55034, COLOR AZUL                                                                                                                                                                                                             </t>
  </si>
  <si>
    <t>141.01.04.000385</t>
  </si>
  <si>
    <t>2005-04-05</t>
  </si>
  <si>
    <t xml:space="preserve">AMPLIFICADOR PARA BOCINAS                                                                                                                                                                                                                                 </t>
  </si>
  <si>
    <t>141.01.04.000386</t>
  </si>
  <si>
    <t>2005-04-22</t>
  </si>
  <si>
    <t xml:space="preserve">CAJAS ACUSTICAS PARA PARLANTES DE MADERA 43 UNIDADES                                                                                                                                                                                                      </t>
  </si>
  <si>
    <t>141.01.04.000387</t>
  </si>
  <si>
    <t xml:space="preserve">PARLANTES DE CARRO MARCA PIONNER DE 160 WATTS  1640 2 VIAS ( 44 ) UNIDADES                                                                                                                                                                                </t>
  </si>
  <si>
    <t>141.01.04.000389</t>
  </si>
  <si>
    <t xml:space="preserve">RADIO MOTOROLA PRO 5550  921TCF2866 Y BATERIA MOTOROLA                                                                                                                                                                                                    </t>
  </si>
  <si>
    <t>141.01.04.000390</t>
  </si>
  <si>
    <t xml:space="preserve">RADIO MOTOROLA PRO 5550  PRO5550   921TCF3914 Y BATERIA MOTOROLA                                                                                                                                                                                          </t>
  </si>
  <si>
    <t>141.01.04.000394</t>
  </si>
  <si>
    <t xml:space="preserve">CAMARA CTV CON  HOUSING                                                                                                                                                                                                                                   </t>
  </si>
  <si>
    <t>141.01.04.000399</t>
  </si>
  <si>
    <t>2005-09-05</t>
  </si>
  <si>
    <t xml:space="preserve">DETECTOR DE MONEDAS MICROCOIN QL MONEDEROS                                                                                                                                                                                                                </t>
  </si>
  <si>
    <t>141.01.04.000400</t>
  </si>
  <si>
    <t xml:space="preserve">DETECTOR DE MONEDAS MICROCOIN QL                                                                                                                                                                                                                          </t>
  </si>
  <si>
    <t>141.01.04.000401</t>
  </si>
  <si>
    <t>141.01.04.000402</t>
  </si>
  <si>
    <t>141.01.04.000403</t>
  </si>
  <si>
    <t>141.01.04.000407</t>
  </si>
  <si>
    <t xml:space="preserve">RADIO PORTATIL MOTOROLA PRO 5550  921TFN0521                                                                                                                                                                                                              </t>
  </si>
  <si>
    <t>141.01.04.000408</t>
  </si>
  <si>
    <t xml:space="preserve">RADIO PORTATIL MOTOROLA PRO 5550  921TFN0519 Y BATERIA MOTOROLA                                                                                                                                                                                           </t>
  </si>
  <si>
    <t>141.01.04.000409</t>
  </si>
  <si>
    <t xml:space="preserve">CAMARA DIGITAL OLYMPUS D-425, 4.0MGP,4X ZOOM DIGITAL 747245052                                                                                                                                                                                            </t>
  </si>
  <si>
    <t>141.01.04.000411</t>
  </si>
  <si>
    <t xml:space="preserve">CAMARA DIGITAL OLYMPUS D-425, 4.OMGP,4X ZOOM DIGITAL 747C38005                                                                                                                                                                                            </t>
  </si>
  <si>
    <t>141.01.04.000412</t>
  </si>
  <si>
    <t xml:space="preserve">CAMARA DIGITAL OLYMPUS D-425,4,OMGP,4X ZOOM DIGITAL 747C37977                                                                                                                                                                                             </t>
  </si>
  <si>
    <t>141.01.04.000413</t>
  </si>
  <si>
    <t xml:space="preserve">CAMARA DIGITAL OLYMPUS D-425,4,0MGP,4X ZOOM DIGITAL 747075701                                                                                                                                                                                             </t>
  </si>
  <si>
    <t>141.01.04.000419</t>
  </si>
  <si>
    <t>2005-12-14</t>
  </si>
  <si>
    <t xml:space="preserve">GRABADORA SONY/ USB/PC                                                                                                                                                                                                                                    </t>
  </si>
  <si>
    <t>141.01.04.000420</t>
  </si>
  <si>
    <t>2005-12-16</t>
  </si>
  <si>
    <t xml:space="preserve">PANEL DE ENLACE UNICOM 24 PUERTOS PREARMADO, MONTAJE DE DOS ELEMENTOS ORGANIZADOR DE 1 POSICION PARA RACK CORDON DE ENLACE UTP 3 PIES SWICH DE 24 PUERTOS 10/100TX MARCA 3 COM BASELINE                                                                   </t>
  </si>
  <si>
    <t>141.01.04.000422</t>
  </si>
  <si>
    <t xml:space="preserve">CAMARA DIGITAL OLYMPUS D-435  5.0 MPG,   4X  ZOMM DIGITAL                                                                                                                                                                                                 </t>
  </si>
  <si>
    <t>141.01.04.000423</t>
  </si>
  <si>
    <t xml:space="preserve">CAMARA DIGITAL OLYMPUS D-435  5.0 MPG,  4 X ZOOM  DIGITAL                                                                                                                                                                                                 </t>
  </si>
  <si>
    <t>141.01.04.000424</t>
  </si>
  <si>
    <t xml:space="preserve">CAMARA DIGITAL OLYMPUS D-435  5.0 MPG,   4X   ZOMM  DIGITAL                                                                                                                                                                                               </t>
  </si>
  <si>
    <t>141.01.04.000426</t>
  </si>
  <si>
    <t xml:space="preserve">CAMARA DIGITAL OLYMPUS  D-435  5.0 MPG,  4 X ZOMM DIGITAL   792J99914                                                                                                                                                                                     </t>
  </si>
  <si>
    <t>141.01.04.000427</t>
  </si>
  <si>
    <t>2006-01-05</t>
  </si>
  <si>
    <t xml:space="preserve">CAMARA DIGITAL OLYMPUS  D-435 5.0MPG 4 X ZOMM DIGITAL  792J99980                                                                                                                                                                                          </t>
  </si>
  <si>
    <t>141.01.04.000428</t>
  </si>
  <si>
    <t xml:space="preserve">CAMARA DIGITAL OLYMPUS D-435  5.0MPG, 4 X ZOMM DIGITAL  792J99913                                                                                                                                                                                         </t>
  </si>
  <si>
    <t>141.01.04.000436</t>
  </si>
  <si>
    <t xml:space="preserve">CAMARA DIGITAL D-435 OLYMPUS 792L50098                                                                                                                                                                                                                    </t>
  </si>
  <si>
    <t>141.01.04.000437</t>
  </si>
  <si>
    <t xml:space="preserve">CAMARA DIGITAL D-435  OLYMPUS  792L50157                                                                                                                                                                                                                  </t>
  </si>
  <si>
    <t>141.01.04.000438</t>
  </si>
  <si>
    <t xml:space="preserve">CAMARA DIGITAL D-435 OLYMPUS 792L50155                                                                                                                                                                                                                    </t>
  </si>
  <si>
    <t>141.01.04.000439</t>
  </si>
  <si>
    <t xml:space="preserve">CAMARA DIGITAL D-435 OLYMPUS  792L56662                                                                                                                                                                                                                   </t>
  </si>
  <si>
    <t>141.01.04.000440</t>
  </si>
  <si>
    <t xml:space="preserve">CAMARA DIGITAL D-435 OLYMPUS  792L56664                                                                                                                                                                                                                   </t>
  </si>
  <si>
    <t>141.01.04.000441</t>
  </si>
  <si>
    <t xml:space="preserve">CAMARA DIGITAL D-435 OLYMPUS 792L56665                                                                                                                                                                                                                    </t>
  </si>
  <si>
    <t>141.01.04.000442</t>
  </si>
  <si>
    <t xml:space="preserve">CAMARA DIGITAL D-435 OLYMPUS 792L50373                                                                                                                                                                                                                    </t>
  </si>
  <si>
    <t>141.01.04.000443</t>
  </si>
  <si>
    <t xml:space="preserve">CAMARA DIGITAL D-435 OLYMPUS  792L50156                                                                                                                                                                                                                   </t>
  </si>
  <si>
    <t>141.01.04.000446</t>
  </si>
  <si>
    <t>2006-05-25</t>
  </si>
  <si>
    <t xml:space="preserve">CAMARA  CCTV,  PTZ,  DOMO,  ALTA VELOCIDAD  480  TVL  LINEAS,  18X OPTICO,  12X DIGITAL                                                                                                                                                                   </t>
  </si>
  <si>
    <t>141.01.04.000447</t>
  </si>
  <si>
    <t xml:space="preserve">CAMARA  CCTV,  PTZ,  DOMO,  ALTA  VELOCIDAD  480  TVL  LINEAS,  18 X OPTICO,  12X  DIGITAL                                                                                                                                                                </t>
  </si>
  <si>
    <t>141.01.04.000448</t>
  </si>
  <si>
    <t xml:space="preserve">CAMARA  CCTV,  PROFESIONAL, 420 LINEAS,  TVL,  LENTE VARIFOCAL  3.5 A 8 MM                                                                                                                                                                                </t>
  </si>
  <si>
    <t>141.01.04.000449</t>
  </si>
  <si>
    <t xml:space="preserve">CAMARA CCTV,  PROFESIONAL,  420 LINEAS,  TVL,  LENTE VARIFOCAL  3.5 A 8MM                                                                                                                                                                                 </t>
  </si>
  <si>
    <t>141.01.04.000450</t>
  </si>
  <si>
    <t xml:space="preserve">CAMARA  CCTV,  PROFESIONAL,  420  LINEAS,  TVL, LENTE VARIFOCAL  3.5 A 8MM                                                                                                                                                                                </t>
  </si>
  <si>
    <t>141.01.04.000451</t>
  </si>
  <si>
    <t xml:space="preserve">CAMARA  CCTV,  PROFESIONAL,  420  LINEAS,  TVL,  LENTE VARIFOCAL  3.5 A  8 MM                                                                                                                                                                             </t>
  </si>
  <si>
    <t>141.01.04.000452</t>
  </si>
  <si>
    <t>2006-06-09</t>
  </si>
  <si>
    <t xml:space="preserve">RADIO  MOTOROLA  PRO  5550   921TFY0319                                                                                                                                                                                                                   </t>
  </si>
  <si>
    <t>141.01.04.000453</t>
  </si>
  <si>
    <t xml:space="preserve">RADIO  MOTOROLA  PRO  5550   921TFQ1554                                                                                                                                                                                                                   </t>
  </si>
  <si>
    <t>141.01.04.000454</t>
  </si>
  <si>
    <t xml:space="preserve">RADIO  MOTOROLA  PRO  5550    921TFQ1553   INCLUIDO  CARGADOR Y BATERIA CON CODIGO 141.01.04.603                                                                                                                                                          </t>
  </si>
  <si>
    <t>141.01.04.000455</t>
  </si>
  <si>
    <t xml:space="preserve">RADIO  MOTOROLA  PRO  5550  921TFQ1543                                                                                                                                                                                                                    </t>
  </si>
  <si>
    <t>141.01.04.000456</t>
  </si>
  <si>
    <t xml:space="preserve">RADIO MOTOROLA  PRO 5550    921TFQ1551                                                                                                                                                                                                                    </t>
  </si>
  <si>
    <t>141.01.04.000457</t>
  </si>
  <si>
    <t xml:space="preserve">RADIO  MOTOROLA  PRO  5550    921TFQ1552                                                                                                                                                                                                                  </t>
  </si>
  <si>
    <t>141.01.04.000458</t>
  </si>
  <si>
    <t xml:space="preserve">CAMARA DIGITAL D-435 OLYMPUS  792L50350                                                                                                                                                                                                                   </t>
  </si>
  <si>
    <t>141.01.04.000459</t>
  </si>
  <si>
    <t xml:space="preserve">CAMARA  DIGITAL  D-435  OLYMPUS  792L50353                                                                                                                                                                                                                </t>
  </si>
  <si>
    <t>141.01.04.000462</t>
  </si>
  <si>
    <t xml:space="preserve">DETECTOR DE MONEDAS  MICROCOIN  QL  2103907 MONEDAS                                                                                                                                                                                                       </t>
  </si>
  <si>
    <t>141.01.04.000475</t>
  </si>
  <si>
    <t xml:space="preserve">CAMARA  CTV CON HOUSING EXTERIOR  C08                                                                                                                                                                                                                     </t>
  </si>
  <si>
    <t>141.01.04.000476</t>
  </si>
  <si>
    <t xml:space="preserve">CAMARA CTV CON HOUSING EXTERIOR  C06                                                                                                                                                                                                                      </t>
  </si>
  <si>
    <t>141.01.04.000477</t>
  </si>
  <si>
    <t xml:space="preserve">CAMARA CTV CON  HOUSING EXTERIOR  C12                                                                                                                                                                                                                     </t>
  </si>
  <si>
    <t>141.01.04.000478</t>
  </si>
  <si>
    <t xml:space="preserve">CONTROLADOR  JOYSTICK, COP-USA CCTV PTZ                                                                                                                                                                                                                   </t>
  </si>
  <si>
    <t>141.01.04.000479</t>
  </si>
  <si>
    <t>2006-08-16</t>
  </si>
  <si>
    <t xml:space="preserve">TELEFONO  PROGRAMADOR  PANASONIC   COLOR  BLANCO  MODELO  KX-T7730X                                                                                                                                                                                       </t>
  </si>
  <si>
    <t>141.01.04.000484</t>
  </si>
  <si>
    <t xml:space="preserve">DISPENSADOR  TIPO PEDESTAL CON PINTURA ELECTROSTATICA CON PULSANTE                                                                                                                                                                                        </t>
  </si>
  <si>
    <t>141.01.04.000485</t>
  </si>
  <si>
    <t xml:space="preserve">SISTEMA DE MUESTREO DE ALTO VOLUMEN EN C                                                                                                                                                                                                                  </t>
  </si>
  <si>
    <t>141.01.04.000487</t>
  </si>
  <si>
    <t>2006-10-16</t>
  </si>
  <si>
    <t xml:space="preserve">RADIO MOTOROLA PRO 5550                                                                                                                                                                                                                                   </t>
  </si>
  <si>
    <t>141.01.04.000489</t>
  </si>
  <si>
    <t>2006-12-01</t>
  </si>
  <si>
    <t xml:space="preserve">TELEFONO  CELULAR NOKIA 6131                                                                                                                                                                                                                              </t>
  </si>
  <si>
    <t>141.01.04.000491</t>
  </si>
  <si>
    <t>2006-12-21</t>
  </si>
  <si>
    <t xml:space="preserve">PLC - CPU 226 AC/DC/RELE  TIPO 6SE7216-22BD23-OXBO                                                                                                                                                                                                        </t>
  </si>
  <si>
    <t>141.01.04.000492</t>
  </si>
  <si>
    <t xml:space="preserve">CAMARA  DIGITAL  OLYMPUS  D-435                                                                                                                                                                                                                           </t>
  </si>
  <si>
    <t>141.01.04.000493</t>
  </si>
  <si>
    <t xml:space="preserve">CAMARA  DIGITAL  OLYMPUS  D-435  792L50233                                                                                                                                                                                                                </t>
  </si>
  <si>
    <t>141.01.05.000001</t>
  </si>
  <si>
    <t xml:space="preserve">CAMIONETA DOBLE CABINA                                                                                                                                                                                                                                    </t>
  </si>
  <si>
    <t>141.01.05.000002</t>
  </si>
  <si>
    <t>2006-01-06</t>
  </si>
  <si>
    <t xml:space="preserve">MOTO  HONDA  CRF-230F   CHASIS  9C2ME09U96R                                                                                                                                                                                                               </t>
  </si>
  <si>
    <t>141.01.05.000003</t>
  </si>
  <si>
    <t xml:space="preserve">MOTO  HONDA  CRF-230F  CHASIS 9C2ME09U26R700741 GA806C                                                                                                                                                                                                    </t>
  </si>
  <si>
    <t>141.01.05.000004</t>
  </si>
  <si>
    <t>2008-02-29</t>
  </si>
  <si>
    <t xml:space="preserve">MOTO NXR125 BROSS  GA848C                                                                                                                                                                                                                                 </t>
  </si>
  <si>
    <t>141.01.05.000005</t>
  </si>
  <si>
    <t xml:space="preserve">MOTO SCOOTER YW100  C00531212                                                                                                                                                                                                                             </t>
  </si>
  <si>
    <t>141.01.05.000006</t>
  </si>
  <si>
    <t xml:space="preserve">MOTO NXR125 BROSS K/S                                                                                                                                                                                                                                     </t>
  </si>
  <si>
    <t>141.01.05.000007</t>
  </si>
  <si>
    <t>2009-02-18</t>
  </si>
  <si>
    <t xml:space="preserve">MOTO BROS K/S 2009 BL  JC30E89501347  GA804C                                                                                                                                                                                                              </t>
  </si>
  <si>
    <t>141.01.05.000008</t>
  </si>
  <si>
    <t xml:space="preserve">MOTO BROS K/S 2009 BL  JC30E89501341                                                                                                                                                                                                                      </t>
  </si>
  <si>
    <t>141.01.05.000009</t>
  </si>
  <si>
    <t xml:space="preserve">MOTO BROS K/S 2009 BL JC30E89501269                                                                                                                                                                                                                       </t>
  </si>
  <si>
    <t>141.01.05.000010</t>
  </si>
  <si>
    <t>2009-06-24</t>
  </si>
  <si>
    <t xml:space="preserve">CAMIONETA CHEVROLET LUV D MAX 2.4L                                                                                                                                                                                                                        </t>
  </si>
  <si>
    <t>141.01.06.000001</t>
  </si>
  <si>
    <t>141.01.06.000002</t>
  </si>
  <si>
    <t>141.01.06.000003</t>
  </si>
  <si>
    <t xml:space="preserve">COMPUTADOR HP PORTABLE  (COMPUTADOR DEVUELTO POR EL SEGURO)                                                                                                                                     </t>
  </si>
  <si>
    <t xml:space="preserve">CHASIS IBM BLADE CENTER  H, (14 bahias para servidores blade de altura completa, 10 bahia)                                                                                                                                                                                                                          </t>
  </si>
  <si>
    <t xml:space="preserve">BLADE SERVER IBM HS22, (1 procesador  Intel E5607 (QC 2,13 Ghz, 1066 Mhz, 8 MB L2))                                                                                                                                                                                                                          </t>
  </si>
  <si>
    <t xml:space="preserve">CUATRO  GB (2X2GB) DE MEMORIA ADICIONAL PARA BLADE HS22; N/P: 43X5314                                                                                                                                                                                           </t>
  </si>
  <si>
    <t xml:space="preserve">SWITCH DE 24 CANALES                                                                                                                                                                                                                                         </t>
  </si>
  <si>
    <t>COSTO DE PÉRDIDAS EN BIENES DE LARGA DURACIÓN</t>
  </si>
  <si>
    <t xml:space="preserve">P/R Ajuste por corrección de depreciación </t>
  </si>
  <si>
    <t xml:space="preserve">P/R Ajuste por robo de equipos, sistemas y paquetes informáticos </t>
  </si>
  <si>
    <t xml:space="preserve">P/R Baja de equipos, sistemas y paquetes informáticos por robo </t>
  </si>
  <si>
    <t>P/R Ajuste por baja de bienes</t>
  </si>
  <si>
    <t>Depreciación Acumulada</t>
  </si>
  <si>
    <t>Depreciación Acumulada de Mobiliario</t>
  </si>
  <si>
    <t>Depreciación Acumulada de maquinaria y Equipo</t>
  </si>
  <si>
    <t>Depreciación Acumulada de Herramientas</t>
  </si>
  <si>
    <t>Valor Libros Incorrecto</t>
  </si>
  <si>
    <t>Valor Libros Correcto</t>
  </si>
  <si>
    <t>Diferencia</t>
  </si>
  <si>
    <t>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</si>
</sst>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9"/>
      <color rgb="FF0070C0"/>
      <name val="Arial"/>
      <family val="2"/>
    </font>
    <font>
      <b/>
      <sz val="8"/>
      <color theme="4" tint="-0.499984740745262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1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/>
    <xf numFmtId="2" fontId="1" fillId="0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/>
    <xf numFmtId="164" fontId="5" fillId="0" borderId="1" xfId="1" applyNumberFormat="1" applyFont="1" applyFill="1" applyBorder="1" applyAlignment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/>
    <xf numFmtId="2" fontId="5" fillId="0" borderId="1" xfId="1" applyNumberFormat="1" applyFont="1" applyFill="1" applyBorder="1"/>
    <xf numFmtId="164" fontId="1" fillId="0" borderId="1" xfId="2" applyNumberFormat="1" applyFont="1" applyBorder="1" applyAlignment="1"/>
    <xf numFmtId="0" fontId="1" fillId="0" borderId="1" xfId="2" applyFont="1" applyFill="1" applyBorder="1" applyAlignment="1">
      <alignment horizontal="left"/>
    </xf>
    <xf numFmtId="0" fontId="1" fillId="0" borderId="1" xfId="2" applyFont="1" applyFill="1" applyBorder="1"/>
    <xf numFmtId="2" fontId="1" fillId="0" borderId="1" xfId="2" applyNumberFormat="1" applyFont="1" applyFill="1" applyBorder="1"/>
    <xf numFmtId="164" fontId="4" fillId="0" borderId="1" xfId="2" applyNumberFormat="1" applyBorder="1" applyAlignment="1"/>
    <xf numFmtId="164" fontId="1" fillId="0" borderId="1" xfId="2" applyNumberFormat="1" applyFont="1" applyFill="1" applyBorder="1" applyAlignment="1"/>
    <xf numFmtId="2" fontId="6" fillId="0" borderId="1" xfId="0" applyNumberFormat="1" applyFont="1" applyFill="1" applyBorder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2" fontId="2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3" fillId="0" borderId="0" xfId="0" applyNumberFormat="1" applyFont="1" applyFill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/>
    <xf numFmtId="0" fontId="9" fillId="0" borderId="1" xfId="0" quotePrefix="1" applyFont="1" applyBorder="1"/>
    <xf numFmtId="0" fontId="9" fillId="0" borderId="1" xfId="0" applyFont="1" applyBorder="1"/>
    <xf numFmtId="0" fontId="10" fillId="0" borderId="1" xfId="0" quotePrefix="1" applyFont="1" applyBorder="1"/>
    <xf numFmtId="0" fontId="10" fillId="0" borderId="1" xfId="0" applyFont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9" fillId="0" borderId="2" xfId="0" quotePrefix="1" applyFont="1" applyBorder="1"/>
    <xf numFmtId="0" fontId="9" fillId="0" borderId="2" xfId="0" applyFont="1" applyBorder="1"/>
    <xf numFmtId="0" fontId="0" fillId="4" borderId="1" xfId="0" applyFill="1" applyBorder="1"/>
    <xf numFmtId="0" fontId="10" fillId="4" borderId="1" xfId="0" quotePrefix="1" applyFont="1" applyFill="1" applyBorder="1"/>
    <xf numFmtId="0" fontId="10" fillId="4" borderId="1" xfId="0" applyFont="1" applyFill="1" applyBorder="1"/>
    <xf numFmtId="4" fontId="1" fillId="0" borderId="1" xfId="0" applyNumberFormat="1" applyFont="1" applyBorder="1"/>
    <xf numFmtId="2" fontId="2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4" fontId="10" fillId="4" borderId="1" xfId="0" applyNumberFormat="1" applyFont="1" applyFill="1" applyBorder="1"/>
    <xf numFmtId="4" fontId="10" fillId="5" borderId="1" xfId="0" applyNumberFormat="1" applyFont="1" applyFill="1" applyBorder="1"/>
    <xf numFmtId="4" fontId="10" fillId="0" borderId="1" xfId="0" applyNumberFormat="1" applyFont="1" applyFill="1" applyBorder="1"/>
    <xf numFmtId="4" fontId="0" fillId="4" borderId="1" xfId="0" applyNumberFormat="1" applyFill="1" applyBorder="1"/>
    <xf numFmtId="4" fontId="0" fillId="0" borderId="0" xfId="0" applyNumberFormat="1"/>
    <xf numFmtId="4" fontId="1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/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/>
    <xf numFmtId="4" fontId="14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2" fontId="1" fillId="0" borderId="1" xfId="0" applyNumberFormat="1" applyFont="1" applyFill="1" applyBorder="1"/>
    <xf numFmtId="0" fontId="0" fillId="0" borderId="0" xfId="0" applyFill="1"/>
    <xf numFmtId="4" fontId="1" fillId="0" borderId="0" xfId="0" applyNumberFormat="1" applyFont="1" applyFill="1"/>
    <xf numFmtId="4" fontId="1" fillId="2" borderId="0" xfId="0" applyNumberFormat="1" applyFont="1" applyFill="1"/>
    <xf numFmtId="4" fontId="0" fillId="0" borderId="0" xfId="0" applyNumberFormat="1" applyFill="1"/>
    <xf numFmtId="2" fontId="15" fillId="2" borderId="0" xfId="0" applyNumberFormat="1" applyFont="1" applyFill="1" applyBorder="1"/>
    <xf numFmtId="2" fontId="3" fillId="2" borderId="0" xfId="0" applyNumberFormat="1" applyFont="1" applyFill="1" applyBorder="1"/>
    <xf numFmtId="2" fontId="3" fillId="2" borderId="0" xfId="0" applyNumberFormat="1" applyFont="1" applyFill="1"/>
    <xf numFmtId="0" fontId="3" fillId="0" borderId="4" xfId="0" applyFont="1" applyBorder="1" applyAlignment="1">
      <alignment horizontal="center" vertical="center"/>
    </xf>
    <xf numFmtId="14" fontId="1" fillId="6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/>
    </xf>
    <xf numFmtId="0" fontId="1" fillId="6" borderId="11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vertical="center" wrapText="1"/>
    </xf>
    <xf numFmtId="2" fontId="1" fillId="6" borderId="11" xfId="0" applyNumberFormat="1" applyFont="1" applyFill="1" applyBorder="1" applyAlignment="1">
      <alignment vertical="center"/>
    </xf>
    <xf numFmtId="0" fontId="1" fillId="6" borderId="11" xfId="0" applyFont="1" applyFill="1" applyBorder="1"/>
    <xf numFmtId="0" fontId="1" fillId="6" borderId="11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 indent="2"/>
    </xf>
    <xf numFmtId="0" fontId="1" fillId="6" borderId="2" xfId="0" applyFont="1" applyFill="1" applyBorder="1"/>
    <xf numFmtId="0" fontId="7" fillId="6" borderId="2" xfId="0" applyFont="1" applyFill="1" applyBorder="1" applyAlignment="1">
      <alignment wrapText="1"/>
    </xf>
    <xf numFmtId="2" fontId="3" fillId="0" borderId="0" xfId="0" applyNumberFormat="1" applyFont="1" applyFill="1" applyBorder="1"/>
    <xf numFmtId="0" fontId="1" fillId="6" borderId="11" xfId="0" applyFont="1" applyFill="1" applyBorder="1" applyAlignment="1">
      <alignment horizontal="left" vertical="center" indent="2"/>
    </xf>
    <xf numFmtId="0" fontId="0" fillId="0" borderId="0" xfId="0" applyAlignment="1">
      <alignment horizontal="center" vertical="center"/>
    </xf>
    <xf numFmtId="2" fontId="1" fillId="6" borderId="11" xfId="0" applyNumberFormat="1" applyFont="1" applyFill="1" applyBorder="1"/>
    <xf numFmtId="4" fontId="3" fillId="0" borderId="0" xfId="0" applyNumberFormat="1" applyFont="1" applyBorder="1"/>
    <xf numFmtId="4" fontId="8" fillId="0" borderId="0" xfId="0" applyNumberFormat="1" applyFont="1" applyBorder="1"/>
    <xf numFmtId="0" fontId="3" fillId="0" borderId="4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/>
    <xf numFmtId="4" fontId="3" fillId="0" borderId="0" xfId="0" applyNumberFormat="1" applyFont="1" applyFill="1" applyBorder="1"/>
    <xf numFmtId="4" fontId="3" fillId="2" borderId="1" xfId="0" applyNumberFormat="1" applyFont="1" applyFill="1" applyBorder="1"/>
    <xf numFmtId="4" fontId="3" fillId="0" borderId="1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8" borderId="1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14" fontId="1" fillId="0" borderId="11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  <xf numFmtId="4" fontId="1" fillId="0" borderId="11" xfId="0" applyNumberFormat="1" applyFont="1" applyFill="1" applyBorder="1" applyAlignment="1">
      <alignment vertical="center"/>
    </xf>
    <xf numFmtId="2" fontId="1" fillId="0" borderId="11" xfId="0" applyNumberFormat="1" applyFont="1" applyFill="1" applyBorder="1" applyAlignment="1">
      <alignment vertical="center"/>
    </xf>
    <xf numFmtId="0" fontId="1" fillId="0" borderId="11" xfId="0" applyFont="1" applyFill="1" applyBorder="1"/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 indent="2"/>
    </xf>
    <xf numFmtId="4" fontId="1" fillId="0" borderId="11" xfId="0" applyNumberFormat="1" applyFont="1" applyFill="1" applyBorder="1"/>
    <xf numFmtId="0" fontId="1" fillId="0" borderId="2" xfId="0" applyFont="1" applyFill="1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4" fontId="3" fillId="2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/>
    <xf numFmtId="4" fontId="1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/>
    </xf>
    <xf numFmtId="4" fontId="1" fillId="6" borderId="4" xfId="0" applyNumberFormat="1" applyFont="1" applyFill="1" applyBorder="1" applyAlignment="1">
      <alignment vertical="center"/>
    </xf>
    <xf numFmtId="4" fontId="1" fillId="6" borderId="11" xfId="0" applyNumberFormat="1" applyFont="1" applyFill="1" applyBorder="1" applyAlignment="1">
      <alignment vertical="center"/>
    </xf>
    <xf numFmtId="4" fontId="1" fillId="6" borderId="11" xfId="0" applyNumberFormat="1" applyFont="1" applyFill="1" applyBorder="1"/>
    <xf numFmtId="4" fontId="1" fillId="6" borderId="2" xfId="0" applyNumberFormat="1" applyFont="1" applyFill="1" applyBorder="1"/>
    <xf numFmtId="164" fontId="1" fillId="0" borderId="1" xfId="0" applyNumberFormat="1" applyFont="1" applyFill="1" applyBorder="1"/>
    <xf numFmtId="0" fontId="1" fillId="0" borderId="1" xfId="0" applyFont="1" applyFill="1" applyBorder="1" applyAlignment="1"/>
    <xf numFmtId="2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/>
    <xf numFmtId="0" fontId="2" fillId="0" borderId="2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center"/>
    </xf>
    <xf numFmtId="2" fontId="2" fillId="0" borderId="2" xfId="1" applyNumberFormat="1" applyFont="1" applyFill="1" applyBorder="1" applyAlignment="1">
      <alignment horizontal="center"/>
    </xf>
    <xf numFmtId="0" fontId="17" fillId="9" borderId="0" xfId="0" applyFont="1" applyFill="1" applyBorder="1" applyAlignment="1">
      <alignment vertical="center" wrapText="1"/>
    </xf>
    <xf numFmtId="0" fontId="8" fillId="0" borderId="8" xfId="0" applyFont="1" applyFill="1" applyBorder="1"/>
    <xf numFmtId="0" fontId="8" fillId="0" borderId="9" xfId="0" applyFont="1" applyFill="1" applyBorder="1"/>
    <xf numFmtId="4" fontId="3" fillId="2" borderId="10" xfId="0" applyNumberFormat="1" applyFont="1" applyFill="1" applyBorder="1"/>
    <xf numFmtId="164" fontId="1" fillId="0" borderId="1" xfId="0" applyNumberFormat="1" applyFont="1" applyBorder="1"/>
    <xf numFmtId="0" fontId="1" fillId="0" borderId="1" xfId="0" applyFont="1" applyBorder="1" applyAlignme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/>
    <xf numFmtId="2" fontId="1" fillId="2" borderId="1" xfId="0" applyNumberFormat="1" applyFont="1" applyFill="1" applyBorder="1"/>
    <xf numFmtId="0" fontId="8" fillId="0" borderId="1" xfId="0" applyFont="1" applyFill="1" applyBorder="1"/>
    <xf numFmtId="2" fontId="3" fillId="0" borderId="1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/>
    <xf numFmtId="14" fontId="2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/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3" xfId="0" applyFont="1" applyFill="1" applyBorder="1"/>
    <xf numFmtId="0" fontId="1" fillId="0" borderId="6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9" xfId="0" applyFont="1" applyFill="1" applyBorder="1"/>
    <xf numFmtId="4" fontId="1" fillId="2" borderId="1" xfId="0" applyNumberFormat="1" applyFont="1" applyFill="1" applyBorder="1"/>
    <xf numFmtId="4" fontId="0" fillId="0" borderId="1" xfId="0" applyNumberFormat="1" applyFill="1" applyBorder="1"/>
    <xf numFmtId="0" fontId="1" fillId="0" borderId="0" xfId="0" applyFont="1" applyFill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2" fontId="0" fillId="0" borderId="0" xfId="0" applyNumberFormat="1" applyFill="1"/>
    <xf numFmtId="2" fontId="0" fillId="0" borderId="0" xfId="0" applyNumberFormat="1" applyFill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8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1" fillId="6" borderId="1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2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7" fillId="9" borderId="3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right" vertical="center"/>
    </xf>
    <xf numFmtId="2" fontId="3" fillId="0" borderId="12" xfId="0" applyNumberFormat="1" applyFont="1" applyFill="1" applyBorder="1" applyAlignment="1">
      <alignment horizontal="right" vertical="center"/>
    </xf>
    <xf numFmtId="2" fontId="3" fillId="0" borderId="13" xfId="0" applyNumberFormat="1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2" fontId="0" fillId="10" borderId="3" xfId="0" applyNumberFormat="1" applyFill="1" applyBorder="1" applyAlignment="1">
      <alignment horizontal="center" vertical="center" wrapText="1"/>
    </xf>
    <xf numFmtId="2" fontId="0" fillId="10" borderId="12" xfId="0" applyNumberFormat="1" applyFill="1" applyBorder="1" applyAlignment="1">
      <alignment horizontal="center" vertical="center" wrapText="1"/>
    </xf>
    <xf numFmtId="2" fontId="0" fillId="10" borderId="1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5"/>
  <sheetViews>
    <sheetView topLeftCell="A765" workbookViewId="0">
      <selection activeCell="J786" sqref="J786"/>
    </sheetView>
  </sheetViews>
  <sheetFormatPr baseColWidth="10" defaultRowHeight="11.25" x14ac:dyDescent="0.2"/>
  <cols>
    <col min="1" max="1" width="13.7109375" style="4" customWidth="1"/>
    <col min="2" max="2" width="8.7109375" style="3" customWidth="1"/>
    <col min="3" max="3" width="11.42578125" style="1"/>
    <col min="4" max="4" width="54.5703125" style="1" customWidth="1"/>
    <col min="5" max="6" width="11.42578125" style="5"/>
    <col min="7" max="7" width="9.85546875" style="66" customWidth="1"/>
    <col min="8" max="8" width="9.140625" style="66" customWidth="1"/>
    <col min="9" max="9" width="11.42578125" style="5"/>
    <col min="10" max="10" width="10.85546875" style="5" customWidth="1"/>
    <col min="11" max="11" width="22.5703125" style="1" customWidth="1"/>
    <col min="12" max="16384" width="11.42578125" style="1"/>
  </cols>
  <sheetData>
    <row r="1" spans="1:10" ht="15" customHeight="1" x14ac:dyDescent="0.2">
      <c r="A1" s="253" t="s">
        <v>5208</v>
      </c>
      <c r="B1" s="254"/>
      <c r="C1" s="254"/>
      <c r="D1" s="254"/>
      <c r="E1" s="254"/>
      <c r="F1" s="254"/>
      <c r="G1" s="254"/>
      <c r="H1" s="254"/>
      <c r="I1" s="255"/>
    </row>
    <row r="2" spans="1:10" ht="15" customHeight="1" x14ac:dyDescent="0.2">
      <c r="A2" s="256" t="s">
        <v>6290</v>
      </c>
      <c r="B2" s="257"/>
      <c r="C2" s="257"/>
      <c r="D2" s="257"/>
      <c r="E2" s="257"/>
      <c r="F2" s="257"/>
      <c r="G2" s="257"/>
      <c r="H2" s="257"/>
      <c r="I2" s="258"/>
    </row>
    <row r="3" spans="1:10" s="7" customFormat="1" ht="35.1" customHeight="1" x14ac:dyDescent="0.25">
      <c r="A3" s="67" t="s">
        <v>5198</v>
      </c>
      <c r="B3" s="9" t="s">
        <v>5199</v>
      </c>
      <c r="C3" s="9" t="s">
        <v>5200</v>
      </c>
      <c r="D3" s="9" t="s">
        <v>5201</v>
      </c>
      <c r="E3" s="29" t="s">
        <v>5202</v>
      </c>
      <c r="F3" s="29" t="s">
        <v>5203</v>
      </c>
      <c r="G3" s="9" t="s">
        <v>5204</v>
      </c>
      <c r="H3" s="29" t="s">
        <v>5206</v>
      </c>
      <c r="I3" s="29" t="s">
        <v>5265</v>
      </c>
      <c r="J3" s="9" t="s">
        <v>5207</v>
      </c>
    </row>
    <row r="4" spans="1:10" x14ac:dyDescent="0.2">
      <c r="A4" s="68" t="s">
        <v>1</v>
      </c>
      <c r="B4" s="69">
        <v>1</v>
      </c>
      <c r="C4" s="71" t="s">
        <v>2</v>
      </c>
      <c r="D4" s="71" t="s">
        <v>3</v>
      </c>
      <c r="E4" s="72">
        <v>1.21</v>
      </c>
      <c r="F4" s="72">
        <f>ROUND(E4*0.9,2)</f>
        <v>1.0900000000000001</v>
      </c>
      <c r="G4" s="70">
        <v>10</v>
      </c>
      <c r="H4" s="72">
        <v>1.78</v>
      </c>
      <c r="I4" s="72">
        <f t="shared" ref="I4:I35" si="0">E4-H4</f>
        <v>-0.57000000000000006</v>
      </c>
      <c r="J4" s="71" t="s">
        <v>5095</v>
      </c>
    </row>
    <row r="5" spans="1:10" x14ac:dyDescent="0.2">
      <c r="A5" s="68" t="s">
        <v>6</v>
      </c>
      <c r="B5" s="69">
        <v>3</v>
      </c>
      <c r="C5" s="71" t="s">
        <v>2</v>
      </c>
      <c r="D5" s="71" t="s">
        <v>7</v>
      </c>
      <c r="E5" s="72">
        <v>7.0000000000000007E-2</v>
      </c>
      <c r="F5" s="72">
        <f>ROUND(E5*0.9,2)</f>
        <v>0.06</v>
      </c>
      <c r="G5" s="70">
        <v>10</v>
      </c>
      <c r="H5" s="72">
        <v>0.06</v>
      </c>
      <c r="I5" s="72">
        <f t="shared" si="0"/>
        <v>1.0000000000000009E-2</v>
      </c>
      <c r="J5" s="71" t="s">
        <v>5095</v>
      </c>
    </row>
    <row r="6" spans="1:10" x14ac:dyDescent="0.2">
      <c r="A6" s="68" t="s">
        <v>8</v>
      </c>
      <c r="B6" s="69">
        <v>4</v>
      </c>
      <c r="C6" s="71" t="s">
        <v>2</v>
      </c>
      <c r="D6" s="71" t="s">
        <v>7</v>
      </c>
      <c r="E6" s="72">
        <v>7.0000000000000007E-2</v>
      </c>
      <c r="F6" s="72">
        <f>ROUND(E6*0.9,2)</f>
        <v>0.06</v>
      </c>
      <c r="G6" s="70">
        <v>10</v>
      </c>
      <c r="H6" s="72">
        <v>7.0000000000000007E-2</v>
      </c>
      <c r="I6" s="72">
        <f t="shared" si="0"/>
        <v>0</v>
      </c>
      <c r="J6" s="71" t="s">
        <v>5095</v>
      </c>
    </row>
    <row r="7" spans="1:10" x14ac:dyDescent="0.2">
      <c r="A7" s="68" t="s">
        <v>10</v>
      </c>
      <c r="B7" s="69">
        <v>7</v>
      </c>
      <c r="C7" s="71" t="s">
        <v>2</v>
      </c>
      <c r="D7" s="71" t="s">
        <v>11</v>
      </c>
      <c r="E7" s="72">
        <v>0.06</v>
      </c>
      <c r="F7" s="72">
        <f>ROUND(E7*0.9,2)</f>
        <v>0.05</v>
      </c>
      <c r="G7" s="70">
        <v>10</v>
      </c>
      <c r="H7" s="72">
        <v>0.06</v>
      </c>
      <c r="I7" s="72">
        <f t="shared" si="0"/>
        <v>0</v>
      </c>
      <c r="J7" s="71" t="s">
        <v>5095</v>
      </c>
    </row>
    <row r="8" spans="1:10" x14ac:dyDescent="0.2">
      <c r="A8" s="68" t="s">
        <v>12</v>
      </c>
      <c r="B8" s="69">
        <v>9</v>
      </c>
      <c r="C8" s="71" t="s">
        <v>2</v>
      </c>
      <c r="D8" s="71" t="s">
        <v>13</v>
      </c>
      <c r="E8" s="72">
        <v>1.72</v>
      </c>
      <c r="F8" s="72">
        <f>ROUND(E8*0.9,2)</f>
        <v>1.55</v>
      </c>
      <c r="G8" s="70">
        <v>10</v>
      </c>
      <c r="H8" s="72">
        <v>2.5099999999999998</v>
      </c>
      <c r="I8" s="72">
        <f t="shared" si="0"/>
        <v>-0.78999999999999981</v>
      </c>
      <c r="J8" s="71" t="s">
        <v>5095</v>
      </c>
    </row>
    <row r="9" spans="1:10" x14ac:dyDescent="0.2">
      <c r="A9" s="68" t="s">
        <v>5272</v>
      </c>
      <c r="B9" s="74">
        <v>10</v>
      </c>
      <c r="C9" s="167" t="s">
        <v>2</v>
      </c>
      <c r="D9" s="168" t="s">
        <v>5273</v>
      </c>
      <c r="E9" s="68">
        <v>1.72</v>
      </c>
      <c r="F9" s="68">
        <v>1.55</v>
      </c>
      <c r="G9" s="70">
        <v>10</v>
      </c>
      <c r="H9" s="68">
        <v>2.5099999999999998</v>
      </c>
      <c r="I9" s="72">
        <f t="shared" si="0"/>
        <v>-0.78999999999999981</v>
      </c>
      <c r="J9" s="71" t="s">
        <v>5095</v>
      </c>
    </row>
    <row r="10" spans="1:10" x14ac:dyDescent="0.2">
      <c r="A10" s="68" t="s">
        <v>14</v>
      </c>
      <c r="B10" s="69">
        <v>11</v>
      </c>
      <c r="C10" s="71" t="s">
        <v>2</v>
      </c>
      <c r="D10" s="71" t="s">
        <v>5</v>
      </c>
      <c r="E10" s="72">
        <v>1.49</v>
      </c>
      <c r="F10" s="72">
        <f t="shared" ref="F10:F35" si="1">ROUND(E10*0.9,2)</f>
        <v>1.34</v>
      </c>
      <c r="G10" s="70">
        <v>10</v>
      </c>
      <c r="H10" s="72">
        <v>2.2000000000000002</v>
      </c>
      <c r="I10" s="72">
        <f t="shared" si="0"/>
        <v>-0.71000000000000019</v>
      </c>
      <c r="J10" s="71" t="s">
        <v>5095</v>
      </c>
    </row>
    <row r="11" spans="1:10" x14ac:dyDescent="0.2">
      <c r="A11" s="68" t="s">
        <v>15</v>
      </c>
      <c r="B11" s="69">
        <v>14</v>
      </c>
      <c r="C11" s="71" t="s">
        <v>2</v>
      </c>
      <c r="D11" s="71" t="s">
        <v>16</v>
      </c>
      <c r="E11" s="72">
        <v>0.06</v>
      </c>
      <c r="F11" s="72">
        <f t="shared" si="1"/>
        <v>0.05</v>
      </c>
      <c r="G11" s="70">
        <v>10</v>
      </c>
      <c r="H11" s="72">
        <v>0.06</v>
      </c>
      <c r="I11" s="72">
        <f t="shared" si="0"/>
        <v>0</v>
      </c>
      <c r="J11" s="71" t="s">
        <v>5095</v>
      </c>
    </row>
    <row r="12" spans="1:10" x14ac:dyDescent="0.2">
      <c r="A12" s="68" t="s">
        <v>17</v>
      </c>
      <c r="B12" s="69">
        <v>15</v>
      </c>
      <c r="C12" s="71" t="s">
        <v>2</v>
      </c>
      <c r="D12" s="71" t="s">
        <v>11</v>
      </c>
      <c r="E12" s="72">
        <v>7.0000000000000007E-2</v>
      </c>
      <c r="F12" s="72">
        <f t="shared" si="1"/>
        <v>0.06</v>
      </c>
      <c r="G12" s="70">
        <v>10</v>
      </c>
      <c r="H12" s="72">
        <v>7.0000000000000007E-2</v>
      </c>
      <c r="I12" s="72">
        <f t="shared" si="0"/>
        <v>0</v>
      </c>
      <c r="J12" s="71" t="s">
        <v>5171</v>
      </c>
    </row>
    <row r="13" spans="1:10" x14ac:dyDescent="0.2">
      <c r="A13" s="68" t="s">
        <v>18</v>
      </c>
      <c r="B13" s="69">
        <v>16</v>
      </c>
      <c r="C13" s="71" t="s">
        <v>2</v>
      </c>
      <c r="D13" s="71" t="s">
        <v>19</v>
      </c>
      <c r="E13" s="72">
        <v>0.26</v>
      </c>
      <c r="F13" s="72">
        <f t="shared" si="1"/>
        <v>0.23</v>
      </c>
      <c r="G13" s="70">
        <v>10</v>
      </c>
      <c r="H13" s="72">
        <v>0.23</v>
      </c>
      <c r="I13" s="72">
        <f t="shared" si="0"/>
        <v>0.03</v>
      </c>
      <c r="J13" s="71" t="s">
        <v>5095</v>
      </c>
    </row>
    <row r="14" spans="1:10" x14ac:dyDescent="0.2">
      <c r="A14" s="68" t="s">
        <v>20</v>
      </c>
      <c r="B14" s="69">
        <v>17</v>
      </c>
      <c r="C14" s="71" t="s">
        <v>2</v>
      </c>
      <c r="D14" s="71" t="s">
        <v>19</v>
      </c>
      <c r="E14" s="72">
        <v>0.26</v>
      </c>
      <c r="F14" s="72">
        <f t="shared" si="1"/>
        <v>0.23</v>
      </c>
      <c r="G14" s="70">
        <v>10</v>
      </c>
      <c r="H14" s="72">
        <v>0.23</v>
      </c>
      <c r="I14" s="72">
        <f t="shared" si="0"/>
        <v>0.03</v>
      </c>
      <c r="J14" s="71" t="s">
        <v>5095</v>
      </c>
    </row>
    <row r="15" spans="1:10" x14ac:dyDescent="0.2">
      <c r="A15" s="68" t="s">
        <v>21</v>
      </c>
      <c r="B15" s="69">
        <v>18</v>
      </c>
      <c r="C15" s="71" t="s">
        <v>2</v>
      </c>
      <c r="D15" s="71" t="s">
        <v>19</v>
      </c>
      <c r="E15" s="72">
        <v>0.26</v>
      </c>
      <c r="F15" s="72">
        <f t="shared" si="1"/>
        <v>0.23</v>
      </c>
      <c r="G15" s="70">
        <v>10</v>
      </c>
      <c r="H15" s="72">
        <v>0.23</v>
      </c>
      <c r="I15" s="72">
        <f t="shared" si="0"/>
        <v>0.03</v>
      </c>
      <c r="J15" s="71" t="s">
        <v>5095</v>
      </c>
    </row>
    <row r="16" spans="1:10" x14ac:dyDescent="0.2">
      <c r="A16" s="68" t="s">
        <v>22</v>
      </c>
      <c r="B16" s="69">
        <v>19</v>
      </c>
      <c r="C16" s="71" t="s">
        <v>2</v>
      </c>
      <c r="D16" s="71" t="s">
        <v>19</v>
      </c>
      <c r="E16" s="72">
        <v>0.26</v>
      </c>
      <c r="F16" s="72">
        <f t="shared" si="1"/>
        <v>0.23</v>
      </c>
      <c r="G16" s="70">
        <v>10</v>
      </c>
      <c r="H16" s="72">
        <v>0.23</v>
      </c>
      <c r="I16" s="72">
        <f t="shared" si="0"/>
        <v>0.03</v>
      </c>
      <c r="J16" s="71" t="s">
        <v>5095</v>
      </c>
    </row>
    <row r="17" spans="1:10" x14ac:dyDescent="0.2">
      <c r="A17" s="68" t="s">
        <v>23</v>
      </c>
      <c r="B17" s="69">
        <v>20</v>
      </c>
      <c r="C17" s="71" t="s">
        <v>2</v>
      </c>
      <c r="D17" s="71" t="s">
        <v>24</v>
      </c>
      <c r="E17" s="72">
        <v>0.25</v>
      </c>
      <c r="F17" s="72">
        <f t="shared" si="1"/>
        <v>0.23</v>
      </c>
      <c r="G17" s="70">
        <v>10</v>
      </c>
      <c r="H17" s="72">
        <v>0.22</v>
      </c>
      <c r="I17" s="72">
        <f t="shared" si="0"/>
        <v>0.03</v>
      </c>
      <c r="J17" s="71" t="s">
        <v>5095</v>
      </c>
    </row>
    <row r="18" spans="1:10" x14ac:dyDescent="0.2">
      <c r="A18" s="68" t="s">
        <v>25</v>
      </c>
      <c r="B18" s="69">
        <v>21</v>
      </c>
      <c r="C18" s="71" t="s">
        <v>2</v>
      </c>
      <c r="D18" s="71" t="s">
        <v>19</v>
      </c>
      <c r="E18" s="72">
        <v>0.26</v>
      </c>
      <c r="F18" s="72">
        <f t="shared" si="1"/>
        <v>0.23</v>
      </c>
      <c r="G18" s="70">
        <v>10</v>
      </c>
      <c r="H18" s="72">
        <v>0.23</v>
      </c>
      <c r="I18" s="72">
        <f t="shared" si="0"/>
        <v>0.03</v>
      </c>
      <c r="J18" s="71" t="s">
        <v>5095</v>
      </c>
    </row>
    <row r="19" spans="1:10" x14ac:dyDescent="0.2">
      <c r="A19" s="68" t="s">
        <v>26</v>
      </c>
      <c r="B19" s="69">
        <v>22</v>
      </c>
      <c r="C19" s="71" t="s">
        <v>2</v>
      </c>
      <c r="D19" s="71" t="s">
        <v>27</v>
      </c>
      <c r="E19" s="72">
        <v>7.98</v>
      </c>
      <c r="F19" s="72">
        <f t="shared" si="1"/>
        <v>7.18</v>
      </c>
      <c r="G19" s="70">
        <v>10</v>
      </c>
      <c r="H19" s="72">
        <v>12.58</v>
      </c>
      <c r="I19" s="72">
        <f t="shared" si="0"/>
        <v>-4.5999999999999996</v>
      </c>
      <c r="J19" s="71" t="s">
        <v>5097</v>
      </c>
    </row>
    <row r="20" spans="1:10" x14ac:dyDescent="0.2">
      <c r="A20" s="68" t="s">
        <v>28</v>
      </c>
      <c r="B20" s="69">
        <v>23</v>
      </c>
      <c r="C20" s="71" t="s">
        <v>2</v>
      </c>
      <c r="D20" s="71" t="s">
        <v>29</v>
      </c>
      <c r="E20" s="72">
        <v>22.37</v>
      </c>
      <c r="F20" s="72">
        <f t="shared" si="1"/>
        <v>20.13</v>
      </c>
      <c r="G20" s="70">
        <v>10</v>
      </c>
      <c r="H20" s="72">
        <v>36.08</v>
      </c>
      <c r="I20" s="72">
        <f t="shared" si="0"/>
        <v>-13.709999999999997</v>
      </c>
      <c r="J20" s="71" t="s">
        <v>5097</v>
      </c>
    </row>
    <row r="21" spans="1:10" x14ac:dyDescent="0.2">
      <c r="A21" s="68" t="s">
        <v>30</v>
      </c>
      <c r="B21" s="69">
        <v>24</v>
      </c>
      <c r="C21" s="71" t="s">
        <v>2</v>
      </c>
      <c r="D21" s="71" t="s">
        <v>9</v>
      </c>
      <c r="E21" s="72">
        <v>4.1399999999999997</v>
      </c>
      <c r="F21" s="72">
        <f t="shared" si="1"/>
        <v>3.73</v>
      </c>
      <c r="G21" s="70">
        <v>10</v>
      </c>
      <c r="H21" s="72">
        <v>6.18</v>
      </c>
      <c r="I21" s="72">
        <f t="shared" si="0"/>
        <v>-2.04</v>
      </c>
      <c r="J21" s="71" t="s">
        <v>5095</v>
      </c>
    </row>
    <row r="22" spans="1:10" x14ac:dyDescent="0.2">
      <c r="A22" s="68" t="s">
        <v>31</v>
      </c>
      <c r="B22" s="69">
        <v>26</v>
      </c>
      <c r="C22" s="71" t="s">
        <v>2</v>
      </c>
      <c r="D22" s="71" t="s">
        <v>32</v>
      </c>
      <c r="E22" s="72">
        <v>7.0000000000000007E-2</v>
      </c>
      <c r="F22" s="72">
        <f t="shared" si="1"/>
        <v>0.06</v>
      </c>
      <c r="G22" s="70">
        <v>10</v>
      </c>
      <c r="H22" s="72">
        <v>0.06</v>
      </c>
      <c r="I22" s="72">
        <f t="shared" si="0"/>
        <v>1.0000000000000009E-2</v>
      </c>
      <c r="J22" s="71" t="s">
        <v>5095</v>
      </c>
    </row>
    <row r="23" spans="1:10" x14ac:dyDescent="0.2">
      <c r="A23" s="68" t="s">
        <v>33</v>
      </c>
      <c r="B23" s="69">
        <v>27</v>
      </c>
      <c r="C23" s="71" t="s">
        <v>2</v>
      </c>
      <c r="D23" s="71" t="s">
        <v>34</v>
      </c>
      <c r="E23" s="72">
        <v>0.26</v>
      </c>
      <c r="F23" s="72">
        <f t="shared" si="1"/>
        <v>0.23</v>
      </c>
      <c r="G23" s="70">
        <v>10</v>
      </c>
      <c r="H23" s="72">
        <v>0.23</v>
      </c>
      <c r="I23" s="72">
        <f t="shared" si="0"/>
        <v>0.03</v>
      </c>
      <c r="J23" s="71" t="s">
        <v>5095</v>
      </c>
    </row>
    <row r="24" spans="1:10" x14ac:dyDescent="0.2">
      <c r="A24" s="68" t="s">
        <v>35</v>
      </c>
      <c r="B24" s="69">
        <v>28</v>
      </c>
      <c r="C24" s="71" t="s">
        <v>2</v>
      </c>
      <c r="D24" s="71" t="s">
        <v>19</v>
      </c>
      <c r="E24" s="72">
        <v>0.26</v>
      </c>
      <c r="F24" s="72">
        <f t="shared" si="1"/>
        <v>0.23</v>
      </c>
      <c r="G24" s="70">
        <v>10</v>
      </c>
      <c r="H24" s="72">
        <v>0.23</v>
      </c>
      <c r="I24" s="72">
        <f t="shared" si="0"/>
        <v>0.03</v>
      </c>
      <c r="J24" s="71" t="s">
        <v>5095</v>
      </c>
    </row>
    <row r="25" spans="1:10" x14ac:dyDescent="0.2">
      <c r="A25" s="68" t="s">
        <v>36</v>
      </c>
      <c r="B25" s="69">
        <v>29</v>
      </c>
      <c r="C25" s="71" t="s">
        <v>2</v>
      </c>
      <c r="D25" s="71" t="s">
        <v>19</v>
      </c>
      <c r="E25" s="72">
        <v>0.24</v>
      </c>
      <c r="F25" s="72">
        <f t="shared" si="1"/>
        <v>0.22</v>
      </c>
      <c r="G25" s="70">
        <v>10</v>
      </c>
      <c r="H25" s="72">
        <v>0.22</v>
      </c>
      <c r="I25" s="72">
        <f t="shared" si="0"/>
        <v>1.999999999999999E-2</v>
      </c>
      <c r="J25" s="71" t="s">
        <v>5095</v>
      </c>
    </row>
    <row r="26" spans="1:10" x14ac:dyDescent="0.2">
      <c r="A26" s="68" t="s">
        <v>37</v>
      </c>
      <c r="B26" s="69">
        <v>30</v>
      </c>
      <c r="C26" s="71" t="s">
        <v>2</v>
      </c>
      <c r="D26" s="71" t="s">
        <v>19</v>
      </c>
      <c r="E26" s="72">
        <v>0.26</v>
      </c>
      <c r="F26" s="72">
        <f t="shared" si="1"/>
        <v>0.23</v>
      </c>
      <c r="G26" s="70">
        <v>10</v>
      </c>
      <c r="H26" s="72">
        <v>0.23</v>
      </c>
      <c r="I26" s="72">
        <f t="shared" si="0"/>
        <v>0.03</v>
      </c>
      <c r="J26" s="71" t="s">
        <v>5095</v>
      </c>
    </row>
    <row r="27" spans="1:10" x14ac:dyDescent="0.2">
      <c r="A27" s="68" t="s">
        <v>38</v>
      </c>
      <c r="B27" s="69">
        <v>31</v>
      </c>
      <c r="C27" s="71" t="s">
        <v>2</v>
      </c>
      <c r="D27" s="71" t="s">
        <v>19</v>
      </c>
      <c r="E27" s="72">
        <v>0.25</v>
      </c>
      <c r="F27" s="72">
        <f t="shared" si="1"/>
        <v>0.23</v>
      </c>
      <c r="G27" s="70">
        <v>10</v>
      </c>
      <c r="H27" s="72">
        <v>0.22</v>
      </c>
      <c r="I27" s="72">
        <f t="shared" si="0"/>
        <v>0.03</v>
      </c>
      <c r="J27" s="71" t="s">
        <v>5095</v>
      </c>
    </row>
    <row r="28" spans="1:10" x14ac:dyDescent="0.2">
      <c r="A28" s="68" t="s">
        <v>39</v>
      </c>
      <c r="B28" s="69">
        <v>32</v>
      </c>
      <c r="C28" s="71" t="s">
        <v>2</v>
      </c>
      <c r="D28" s="71" t="s">
        <v>40</v>
      </c>
      <c r="E28" s="72">
        <v>0.97</v>
      </c>
      <c r="F28" s="72">
        <f t="shared" si="1"/>
        <v>0.87</v>
      </c>
      <c r="G28" s="70">
        <v>10</v>
      </c>
      <c r="H28" s="72">
        <v>1.2</v>
      </c>
      <c r="I28" s="72">
        <f t="shared" si="0"/>
        <v>-0.22999999999999998</v>
      </c>
      <c r="J28" s="71" t="s">
        <v>5171</v>
      </c>
    </row>
    <row r="29" spans="1:10" x14ac:dyDescent="0.2">
      <c r="A29" s="68" t="s">
        <v>41</v>
      </c>
      <c r="B29" s="69">
        <v>34</v>
      </c>
      <c r="C29" s="71" t="s">
        <v>2</v>
      </c>
      <c r="D29" s="71" t="s">
        <v>42</v>
      </c>
      <c r="E29" s="72">
        <v>7.0000000000000007E-2</v>
      </c>
      <c r="F29" s="72">
        <f t="shared" si="1"/>
        <v>0.06</v>
      </c>
      <c r="G29" s="70">
        <v>10</v>
      </c>
      <c r="H29" s="72">
        <v>0.06</v>
      </c>
      <c r="I29" s="72">
        <f t="shared" si="0"/>
        <v>1.0000000000000009E-2</v>
      </c>
      <c r="J29" s="71" t="s">
        <v>5095</v>
      </c>
    </row>
    <row r="30" spans="1:10" x14ac:dyDescent="0.2">
      <c r="A30" s="68" t="s">
        <v>44</v>
      </c>
      <c r="B30" s="69">
        <v>41</v>
      </c>
      <c r="C30" s="71" t="s">
        <v>43</v>
      </c>
      <c r="D30" s="71" t="s">
        <v>45</v>
      </c>
      <c r="E30" s="72">
        <v>88.93</v>
      </c>
      <c r="F30" s="72">
        <f t="shared" si="1"/>
        <v>80.040000000000006</v>
      </c>
      <c r="G30" s="70">
        <v>10</v>
      </c>
      <c r="H30" s="72">
        <v>140.62</v>
      </c>
      <c r="I30" s="72">
        <f t="shared" si="0"/>
        <v>-51.69</v>
      </c>
      <c r="J30" s="71" t="s">
        <v>5095</v>
      </c>
    </row>
    <row r="31" spans="1:10" x14ac:dyDescent="0.2">
      <c r="A31" s="68" t="s">
        <v>47</v>
      </c>
      <c r="B31" s="69">
        <v>49</v>
      </c>
      <c r="C31" s="71" t="s">
        <v>46</v>
      </c>
      <c r="D31" s="71" t="s">
        <v>48</v>
      </c>
      <c r="E31" s="72">
        <v>88.86</v>
      </c>
      <c r="F31" s="72">
        <f t="shared" si="1"/>
        <v>79.97</v>
      </c>
      <c r="G31" s="70">
        <v>10</v>
      </c>
      <c r="H31" s="72">
        <v>126.97</v>
      </c>
      <c r="I31" s="72">
        <f t="shared" si="0"/>
        <v>-38.11</v>
      </c>
      <c r="J31" s="71" t="s">
        <v>5095</v>
      </c>
    </row>
    <row r="32" spans="1:10" x14ac:dyDescent="0.2">
      <c r="A32" s="68" t="s">
        <v>49</v>
      </c>
      <c r="B32" s="69">
        <v>53</v>
      </c>
      <c r="C32" s="71" t="s">
        <v>50</v>
      </c>
      <c r="D32" s="71" t="s">
        <v>51</v>
      </c>
      <c r="E32" s="72">
        <v>36.950000000000003</v>
      </c>
      <c r="F32" s="72">
        <f t="shared" si="1"/>
        <v>33.26</v>
      </c>
      <c r="G32" s="70">
        <v>10</v>
      </c>
      <c r="H32" s="72">
        <v>53.31</v>
      </c>
      <c r="I32" s="72">
        <f t="shared" si="0"/>
        <v>-16.36</v>
      </c>
      <c r="J32" s="71" t="s">
        <v>5095</v>
      </c>
    </row>
    <row r="33" spans="1:10" x14ac:dyDescent="0.2">
      <c r="A33" s="68" t="s">
        <v>52</v>
      </c>
      <c r="B33" s="69">
        <v>54</v>
      </c>
      <c r="C33" s="71" t="s">
        <v>50</v>
      </c>
      <c r="D33" s="71" t="s">
        <v>53</v>
      </c>
      <c r="E33" s="72">
        <v>36.96</v>
      </c>
      <c r="F33" s="72">
        <f t="shared" si="1"/>
        <v>33.26</v>
      </c>
      <c r="G33" s="70">
        <v>10</v>
      </c>
      <c r="H33" s="72">
        <v>53.32</v>
      </c>
      <c r="I33" s="72">
        <f t="shared" si="0"/>
        <v>-16.36</v>
      </c>
      <c r="J33" s="71" t="s">
        <v>5095</v>
      </c>
    </row>
    <row r="34" spans="1:10" x14ac:dyDescent="0.2">
      <c r="A34" s="68" t="s">
        <v>54</v>
      </c>
      <c r="B34" s="69">
        <v>55</v>
      </c>
      <c r="C34" s="71" t="s">
        <v>50</v>
      </c>
      <c r="D34" s="71" t="s">
        <v>51</v>
      </c>
      <c r="E34" s="72">
        <v>36.950000000000003</v>
      </c>
      <c r="F34" s="72">
        <f t="shared" si="1"/>
        <v>33.26</v>
      </c>
      <c r="G34" s="70">
        <v>10</v>
      </c>
      <c r="H34" s="72">
        <v>53.41</v>
      </c>
      <c r="I34" s="72">
        <f t="shared" si="0"/>
        <v>-16.459999999999994</v>
      </c>
      <c r="J34" s="71" t="s">
        <v>5095</v>
      </c>
    </row>
    <row r="35" spans="1:10" x14ac:dyDescent="0.2">
      <c r="A35" s="68" t="s">
        <v>55</v>
      </c>
      <c r="B35" s="69">
        <v>56</v>
      </c>
      <c r="C35" s="71" t="s">
        <v>56</v>
      </c>
      <c r="D35" s="71" t="s">
        <v>53</v>
      </c>
      <c r="E35" s="72">
        <v>61.27</v>
      </c>
      <c r="F35" s="72">
        <f t="shared" si="1"/>
        <v>55.14</v>
      </c>
      <c r="G35" s="70">
        <v>10</v>
      </c>
      <c r="H35" s="72">
        <v>81.45</v>
      </c>
      <c r="I35" s="72">
        <f t="shared" si="0"/>
        <v>-20.18</v>
      </c>
      <c r="J35" s="71" t="s">
        <v>5095</v>
      </c>
    </row>
    <row r="36" spans="1:10" x14ac:dyDescent="0.2">
      <c r="A36" s="68" t="s">
        <v>5274</v>
      </c>
      <c r="B36" s="74">
        <v>59</v>
      </c>
      <c r="C36" s="167" t="s">
        <v>56</v>
      </c>
      <c r="D36" s="168" t="s">
        <v>5275</v>
      </c>
      <c r="E36" s="68">
        <v>20.43</v>
      </c>
      <c r="F36" s="68">
        <v>18.39</v>
      </c>
      <c r="G36" s="70">
        <v>10</v>
      </c>
      <c r="H36" s="68">
        <v>23.99</v>
      </c>
      <c r="I36" s="72">
        <f t="shared" ref="I36:I67" si="2">E36-H36</f>
        <v>-3.5599999999999987</v>
      </c>
      <c r="J36" s="71" t="s">
        <v>5095</v>
      </c>
    </row>
    <row r="37" spans="1:10" x14ac:dyDescent="0.2">
      <c r="A37" s="68" t="s">
        <v>57</v>
      </c>
      <c r="B37" s="69">
        <v>69</v>
      </c>
      <c r="C37" s="71" t="s">
        <v>58</v>
      </c>
      <c r="D37" s="71" t="s">
        <v>59</v>
      </c>
      <c r="E37" s="72">
        <v>348.3</v>
      </c>
      <c r="F37" s="72">
        <f t="shared" ref="F37:F84" si="3">ROUND(E37*0.9,2)</f>
        <v>313.47000000000003</v>
      </c>
      <c r="G37" s="70">
        <v>10</v>
      </c>
      <c r="H37" s="72">
        <v>413.52</v>
      </c>
      <c r="I37" s="72">
        <f t="shared" si="2"/>
        <v>-65.21999999999997</v>
      </c>
      <c r="J37" s="71" t="s">
        <v>5095</v>
      </c>
    </row>
    <row r="38" spans="1:10" x14ac:dyDescent="0.2">
      <c r="A38" s="68" t="s">
        <v>61</v>
      </c>
      <c r="B38" s="69">
        <v>76</v>
      </c>
      <c r="C38" s="71" t="s">
        <v>60</v>
      </c>
      <c r="D38" s="71" t="s">
        <v>62</v>
      </c>
      <c r="E38" s="72">
        <v>56.25</v>
      </c>
      <c r="F38" s="72">
        <f t="shared" si="3"/>
        <v>50.63</v>
      </c>
      <c r="G38" s="70">
        <v>10</v>
      </c>
      <c r="H38" s="72">
        <v>50.62</v>
      </c>
      <c r="I38" s="72">
        <f t="shared" si="2"/>
        <v>5.6300000000000026</v>
      </c>
      <c r="J38" s="71" t="s">
        <v>5095</v>
      </c>
    </row>
    <row r="39" spans="1:10" x14ac:dyDescent="0.2">
      <c r="A39" s="68" t="s">
        <v>64</v>
      </c>
      <c r="B39" s="69">
        <v>79</v>
      </c>
      <c r="C39" s="71" t="s">
        <v>63</v>
      </c>
      <c r="D39" s="71" t="s">
        <v>65</v>
      </c>
      <c r="E39" s="72">
        <v>74.099999999999994</v>
      </c>
      <c r="F39" s="72">
        <f t="shared" si="3"/>
        <v>66.69</v>
      </c>
      <c r="G39" s="70">
        <v>10</v>
      </c>
      <c r="H39" s="72">
        <v>66.930000000000007</v>
      </c>
      <c r="I39" s="72">
        <f t="shared" si="2"/>
        <v>7.1699999999999875</v>
      </c>
      <c r="J39" s="71" t="s">
        <v>5095</v>
      </c>
    </row>
    <row r="40" spans="1:10" x14ac:dyDescent="0.2">
      <c r="A40" s="68" t="s">
        <v>67</v>
      </c>
      <c r="B40" s="69">
        <v>101</v>
      </c>
      <c r="C40" s="71" t="s">
        <v>66</v>
      </c>
      <c r="D40" s="71" t="s">
        <v>68</v>
      </c>
      <c r="E40" s="72">
        <v>93.75</v>
      </c>
      <c r="F40" s="72">
        <f t="shared" si="3"/>
        <v>84.38</v>
      </c>
      <c r="G40" s="70">
        <v>10</v>
      </c>
      <c r="H40" s="72">
        <v>84.37</v>
      </c>
      <c r="I40" s="72">
        <f t="shared" si="2"/>
        <v>9.3799999999999955</v>
      </c>
      <c r="J40" s="71" t="s">
        <v>5095</v>
      </c>
    </row>
    <row r="41" spans="1:10" x14ac:dyDescent="0.2">
      <c r="A41" s="68" t="s">
        <v>69</v>
      </c>
      <c r="B41" s="69">
        <v>102</v>
      </c>
      <c r="C41" s="71" t="s">
        <v>66</v>
      </c>
      <c r="D41" s="71" t="s">
        <v>70</v>
      </c>
      <c r="E41" s="72">
        <v>15.13</v>
      </c>
      <c r="F41" s="72">
        <f t="shared" si="3"/>
        <v>13.62</v>
      </c>
      <c r="G41" s="70">
        <v>10</v>
      </c>
      <c r="H41" s="72">
        <v>13.62</v>
      </c>
      <c r="I41" s="72">
        <f t="shared" si="2"/>
        <v>1.5100000000000016</v>
      </c>
      <c r="J41" s="71" t="s">
        <v>5095</v>
      </c>
    </row>
    <row r="42" spans="1:10" x14ac:dyDescent="0.2">
      <c r="A42" s="68" t="s">
        <v>71</v>
      </c>
      <c r="B42" s="69">
        <v>106</v>
      </c>
      <c r="C42" s="71" t="s">
        <v>72</v>
      </c>
      <c r="D42" s="71" t="s">
        <v>73</v>
      </c>
      <c r="E42" s="72">
        <v>56.25</v>
      </c>
      <c r="F42" s="72">
        <f t="shared" si="3"/>
        <v>50.63</v>
      </c>
      <c r="G42" s="70">
        <v>10</v>
      </c>
      <c r="H42" s="72">
        <v>50.62</v>
      </c>
      <c r="I42" s="72">
        <f t="shared" si="2"/>
        <v>5.6300000000000026</v>
      </c>
      <c r="J42" s="71" t="s">
        <v>5095</v>
      </c>
    </row>
    <row r="43" spans="1:10" x14ac:dyDescent="0.2">
      <c r="A43" s="68" t="s">
        <v>74</v>
      </c>
      <c r="B43" s="69">
        <v>107</v>
      </c>
      <c r="C43" s="71" t="s">
        <v>72</v>
      </c>
      <c r="D43" s="71" t="s">
        <v>73</v>
      </c>
      <c r="E43" s="72">
        <v>56.25</v>
      </c>
      <c r="F43" s="72">
        <f t="shared" si="3"/>
        <v>50.63</v>
      </c>
      <c r="G43" s="70">
        <v>10</v>
      </c>
      <c r="H43" s="72">
        <v>50.62</v>
      </c>
      <c r="I43" s="72">
        <f t="shared" si="2"/>
        <v>5.6300000000000026</v>
      </c>
      <c r="J43" s="71" t="s">
        <v>5095</v>
      </c>
    </row>
    <row r="44" spans="1:10" x14ac:dyDescent="0.2">
      <c r="A44" s="68" t="s">
        <v>75</v>
      </c>
      <c r="B44" s="69">
        <v>108</v>
      </c>
      <c r="C44" s="71" t="s">
        <v>72</v>
      </c>
      <c r="D44" s="71" t="s">
        <v>62</v>
      </c>
      <c r="E44" s="72">
        <v>56.25</v>
      </c>
      <c r="F44" s="72">
        <f t="shared" si="3"/>
        <v>50.63</v>
      </c>
      <c r="G44" s="70">
        <v>10</v>
      </c>
      <c r="H44" s="72">
        <v>50.62</v>
      </c>
      <c r="I44" s="72">
        <f t="shared" si="2"/>
        <v>5.6300000000000026</v>
      </c>
      <c r="J44" s="71" t="s">
        <v>5095</v>
      </c>
    </row>
    <row r="45" spans="1:10" x14ac:dyDescent="0.2">
      <c r="A45" s="68" t="s">
        <v>76</v>
      </c>
      <c r="B45" s="69">
        <v>109</v>
      </c>
      <c r="C45" s="71" t="s">
        <v>77</v>
      </c>
      <c r="D45" s="71" t="s">
        <v>78</v>
      </c>
      <c r="E45" s="72">
        <v>17.86</v>
      </c>
      <c r="F45" s="72">
        <f t="shared" si="3"/>
        <v>16.07</v>
      </c>
      <c r="G45" s="70">
        <v>10</v>
      </c>
      <c r="H45" s="72">
        <v>16.07</v>
      </c>
      <c r="I45" s="72">
        <f t="shared" si="2"/>
        <v>1.7899999999999991</v>
      </c>
      <c r="J45" s="71" t="s">
        <v>5095</v>
      </c>
    </row>
    <row r="46" spans="1:10" x14ac:dyDescent="0.2">
      <c r="A46" s="68" t="s">
        <v>79</v>
      </c>
      <c r="B46" s="69">
        <v>110</v>
      </c>
      <c r="C46" s="71" t="s">
        <v>77</v>
      </c>
      <c r="D46" s="71" t="s">
        <v>78</v>
      </c>
      <c r="E46" s="72">
        <v>17.86</v>
      </c>
      <c r="F46" s="72">
        <f t="shared" si="3"/>
        <v>16.07</v>
      </c>
      <c r="G46" s="70">
        <v>10</v>
      </c>
      <c r="H46" s="72">
        <v>16.07</v>
      </c>
      <c r="I46" s="72">
        <f t="shared" si="2"/>
        <v>1.7899999999999991</v>
      </c>
      <c r="J46" s="71" t="s">
        <v>5095</v>
      </c>
    </row>
    <row r="47" spans="1:10" x14ac:dyDescent="0.2">
      <c r="A47" s="68" t="s">
        <v>80</v>
      </c>
      <c r="B47" s="69">
        <v>111</v>
      </c>
      <c r="C47" s="71" t="s">
        <v>77</v>
      </c>
      <c r="D47" s="71" t="s">
        <v>78</v>
      </c>
      <c r="E47" s="72">
        <v>17.86</v>
      </c>
      <c r="F47" s="72">
        <f t="shared" si="3"/>
        <v>16.07</v>
      </c>
      <c r="G47" s="70">
        <v>10</v>
      </c>
      <c r="H47" s="72">
        <v>16.07</v>
      </c>
      <c r="I47" s="72">
        <f t="shared" si="2"/>
        <v>1.7899999999999991</v>
      </c>
      <c r="J47" s="71" t="s">
        <v>5095</v>
      </c>
    </row>
    <row r="48" spans="1:10" x14ac:dyDescent="0.2">
      <c r="A48" s="68" t="s">
        <v>81</v>
      </c>
      <c r="B48" s="69">
        <v>112</v>
      </c>
      <c r="C48" s="71" t="s">
        <v>77</v>
      </c>
      <c r="D48" s="71" t="s">
        <v>78</v>
      </c>
      <c r="E48" s="72">
        <v>17.86</v>
      </c>
      <c r="F48" s="72">
        <f t="shared" si="3"/>
        <v>16.07</v>
      </c>
      <c r="G48" s="70">
        <v>10</v>
      </c>
      <c r="H48" s="72">
        <v>16.07</v>
      </c>
      <c r="I48" s="72">
        <f t="shared" si="2"/>
        <v>1.7899999999999991</v>
      </c>
      <c r="J48" s="71" t="s">
        <v>5095</v>
      </c>
    </row>
    <row r="49" spans="1:10" x14ac:dyDescent="0.2">
      <c r="A49" s="68" t="s">
        <v>82</v>
      </c>
      <c r="B49" s="69">
        <v>113</v>
      </c>
      <c r="C49" s="71" t="s">
        <v>77</v>
      </c>
      <c r="D49" s="71" t="s">
        <v>78</v>
      </c>
      <c r="E49" s="72">
        <v>17.86</v>
      </c>
      <c r="F49" s="72">
        <f t="shared" si="3"/>
        <v>16.07</v>
      </c>
      <c r="G49" s="70">
        <v>10</v>
      </c>
      <c r="H49" s="72">
        <v>16.07</v>
      </c>
      <c r="I49" s="72">
        <f t="shared" si="2"/>
        <v>1.7899999999999991</v>
      </c>
      <c r="J49" s="71" t="s">
        <v>5095</v>
      </c>
    </row>
    <row r="50" spans="1:10" x14ac:dyDescent="0.2">
      <c r="A50" s="68" t="s">
        <v>83</v>
      </c>
      <c r="B50" s="69">
        <v>114</v>
      </c>
      <c r="C50" s="71" t="s">
        <v>77</v>
      </c>
      <c r="D50" s="71" t="s">
        <v>78</v>
      </c>
      <c r="E50" s="72">
        <v>17.86</v>
      </c>
      <c r="F50" s="72">
        <f t="shared" si="3"/>
        <v>16.07</v>
      </c>
      <c r="G50" s="70">
        <v>10</v>
      </c>
      <c r="H50" s="72">
        <v>16.07</v>
      </c>
      <c r="I50" s="72">
        <f t="shared" si="2"/>
        <v>1.7899999999999991</v>
      </c>
      <c r="J50" s="71" t="s">
        <v>5095</v>
      </c>
    </row>
    <row r="51" spans="1:10" x14ac:dyDescent="0.2">
      <c r="A51" s="68" t="s">
        <v>84</v>
      </c>
      <c r="B51" s="69">
        <v>115</v>
      </c>
      <c r="C51" s="71" t="s">
        <v>77</v>
      </c>
      <c r="D51" s="71" t="s">
        <v>78</v>
      </c>
      <c r="E51" s="72">
        <v>17.86</v>
      </c>
      <c r="F51" s="72">
        <f t="shared" si="3"/>
        <v>16.07</v>
      </c>
      <c r="G51" s="70">
        <v>10</v>
      </c>
      <c r="H51" s="72">
        <v>16.07</v>
      </c>
      <c r="I51" s="72">
        <f t="shared" si="2"/>
        <v>1.7899999999999991</v>
      </c>
      <c r="J51" s="71" t="s">
        <v>5095</v>
      </c>
    </row>
    <row r="52" spans="1:10" x14ac:dyDescent="0.2">
      <c r="A52" s="68" t="s">
        <v>85</v>
      </c>
      <c r="B52" s="69">
        <v>116</v>
      </c>
      <c r="C52" s="71" t="s">
        <v>77</v>
      </c>
      <c r="D52" s="71" t="s">
        <v>78</v>
      </c>
      <c r="E52" s="72">
        <v>17.86</v>
      </c>
      <c r="F52" s="72">
        <f t="shared" si="3"/>
        <v>16.07</v>
      </c>
      <c r="G52" s="70">
        <v>10</v>
      </c>
      <c r="H52" s="72">
        <v>16.07</v>
      </c>
      <c r="I52" s="72">
        <f t="shared" si="2"/>
        <v>1.7899999999999991</v>
      </c>
      <c r="J52" s="71" t="s">
        <v>5095</v>
      </c>
    </row>
    <row r="53" spans="1:10" x14ac:dyDescent="0.2">
      <c r="A53" s="68" t="s">
        <v>86</v>
      </c>
      <c r="B53" s="69">
        <v>117</v>
      </c>
      <c r="C53" s="71" t="s">
        <v>77</v>
      </c>
      <c r="D53" s="71" t="s">
        <v>78</v>
      </c>
      <c r="E53" s="72">
        <v>17.86</v>
      </c>
      <c r="F53" s="72">
        <f t="shared" si="3"/>
        <v>16.07</v>
      </c>
      <c r="G53" s="70">
        <v>10</v>
      </c>
      <c r="H53" s="72">
        <v>16.07</v>
      </c>
      <c r="I53" s="72">
        <f t="shared" si="2"/>
        <v>1.7899999999999991</v>
      </c>
      <c r="J53" s="71" t="s">
        <v>5095</v>
      </c>
    </row>
    <row r="54" spans="1:10" x14ac:dyDescent="0.2">
      <c r="A54" s="68" t="s">
        <v>87</v>
      </c>
      <c r="B54" s="69">
        <v>118</v>
      </c>
      <c r="C54" s="71" t="s">
        <v>77</v>
      </c>
      <c r="D54" s="71" t="s">
        <v>78</v>
      </c>
      <c r="E54" s="72">
        <v>17.86</v>
      </c>
      <c r="F54" s="72">
        <f t="shared" si="3"/>
        <v>16.07</v>
      </c>
      <c r="G54" s="70">
        <v>10</v>
      </c>
      <c r="H54" s="72">
        <v>16.07</v>
      </c>
      <c r="I54" s="72">
        <f t="shared" si="2"/>
        <v>1.7899999999999991</v>
      </c>
      <c r="J54" s="71" t="s">
        <v>5095</v>
      </c>
    </row>
    <row r="55" spans="1:10" x14ac:dyDescent="0.2">
      <c r="A55" s="68" t="s">
        <v>88</v>
      </c>
      <c r="B55" s="69">
        <v>119</v>
      </c>
      <c r="C55" s="71" t="s">
        <v>77</v>
      </c>
      <c r="D55" s="71" t="s">
        <v>78</v>
      </c>
      <c r="E55" s="72">
        <v>17.86</v>
      </c>
      <c r="F55" s="72">
        <f t="shared" si="3"/>
        <v>16.07</v>
      </c>
      <c r="G55" s="70">
        <v>10</v>
      </c>
      <c r="H55" s="72">
        <v>16.07</v>
      </c>
      <c r="I55" s="72">
        <f t="shared" si="2"/>
        <v>1.7899999999999991</v>
      </c>
      <c r="J55" s="71" t="s">
        <v>5095</v>
      </c>
    </row>
    <row r="56" spans="1:10" x14ac:dyDescent="0.2">
      <c r="A56" s="68" t="s">
        <v>89</v>
      </c>
      <c r="B56" s="69">
        <v>120</v>
      </c>
      <c r="C56" s="71" t="s">
        <v>77</v>
      </c>
      <c r="D56" s="71" t="s">
        <v>78</v>
      </c>
      <c r="E56" s="72">
        <v>17.86</v>
      </c>
      <c r="F56" s="72">
        <f t="shared" si="3"/>
        <v>16.07</v>
      </c>
      <c r="G56" s="70">
        <v>10</v>
      </c>
      <c r="H56" s="72">
        <v>16.07</v>
      </c>
      <c r="I56" s="72">
        <f t="shared" si="2"/>
        <v>1.7899999999999991</v>
      </c>
      <c r="J56" s="71" t="s">
        <v>5095</v>
      </c>
    </row>
    <row r="57" spans="1:10" x14ac:dyDescent="0.2">
      <c r="A57" s="68" t="s">
        <v>90</v>
      </c>
      <c r="B57" s="69">
        <v>121</v>
      </c>
      <c r="C57" s="71" t="s">
        <v>77</v>
      </c>
      <c r="D57" s="71" t="s">
        <v>78</v>
      </c>
      <c r="E57" s="72">
        <v>17.86</v>
      </c>
      <c r="F57" s="72">
        <f t="shared" si="3"/>
        <v>16.07</v>
      </c>
      <c r="G57" s="70">
        <v>10</v>
      </c>
      <c r="H57" s="72">
        <v>16.07</v>
      </c>
      <c r="I57" s="72">
        <f t="shared" si="2"/>
        <v>1.7899999999999991</v>
      </c>
      <c r="J57" s="71" t="s">
        <v>5095</v>
      </c>
    </row>
    <row r="58" spans="1:10" x14ac:dyDescent="0.2">
      <c r="A58" s="68" t="s">
        <v>91</v>
      </c>
      <c r="B58" s="69">
        <v>122</v>
      </c>
      <c r="C58" s="71" t="s">
        <v>77</v>
      </c>
      <c r="D58" s="71" t="s">
        <v>78</v>
      </c>
      <c r="E58" s="72">
        <v>17.86</v>
      </c>
      <c r="F58" s="72">
        <f t="shared" si="3"/>
        <v>16.07</v>
      </c>
      <c r="G58" s="70">
        <v>10</v>
      </c>
      <c r="H58" s="72">
        <v>16.07</v>
      </c>
      <c r="I58" s="72">
        <f t="shared" si="2"/>
        <v>1.7899999999999991</v>
      </c>
      <c r="J58" s="71" t="s">
        <v>5095</v>
      </c>
    </row>
    <row r="59" spans="1:10" x14ac:dyDescent="0.2">
      <c r="A59" s="68" t="s">
        <v>92</v>
      </c>
      <c r="B59" s="69">
        <v>123</v>
      </c>
      <c r="C59" s="71" t="s">
        <v>77</v>
      </c>
      <c r="D59" s="71" t="s">
        <v>78</v>
      </c>
      <c r="E59" s="72">
        <v>17.86</v>
      </c>
      <c r="F59" s="72">
        <f t="shared" si="3"/>
        <v>16.07</v>
      </c>
      <c r="G59" s="70">
        <v>10</v>
      </c>
      <c r="H59" s="72">
        <v>16.07</v>
      </c>
      <c r="I59" s="72">
        <f t="shared" si="2"/>
        <v>1.7899999999999991</v>
      </c>
      <c r="J59" s="71" t="s">
        <v>5095</v>
      </c>
    </row>
    <row r="60" spans="1:10" x14ac:dyDescent="0.2">
      <c r="A60" s="68" t="s">
        <v>93</v>
      </c>
      <c r="B60" s="69">
        <v>124</v>
      </c>
      <c r="C60" s="71" t="s">
        <v>77</v>
      </c>
      <c r="D60" s="71" t="s">
        <v>94</v>
      </c>
      <c r="E60" s="72">
        <v>56.25</v>
      </c>
      <c r="F60" s="72">
        <f t="shared" si="3"/>
        <v>50.63</v>
      </c>
      <c r="G60" s="70">
        <v>10</v>
      </c>
      <c r="H60" s="72">
        <v>50.62</v>
      </c>
      <c r="I60" s="72">
        <f t="shared" si="2"/>
        <v>5.6300000000000026</v>
      </c>
      <c r="J60" s="71" t="s">
        <v>5095</v>
      </c>
    </row>
    <row r="61" spans="1:10" x14ac:dyDescent="0.2">
      <c r="A61" s="68" t="s">
        <v>95</v>
      </c>
      <c r="B61" s="69">
        <v>125</v>
      </c>
      <c r="C61" s="71" t="s">
        <v>77</v>
      </c>
      <c r="D61" s="71" t="s">
        <v>78</v>
      </c>
      <c r="E61" s="72">
        <v>17.86</v>
      </c>
      <c r="F61" s="72">
        <f t="shared" si="3"/>
        <v>16.07</v>
      </c>
      <c r="G61" s="70">
        <v>10</v>
      </c>
      <c r="H61" s="72">
        <v>16.07</v>
      </c>
      <c r="I61" s="72">
        <f t="shared" si="2"/>
        <v>1.7899999999999991</v>
      </c>
      <c r="J61" s="71" t="s">
        <v>5095</v>
      </c>
    </row>
    <row r="62" spans="1:10" x14ac:dyDescent="0.2">
      <c r="A62" s="68" t="s">
        <v>96</v>
      </c>
      <c r="B62" s="69">
        <v>127</v>
      </c>
      <c r="C62" s="71" t="s">
        <v>77</v>
      </c>
      <c r="D62" s="71" t="s">
        <v>78</v>
      </c>
      <c r="E62" s="72">
        <v>17.86</v>
      </c>
      <c r="F62" s="72">
        <f t="shared" si="3"/>
        <v>16.07</v>
      </c>
      <c r="G62" s="70">
        <v>10</v>
      </c>
      <c r="H62" s="72">
        <v>16.07</v>
      </c>
      <c r="I62" s="72">
        <f t="shared" si="2"/>
        <v>1.7899999999999991</v>
      </c>
      <c r="J62" s="71" t="s">
        <v>5095</v>
      </c>
    </row>
    <row r="63" spans="1:10" x14ac:dyDescent="0.2">
      <c r="A63" s="68" t="s">
        <v>97</v>
      </c>
      <c r="B63" s="69">
        <v>128</v>
      </c>
      <c r="C63" s="71" t="s">
        <v>77</v>
      </c>
      <c r="D63" s="71" t="s">
        <v>53</v>
      </c>
      <c r="E63" s="72">
        <v>56.25</v>
      </c>
      <c r="F63" s="72">
        <f t="shared" si="3"/>
        <v>50.63</v>
      </c>
      <c r="G63" s="70">
        <v>10</v>
      </c>
      <c r="H63" s="72">
        <v>50.62</v>
      </c>
      <c r="I63" s="72">
        <f t="shared" si="2"/>
        <v>5.6300000000000026</v>
      </c>
      <c r="J63" s="71" t="s">
        <v>5095</v>
      </c>
    </row>
    <row r="64" spans="1:10" x14ac:dyDescent="0.2">
      <c r="A64" s="68" t="s">
        <v>98</v>
      </c>
      <c r="B64" s="69">
        <v>129</v>
      </c>
      <c r="C64" s="71" t="s">
        <v>77</v>
      </c>
      <c r="D64" s="71" t="s">
        <v>78</v>
      </c>
      <c r="E64" s="72">
        <v>17.86</v>
      </c>
      <c r="F64" s="72">
        <f t="shared" si="3"/>
        <v>16.07</v>
      </c>
      <c r="G64" s="70">
        <v>10</v>
      </c>
      <c r="H64" s="72">
        <v>16.07</v>
      </c>
      <c r="I64" s="72">
        <f t="shared" si="2"/>
        <v>1.7899999999999991</v>
      </c>
      <c r="J64" s="71" t="s">
        <v>5171</v>
      </c>
    </row>
    <row r="65" spans="1:10" x14ac:dyDescent="0.2">
      <c r="A65" s="68" t="s">
        <v>99</v>
      </c>
      <c r="B65" s="69">
        <v>130</v>
      </c>
      <c r="C65" s="71" t="s">
        <v>100</v>
      </c>
      <c r="D65" s="71" t="s">
        <v>101</v>
      </c>
      <c r="E65" s="72">
        <v>147.32</v>
      </c>
      <c r="F65" s="72">
        <f t="shared" si="3"/>
        <v>132.59</v>
      </c>
      <c r="G65" s="70">
        <v>10</v>
      </c>
      <c r="H65" s="72">
        <v>132.59</v>
      </c>
      <c r="I65" s="72">
        <f t="shared" si="2"/>
        <v>14.72999999999999</v>
      </c>
      <c r="J65" s="71" t="s">
        <v>5095</v>
      </c>
    </row>
    <row r="66" spans="1:10" x14ac:dyDescent="0.2">
      <c r="A66" s="68" t="s">
        <v>102</v>
      </c>
      <c r="B66" s="69">
        <v>131</v>
      </c>
      <c r="C66" s="71" t="s">
        <v>100</v>
      </c>
      <c r="D66" s="71" t="s">
        <v>103</v>
      </c>
      <c r="E66" s="72">
        <v>630</v>
      </c>
      <c r="F66" s="72">
        <f t="shared" si="3"/>
        <v>567</v>
      </c>
      <c r="G66" s="70">
        <v>10</v>
      </c>
      <c r="H66" s="72">
        <v>568.1</v>
      </c>
      <c r="I66" s="72">
        <f t="shared" si="2"/>
        <v>61.899999999999977</v>
      </c>
      <c r="J66" s="71" t="s">
        <v>5095</v>
      </c>
    </row>
    <row r="67" spans="1:10" x14ac:dyDescent="0.2">
      <c r="A67" s="68" t="s">
        <v>105</v>
      </c>
      <c r="B67" s="69">
        <v>138</v>
      </c>
      <c r="C67" s="71" t="s">
        <v>104</v>
      </c>
      <c r="D67" s="71" t="s">
        <v>106</v>
      </c>
      <c r="E67" s="72">
        <v>17.86</v>
      </c>
      <c r="F67" s="72">
        <f t="shared" si="3"/>
        <v>16.07</v>
      </c>
      <c r="G67" s="70">
        <v>10</v>
      </c>
      <c r="H67" s="72">
        <v>16.07</v>
      </c>
      <c r="I67" s="72">
        <f t="shared" si="2"/>
        <v>1.7899999999999991</v>
      </c>
      <c r="J67" s="71" t="s">
        <v>5095</v>
      </c>
    </row>
    <row r="68" spans="1:10" x14ac:dyDescent="0.2">
      <c r="A68" s="68" t="s">
        <v>107</v>
      </c>
      <c r="B68" s="69">
        <v>140</v>
      </c>
      <c r="C68" s="71" t="s">
        <v>104</v>
      </c>
      <c r="D68" s="71" t="s">
        <v>108</v>
      </c>
      <c r="E68" s="72">
        <v>145.49</v>
      </c>
      <c r="F68" s="72">
        <f t="shared" si="3"/>
        <v>130.94</v>
      </c>
      <c r="G68" s="70">
        <v>10</v>
      </c>
      <c r="H68" s="72">
        <v>131.97</v>
      </c>
      <c r="I68" s="72">
        <f t="shared" ref="I68:I99" si="4">E68-H68</f>
        <v>13.52000000000001</v>
      </c>
      <c r="J68" s="71" t="s">
        <v>5095</v>
      </c>
    </row>
    <row r="69" spans="1:10" x14ac:dyDescent="0.2">
      <c r="A69" s="68" t="s">
        <v>109</v>
      </c>
      <c r="B69" s="69">
        <v>141</v>
      </c>
      <c r="C69" s="71" t="s">
        <v>104</v>
      </c>
      <c r="D69" s="71" t="s">
        <v>106</v>
      </c>
      <c r="E69" s="72">
        <v>17.86</v>
      </c>
      <c r="F69" s="72">
        <f t="shared" si="3"/>
        <v>16.07</v>
      </c>
      <c r="G69" s="70">
        <v>10</v>
      </c>
      <c r="H69" s="72">
        <v>16.07</v>
      </c>
      <c r="I69" s="72">
        <f t="shared" si="4"/>
        <v>1.7899999999999991</v>
      </c>
      <c r="J69" s="71" t="s">
        <v>5095</v>
      </c>
    </row>
    <row r="70" spans="1:10" x14ac:dyDescent="0.2">
      <c r="A70" s="68" t="s">
        <v>110</v>
      </c>
      <c r="B70" s="69">
        <v>142</v>
      </c>
      <c r="C70" s="71" t="s">
        <v>104</v>
      </c>
      <c r="D70" s="71" t="s">
        <v>111</v>
      </c>
      <c r="E70" s="72">
        <v>27.68</v>
      </c>
      <c r="F70" s="72">
        <f t="shared" si="3"/>
        <v>24.91</v>
      </c>
      <c r="G70" s="70">
        <v>10</v>
      </c>
      <c r="H70" s="72">
        <v>25.23</v>
      </c>
      <c r="I70" s="72">
        <f t="shared" si="4"/>
        <v>2.4499999999999993</v>
      </c>
      <c r="J70" s="71" t="s">
        <v>5095</v>
      </c>
    </row>
    <row r="71" spans="1:10" x14ac:dyDescent="0.2">
      <c r="A71" s="68" t="s">
        <v>112</v>
      </c>
      <c r="B71" s="69">
        <v>144</v>
      </c>
      <c r="C71" s="71" t="s">
        <v>104</v>
      </c>
      <c r="D71" s="71" t="s">
        <v>106</v>
      </c>
      <c r="E71" s="72">
        <v>17.86</v>
      </c>
      <c r="F71" s="72">
        <f t="shared" si="3"/>
        <v>16.07</v>
      </c>
      <c r="G71" s="70">
        <v>10</v>
      </c>
      <c r="H71" s="72">
        <v>16.07</v>
      </c>
      <c r="I71" s="72">
        <f t="shared" si="4"/>
        <v>1.7899999999999991</v>
      </c>
      <c r="J71" s="71" t="s">
        <v>5095</v>
      </c>
    </row>
    <row r="72" spans="1:10" x14ac:dyDescent="0.2">
      <c r="A72" s="68" t="s">
        <v>113</v>
      </c>
      <c r="B72" s="69">
        <v>145</v>
      </c>
      <c r="C72" s="71" t="s">
        <v>104</v>
      </c>
      <c r="D72" s="71" t="s">
        <v>106</v>
      </c>
      <c r="E72" s="72">
        <v>17.86</v>
      </c>
      <c r="F72" s="72">
        <f t="shared" si="3"/>
        <v>16.07</v>
      </c>
      <c r="G72" s="70">
        <v>10</v>
      </c>
      <c r="H72" s="72">
        <v>16.07</v>
      </c>
      <c r="I72" s="72">
        <f t="shared" si="4"/>
        <v>1.7899999999999991</v>
      </c>
      <c r="J72" s="71" t="s">
        <v>5095</v>
      </c>
    </row>
    <row r="73" spans="1:10" x14ac:dyDescent="0.2">
      <c r="A73" s="68" t="s">
        <v>114</v>
      </c>
      <c r="B73" s="69">
        <v>147</v>
      </c>
      <c r="C73" s="71" t="s">
        <v>104</v>
      </c>
      <c r="D73" s="71" t="s">
        <v>106</v>
      </c>
      <c r="E73" s="72">
        <v>17.86</v>
      </c>
      <c r="F73" s="72">
        <f t="shared" si="3"/>
        <v>16.07</v>
      </c>
      <c r="G73" s="70">
        <v>10</v>
      </c>
      <c r="H73" s="72">
        <v>16.07</v>
      </c>
      <c r="I73" s="72">
        <f t="shared" si="4"/>
        <v>1.7899999999999991</v>
      </c>
      <c r="J73" s="71" t="s">
        <v>5095</v>
      </c>
    </row>
    <row r="74" spans="1:10" x14ac:dyDescent="0.2">
      <c r="A74" s="68" t="s">
        <v>115</v>
      </c>
      <c r="B74" s="69">
        <v>148</v>
      </c>
      <c r="C74" s="71" t="s">
        <v>104</v>
      </c>
      <c r="D74" s="71" t="s">
        <v>116</v>
      </c>
      <c r="E74" s="72">
        <v>27.67</v>
      </c>
      <c r="F74" s="72">
        <f t="shared" si="3"/>
        <v>24.9</v>
      </c>
      <c r="G74" s="70">
        <v>10</v>
      </c>
      <c r="H74" s="72">
        <v>25.23</v>
      </c>
      <c r="I74" s="72">
        <f t="shared" si="4"/>
        <v>2.4400000000000013</v>
      </c>
      <c r="J74" s="71" t="s">
        <v>5171</v>
      </c>
    </row>
    <row r="75" spans="1:10" x14ac:dyDescent="0.2">
      <c r="A75" s="68" t="s">
        <v>117</v>
      </c>
      <c r="B75" s="69">
        <v>151</v>
      </c>
      <c r="C75" s="71" t="s">
        <v>104</v>
      </c>
      <c r="D75" s="71" t="s">
        <v>106</v>
      </c>
      <c r="E75" s="72">
        <v>17.86</v>
      </c>
      <c r="F75" s="72">
        <f t="shared" si="3"/>
        <v>16.07</v>
      </c>
      <c r="G75" s="70">
        <v>10</v>
      </c>
      <c r="H75" s="72">
        <v>16.07</v>
      </c>
      <c r="I75" s="72">
        <f t="shared" si="4"/>
        <v>1.7899999999999991</v>
      </c>
      <c r="J75" s="71" t="s">
        <v>5095</v>
      </c>
    </row>
    <row r="76" spans="1:10" x14ac:dyDescent="0.2">
      <c r="A76" s="68" t="s">
        <v>118</v>
      </c>
      <c r="B76" s="69">
        <v>152</v>
      </c>
      <c r="C76" s="71" t="s">
        <v>104</v>
      </c>
      <c r="D76" s="71" t="s">
        <v>119</v>
      </c>
      <c r="E76" s="72">
        <v>27.68</v>
      </c>
      <c r="F76" s="72">
        <f t="shared" si="3"/>
        <v>24.91</v>
      </c>
      <c r="G76" s="70">
        <v>10</v>
      </c>
      <c r="H76" s="72">
        <v>25.23</v>
      </c>
      <c r="I76" s="72">
        <f t="shared" si="4"/>
        <v>2.4499999999999993</v>
      </c>
      <c r="J76" s="71" t="s">
        <v>5095</v>
      </c>
    </row>
    <row r="77" spans="1:10" x14ac:dyDescent="0.2">
      <c r="A77" s="68" t="s">
        <v>120</v>
      </c>
      <c r="B77" s="69">
        <v>153</v>
      </c>
      <c r="C77" s="71" t="s">
        <v>104</v>
      </c>
      <c r="D77" s="71" t="s">
        <v>111</v>
      </c>
      <c r="E77" s="72">
        <v>27.68</v>
      </c>
      <c r="F77" s="72">
        <f t="shared" si="3"/>
        <v>24.91</v>
      </c>
      <c r="G77" s="70">
        <v>10</v>
      </c>
      <c r="H77" s="72">
        <v>25.23</v>
      </c>
      <c r="I77" s="72">
        <f t="shared" si="4"/>
        <v>2.4499999999999993</v>
      </c>
      <c r="J77" s="71" t="s">
        <v>5095</v>
      </c>
    </row>
    <row r="78" spans="1:10" x14ac:dyDescent="0.2">
      <c r="A78" s="68" t="s">
        <v>121</v>
      </c>
      <c r="B78" s="69">
        <v>155</v>
      </c>
      <c r="C78" s="71" t="s">
        <v>104</v>
      </c>
      <c r="D78" s="71" t="s">
        <v>106</v>
      </c>
      <c r="E78" s="72">
        <v>17.86</v>
      </c>
      <c r="F78" s="72">
        <f t="shared" si="3"/>
        <v>16.07</v>
      </c>
      <c r="G78" s="70">
        <v>10</v>
      </c>
      <c r="H78" s="72">
        <v>16.07</v>
      </c>
      <c r="I78" s="72">
        <f t="shared" si="4"/>
        <v>1.7899999999999991</v>
      </c>
      <c r="J78" s="71" t="s">
        <v>5095</v>
      </c>
    </row>
    <row r="79" spans="1:10" x14ac:dyDescent="0.2">
      <c r="A79" s="68" t="s">
        <v>122</v>
      </c>
      <c r="B79" s="69">
        <v>156</v>
      </c>
      <c r="C79" s="71" t="s">
        <v>104</v>
      </c>
      <c r="D79" s="71" t="s">
        <v>106</v>
      </c>
      <c r="E79" s="72">
        <v>17.86</v>
      </c>
      <c r="F79" s="72">
        <f t="shared" si="3"/>
        <v>16.07</v>
      </c>
      <c r="G79" s="70">
        <v>10</v>
      </c>
      <c r="H79" s="72">
        <v>16.07</v>
      </c>
      <c r="I79" s="72">
        <f t="shared" si="4"/>
        <v>1.7899999999999991</v>
      </c>
      <c r="J79" s="71" t="s">
        <v>5095</v>
      </c>
    </row>
    <row r="80" spans="1:10" x14ac:dyDescent="0.2">
      <c r="A80" s="68" t="s">
        <v>123</v>
      </c>
      <c r="B80" s="69">
        <v>158</v>
      </c>
      <c r="C80" s="71" t="s">
        <v>124</v>
      </c>
      <c r="D80" s="71" t="s">
        <v>125</v>
      </c>
      <c r="E80" s="72">
        <v>93.75</v>
      </c>
      <c r="F80" s="72">
        <f t="shared" si="3"/>
        <v>84.38</v>
      </c>
      <c r="G80" s="70">
        <v>10</v>
      </c>
      <c r="H80" s="72">
        <v>84.85</v>
      </c>
      <c r="I80" s="72">
        <f t="shared" si="4"/>
        <v>8.9000000000000057</v>
      </c>
      <c r="J80" s="71" t="s">
        <v>5095</v>
      </c>
    </row>
    <row r="81" spans="1:10" x14ac:dyDescent="0.2">
      <c r="A81" s="68" t="s">
        <v>128</v>
      </c>
      <c r="B81" s="69">
        <v>194</v>
      </c>
      <c r="C81" s="71" t="s">
        <v>126</v>
      </c>
      <c r="D81" s="71" t="s">
        <v>127</v>
      </c>
      <c r="E81" s="72">
        <v>110</v>
      </c>
      <c r="F81" s="72">
        <f t="shared" si="3"/>
        <v>99</v>
      </c>
      <c r="G81" s="70">
        <v>10</v>
      </c>
      <c r="H81" s="72">
        <v>99.34</v>
      </c>
      <c r="I81" s="72">
        <f t="shared" si="4"/>
        <v>10.659999999999997</v>
      </c>
      <c r="J81" s="71" t="s">
        <v>5171</v>
      </c>
    </row>
    <row r="82" spans="1:10" x14ac:dyDescent="0.2">
      <c r="A82" s="68" t="s">
        <v>129</v>
      </c>
      <c r="B82" s="69">
        <v>195</v>
      </c>
      <c r="C82" s="71" t="s">
        <v>130</v>
      </c>
      <c r="D82" s="71" t="s">
        <v>131</v>
      </c>
      <c r="E82" s="72">
        <v>98.21</v>
      </c>
      <c r="F82" s="72">
        <f t="shared" si="3"/>
        <v>88.39</v>
      </c>
      <c r="G82" s="70">
        <v>10</v>
      </c>
      <c r="H82" s="72">
        <v>88.66</v>
      </c>
      <c r="I82" s="72">
        <f t="shared" si="4"/>
        <v>9.5499999999999972</v>
      </c>
      <c r="J82" s="71" t="s">
        <v>5095</v>
      </c>
    </row>
    <row r="83" spans="1:10" x14ac:dyDescent="0.2">
      <c r="A83" s="68" t="s">
        <v>132</v>
      </c>
      <c r="B83" s="69">
        <v>196</v>
      </c>
      <c r="C83" s="71" t="s">
        <v>130</v>
      </c>
      <c r="D83" s="71" t="s">
        <v>131</v>
      </c>
      <c r="E83" s="72">
        <v>98.21</v>
      </c>
      <c r="F83" s="72">
        <f t="shared" si="3"/>
        <v>88.39</v>
      </c>
      <c r="G83" s="70">
        <v>10</v>
      </c>
      <c r="H83" s="72">
        <v>88.66</v>
      </c>
      <c r="I83" s="72">
        <f t="shared" si="4"/>
        <v>9.5499999999999972</v>
      </c>
      <c r="J83" s="71" t="s">
        <v>5095</v>
      </c>
    </row>
    <row r="84" spans="1:10" x14ac:dyDescent="0.2">
      <c r="A84" s="68" t="s">
        <v>133</v>
      </c>
      <c r="B84" s="69">
        <v>197</v>
      </c>
      <c r="C84" s="71" t="s">
        <v>130</v>
      </c>
      <c r="D84" s="71" t="s">
        <v>134</v>
      </c>
      <c r="E84" s="72">
        <v>56.25</v>
      </c>
      <c r="F84" s="72">
        <f t="shared" si="3"/>
        <v>50.63</v>
      </c>
      <c r="G84" s="70">
        <v>10</v>
      </c>
      <c r="H84" s="72">
        <v>50.62</v>
      </c>
      <c r="I84" s="72">
        <f t="shared" si="4"/>
        <v>5.6300000000000026</v>
      </c>
      <c r="J84" s="71" t="s">
        <v>5095</v>
      </c>
    </row>
    <row r="85" spans="1:10" x14ac:dyDescent="0.2">
      <c r="A85" s="68" t="s">
        <v>5277</v>
      </c>
      <c r="B85" s="74">
        <v>198</v>
      </c>
      <c r="C85" s="167" t="s">
        <v>130</v>
      </c>
      <c r="D85" s="168" t="s">
        <v>5276</v>
      </c>
      <c r="E85" s="68">
        <v>51.79</v>
      </c>
      <c r="F85" s="68">
        <v>46.61</v>
      </c>
      <c r="G85" s="70">
        <v>10</v>
      </c>
      <c r="H85" s="68">
        <v>46.74</v>
      </c>
      <c r="I85" s="72">
        <f t="shared" si="4"/>
        <v>5.0499999999999972</v>
      </c>
      <c r="J85" s="71" t="s">
        <v>5095</v>
      </c>
    </row>
    <row r="86" spans="1:10" x14ac:dyDescent="0.2">
      <c r="A86" s="68" t="s">
        <v>135</v>
      </c>
      <c r="B86" s="69">
        <v>203</v>
      </c>
      <c r="C86" s="71" t="s">
        <v>136</v>
      </c>
      <c r="D86" s="71" t="s">
        <v>137</v>
      </c>
      <c r="E86" s="72">
        <v>643.5</v>
      </c>
      <c r="F86" s="72">
        <f t="shared" ref="F86:F118" si="5">ROUND(E86*0.9,2)</f>
        <v>579.15</v>
      </c>
      <c r="G86" s="70">
        <v>10</v>
      </c>
      <c r="H86" s="72">
        <v>580.28</v>
      </c>
      <c r="I86" s="72">
        <f t="shared" si="4"/>
        <v>63.220000000000027</v>
      </c>
      <c r="J86" s="71" t="s">
        <v>5095</v>
      </c>
    </row>
    <row r="87" spans="1:10" x14ac:dyDescent="0.2">
      <c r="A87" s="68" t="s">
        <v>138</v>
      </c>
      <c r="B87" s="69">
        <v>204</v>
      </c>
      <c r="C87" s="71" t="s">
        <v>139</v>
      </c>
      <c r="D87" s="71" t="s">
        <v>140</v>
      </c>
      <c r="E87" s="72">
        <v>189.2</v>
      </c>
      <c r="F87" s="72">
        <f t="shared" si="5"/>
        <v>170.28</v>
      </c>
      <c r="G87" s="70">
        <v>10</v>
      </c>
      <c r="H87" s="72">
        <v>170.61</v>
      </c>
      <c r="I87" s="72">
        <f t="shared" si="4"/>
        <v>18.589999999999975</v>
      </c>
      <c r="J87" s="71" t="s">
        <v>5095</v>
      </c>
    </row>
    <row r="88" spans="1:10" x14ac:dyDescent="0.2">
      <c r="A88" s="68" t="s">
        <v>141</v>
      </c>
      <c r="B88" s="69">
        <v>208</v>
      </c>
      <c r="C88" s="71" t="s">
        <v>142</v>
      </c>
      <c r="D88" s="71" t="s">
        <v>143</v>
      </c>
      <c r="E88" s="72">
        <v>40</v>
      </c>
      <c r="F88" s="72">
        <f t="shared" si="5"/>
        <v>36</v>
      </c>
      <c r="G88" s="70">
        <v>10</v>
      </c>
      <c r="H88" s="72">
        <v>36.299999999999997</v>
      </c>
      <c r="I88" s="72">
        <f t="shared" si="4"/>
        <v>3.7000000000000028</v>
      </c>
      <c r="J88" s="71" t="s">
        <v>5095</v>
      </c>
    </row>
    <row r="89" spans="1:10" x14ac:dyDescent="0.2">
      <c r="A89" s="68" t="s">
        <v>144</v>
      </c>
      <c r="B89" s="69">
        <v>209</v>
      </c>
      <c r="C89" s="71" t="s">
        <v>142</v>
      </c>
      <c r="D89" s="71" t="s">
        <v>145</v>
      </c>
      <c r="E89" s="72">
        <v>40</v>
      </c>
      <c r="F89" s="72">
        <f t="shared" si="5"/>
        <v>36</v>
      </c>
      <c r="G89" s="70">
        <v>10</v>
      </c>
      <c r="H89" s="72">
        <v>36.299999999999997</v>
      </c>
      <c r="I89" s="72">
        <f t="shared" si="4"/>
        <v>3.7000000000000028</v>
      </c>
      <c r="J89" s="71" t="s">
        <v>5095</v>
      </c>
    </row>
    <row r="90" spans="1:10" x14ac:dyDescent="0.2">
      <c r="A90" s="68" t="s">
        <v>146</v>
      </c>
      <c r="B90" s="69">
        <v>212</v>
      </c>
      <c r="C90" s="71" t="s">
        <v>142</v>
      </c>
      <c r="D90" s="71" t="s">
        <v>147</v>
      </c>
      <c r="E90" s="72">
        <v>92.5</v>
      </c>
      <c r="F90" s="72">
        <f t="shared" si="5"/>
        <v>83.25</v>
      </c>
      <c r="G90" s="70">
        <v>10</v>
      </c>
      <c r="H90" s="72">
        <v>83.25</v>
      </c>
      <c r="I90" s="72">
        <f t="shared" si="4"/>
        <v>9.25</v>
      </c>
      <c r="J90" s="71" t="s">
        <v>5095</v>
      </c>
    </row>
    <row r="91" spans="1:10" x14ac:dyDescent="0.2">
      <c r="A91" s="68" t="s">
        <v>149</v>
      </c>
      <c r="B91" s="69">
        <v>229</v>
      </c>
      <c r="C91" s="71" t="s">
        <v>148</v>
      </c>
      <c r="D91" s="71" t="s">
        <v>150</v>
      </c>
      <c r="E91" s="72">
        <v>39</v>
      </c>
      <c r="F91" s="72">
        <f t="shared" si="5"/>
        <v>35.1</v>
      </c>
      <c r="G91" s="70">
        <v>10</v>
      </c>
      <c r="H91" s="72">
        <v>35.1</v>
      </c>
      <c r="I91" s="72">
        <f t="shared" si="4"/>
        <v>3.8999999999999986</v>
      </c>
      <c r="J91" s="71" t="s">
        <v>5095</v>
      </c>
    </row>
    <row r="92" spans="1:10" x14ac:dyDescent="0.2">
      <c r="A92" s="68" t="s">
        <v>151</v>
      </c>
      <c r="B92" s="69">
        <v>230</v>
      </c>
      <c r="C92" s="71" t="s">
        <v>148</v>
      </c>
      <c r="D92" s="71" t="s">
        <v>150</v>
      </c>
      <c r="E92" s="72">
        <v>39</v>
      </c>
      <c r="F92" s="72">
        <f t="shared" si="5"/>
        <v>35.1</v>
      </c>
      <c r="G92" s="70">
        <v>10</v>
      </c>
      <c r="H92" s="72">
        <v>35.1</v>
      </c>
      <c r="I92" s="72">
        <f t="shared" si="4"/>
        <v>3.8999999999999986</v>
      </c>
      <c r="J92" s="71" t="s">
        <v>5095</v>
      </c>
    </row>
    <row r="93" spans="1:10" x14ac:dyDescent="0.2">
      <c r="A93" s="68" t="s">
        <v>152</v>
      </c>
      <c r="B93" s="69">
        <v>231</v>
      </c>
      <c r="C93" s="71" t="s">
        <v>148</v>
      </c>
      <c r="D93" s="71" t="s">
        <v>150</v>
      </c>
      <c r="E93" s="72">
        <v>39</v>
      </c>
      <c r="F93" s="72">
        <f t="shared" si="5"/>
        <v>35.1</v>
      </c>
      <c r="G93" s="70">
        <v>10</v>
      </c>
      <c r="H93" s="72">
        <v>35.1</v>
      </c>
      <c r="I93" s="72">
        <f t="shared" si="4"/>
        <v>3.8999999999999986</v>
      </c>
      <c r="J93" s="71" t="s">
        <v>5095</v>
      </c>
    </row>
    <row r="94" spans="1:10" x14ac:dyDescent="0.2">
      <c r="A94" s="68" t="s">
        <v>153</v>
      </c>
      <c r="B94" s="69">
        <v>232</v>
      </c>
      <c r="C94" s="71" t="s">
        <v>148</v>
      </c>
      <c r="D94" s="71" t="s">
        <v>150</v>
      </c>
      <c r="E94" s="72">
        <v>39</v>
      </c>
      <c r="F94" s="72">
        <f t="shared" si="5"/>
        <v>35.1</v>
      </c>
      <c r="G94" s="70">
        <v>10</v>
      </c>
      <c r="H94" s="72">
        <v>35.1</v>
      </c>
      <c r="I94" s="72">
        <f t="shared" si="4"/>
        <v>3.8999999999999986</v>
      </c>
      <c r="J94" s="71" t="s">
        <v>5095</v>
      </c>
    </row>
    <row r="95" spans="1:10" x14ac:dyDescent="0.2">
      <c r="A95" s="68" t="s">
        <v>154</v>
      </c>
      <c r="B95" s="69">
        <v>234</v>
      </c>
      <c r="C95" s="71" t="s">
        <v>148</v>
      </c>
      <c r="D95" s="71" t="s">
        <v>150</v>
      </c>
      <c r="E95" s="72">
        <v>39</v>
      </c>
      <c r="F95" s="72">
        <f t="shared" si="5"/>
        <v>35.1</v>
      </c>
      <c r="G95" s="70">
        <v>10</v>
      </c>
      <c r="H95" s="72">
        <v>35.1</v>
      </c>
      <c r="I95" s="72">
        <f t="shared" si="4"/>
        <v>3.8999999999999986</v>
      </c>
      <c r="J95" s="71" t="s">
        <v>5171</v>
      </c>
    </row>
    <row r="96" spans="1:10" x14ac:dyDescent="0.2">
      <c r="A96" s="68" t="s">
        <v>155</v>
      </c>
      <c r="B96" s="69">
        <v>237</v>
      </c>
      <c r="C96" s="71" t="s">
        <v>148</v>
      </c>
      <c r="D96" s="71" t="s">
        <v>150</v>
      </c>
      <c r="E96" s="72">
        <v>39</v>
      </c>
      <c r="F96" s="72">
        <f t="shared" si="5"/>
        <v>35.1</v>
      </c>
      <c r="G96" s="70">
        <v>10</v>
      </c>
      <c r="H96" s="72">
        <v>35.1</v>
      </c>
      <c r="I96" s="72">
        <f t="shared" si="4"/>
        <v>3.8999999999999986</v>
      </c>
      <c r="J96" s="71" t="s">
        <v>5171</v>
      </c>
    </row>
    <row r="97" spans="1:10" x14ac:dyDescent="0.2">
      <c r="A97" s="68" t="s">
        <v>156</v>
      </c>
      <c r="B97" s="69">
        <v>238</v>
      </c>
      <c r="C97" s="71" t="s">
        <v>148</v>
      </c>
      <c r="D97" s="71" t="s">
        <v>150</v>
      </c>
      <c r="E97" s="72">
        <v>39</v>
      </c>
      <c r="F97" s="72">
        <f t="shared" si="5"/>
        <v>35.1</v>
      </c>
      <c r="G97" s="70">
        <v>10</v>
      </c>
      <c r="H97" s="72">
        <v>35.1</v>
      </c>
      <c r="I97" s="72">
        <f t="shared" si="4"/>
        <v>3.8999999999999986</v>
      </c>
      <c r="J97" s="71" t="s">
        <v>5171</v>
      </c>
    </row>
    <row r="98" spans="1:10" x14ac:dyDescent="0.2">
      <c r="A98" s="68" t="s">
        <v>157</v>
      </c>
      <c r="B98" s="69">
        <v>239</v>
      </c>
      <c r="C98" s="71" t="s">
        <v>148</v>
      </c>
      <c r="D98" s="71" t="s">
        <v>150</v>
      </c>
      <c r="E98" s="72">
        <v>39</v>
      </c>
      <c r="F98" s="72">
        <f t="shared" si="5"/>
        <v>35.1</v>
      </c>
      <c r="G98" s="70">
        <v>10</v>
      </c>
      <c r="H98" s="72">
        <v>35.1</v>
      </c>
      <c r="I98" s="72">
        <f t="shared" si="4"/>
        <v>3.8999999999999986</v>
      </c>
      <c r="J98" s="71" t="s">
        <v>5171</v>
      </c>
    </row>
    <row r="99" spans="1:10" x14ac:dyDescent="0.2">
      <c r="A99" s="68" t="s">
        <v>158</v>
      </c>
      <c r="B99" s="69">
        <v>240</v>
      </c>
      <c r="C99" s="71" t="s">
        <v>148</v>
      </c>
      <c r="D99" s="71" t="s">
        <v>150</v>
      </c>
      <c r="E99" s="72">
        <v>39</v>
      </c>
      <c r="F99" s="72">
        <f t="shared" si="5"/>
        <v>35.1</v>
      </c>
      <c r="G99" s="70">
        <v>10</v>
      </c>
      <c r="H99" s="72">
        <v>35.1</v>
      </c>
      <c r="I99" s="72">
        <f t="shared" si="4"/>
        <v>3.8999999999999986</v>
      </c>
      <c r="J99" s="71" t="s">
        <v>5171</v>
      </c>
    </row>
    <row r="100" spans="1:10" x14ac:dyDescent="0.2">
      <c r="A100" s="68" t="s">
        <v>159</v>
      </c>
      <c r="B100" s="69">
        <v>241</v>
      </c>
      <c r="C100" s="71" t="s">
        <v>148</v>
      </c>
      <c r="D100" s="71" t="s">
        <v>150</v>
      </c>
      <c r="E100" s="72">
        <v>39</v>
      </c>
      <c r="F100" s="72">
        <f t="shared" si="5"/>
        <v>35.1</v>
      </c>
      <c r="G100" s="70">
        <v>10</v>
      </c>
      <c r="H100" s="72">
        <v>35.1</v>
      </c>
      <c r="I100" s="72">
        <f t="shared" ref="I100:I131" si="6">E100-H100</f>
        <v>3.8999999999999986</v>
      </c>
      <c r="J100" s="71" t="s">
        <v>5171</v>
      </c>
    </row>
    <row r="101" spans="1:10" x14ac:dyDescent="0.2">
      <c r="A101" s="68" t="s">
        <v>160</v>
      </c>
      <c r="B101" s="69">
        <v>242</v>
      </c>
      <c r="C101" s="71" t="s">
        <v>148</v>
      </c>
      <c r="D101" s="71" t="s">
        <v>150</v>
      </c>
      <c r="E101" s="72">
        <v>39</v>
      </c>
      <c r="F101" s="72">
        <f t="shared" si="5"/>
        <v>35.1</v>
      </c>
      <c r="G101" s="70">
        <v>10</v>
      </c>
      <c r="H101" s="72">
        <v>35.1</v>
      </c>
      <c r="I101" s="72">
        <f t="shared" si="6"/>
        <v>3.8999999999999986</v>
      </c>
      <c r="J101" s="71" t="s">
        <v>5171</v>
      </c>
    </row>
    <row r="102" spans="1:10" x14ac:dyDescent="0.2">
      <c r="A102" s="68" t="s">
        <v>161</v>
      </c>
      <c r="B102" s="69">
        <v>243</v>
      </c>
      <c r="C102" s="71" t="s">
        <v>148</v>
      </c>
      <c r="D102" s="71" t="s">
        <v>150</v>
      </c>
      <c r="E102" s="72">
        <v>39</v>
      </c>
      <c r="F102" s="72">
        <f t="shared" si="5"/>
        <v>35.1</v>
      </c>
      <c r="G102" s="70">
        <v>10</v>
      </c>
      <c r="H102" s="72">
        <v>35.1</v>
      </c>
      <c r="I102" s="72">
        <f t="shared" si="6"/>
        <v>3.8999999999999986</v>
      </c>
      <c r="J102" s="71" t="s">
        <v>5171</v>
      </c>
    </row>
    <row r="103" spans="1:10" x14ac:dyDescent="0.2">
      <c r="A103" s="68" t="s">
        <v>162</v>
      </c>
      <c r="B103" s="69">
        <v>244</v>
      </c>
      <c r="C103" s="71" t="s">
        <v>148</v>
      </c>
      <c r="D103" s="71" t="s">
        <v>150</v>
      </c>
      <c r="E103" s="72">
        <v>39</v>
      </c>
      <c r="F103" s="72">
        <f t="shared" si="5"/>
        <v>35.1</v>
      </c>
      <c r="G103" s="70">
        <v>10</v>
      </c>
      <c r="H103" s="72">
        <v>35.1</v>
      </c>
      <c r="I103" s="72">
        <f t="shared" si="6"/>
        <v>3.8999999999999986</v>
      </c>
      <c r="J103" s="71" t="s">
        <v>5171</v>
      </c>
    </row>
    <row r="104" spans="1:10" x14ac:dyDescent="0.2">
      <c r="A104" s="68" t="s">
        <v>163</v>
      </c>
      <c r="B104" s="69">
        <v>245</v>
      </c>
      <c r="C104" s="71" t="s">
        <v>148</v>
      </c>
      <c r="D104" s="71" t="s">
        <v>150</v>
      </c>
      <c r="E104" s="72">
        <v>39</v>
      </c>
      <c r="F104" s="72">
        <f t="shared" si="5"/>
        <v>35.1</v>
      </c>
      <c r="G104" s="70">
        <v>10</v>
      </c>
      <c r="H104" s="72">
        <v>35.1</v>
      </c>
      <c r="I104" s="72">
        <f t="shared" si="6"/>
        <v>3.8999999999999986</v>
      </c>
      <c r="J104" s="71" t="s">
        <v>5171</v>
      </c>
    </row>
    <row r="105" spans="1:10" x14ac:dyDescent="0.2">
      <c r="A105" s="68" t="s">
        <v>164</v>
      </c>
      <c r="B105" s="69">
        <v>246</v>
      </c>
      <c r="C105" s="71" t="s">
        <v>148</v>
      </c>
      <c r="D105" s="71" t="s">
        <v>150</v>
      </c>
      <c r="E105" s="72">
        <v>39</v>
      </c>
      <c r="F105" s="72">
        <f t="shared" si="5"/>
        <v>35.1</v>
      </c>
      <c r="G105" s="70">
        <v>10</v>
      </c>
      <c r="H105" s="72">
        <v>35.1</v>
      </c>
      <c r="I105" s="72">
        <f t="shared" si="6"/>
        <v>3.8999999999999986</v>
      </c>
      <c r="J105" s="71" t="s">
        <v>5171</v>
      </c>
    </row>
    <row r="106" spans="1:10" x14ac:dyDescent="0.2">
      <c r="A106" s="68" t="s">
        <v>165</v>
      </c>
      <c r="B106" s="69">
        <v>247</v>
      </c>
      <c r="C106" s="71" t="s">
        <v>148</v>
      </c>
      <c r="D106" s="71" t="s">
        <v>150</v>
      </c>
      <c r="E106" s="72">
        <v>39</v>
      </c>
      <c r="F106" s="72">
        <f t="shared" si="5"/>
        <v>35.1</v>
      </c>
      <c r="G106" s="70">
        <v>10</v>
      </c>
      <c r="H106" s="72">
        <v>35.1</v>
      </c>
      <c r="I106" s="72">
        <f t="shared" si="6"/>
        <v>3.8999999999999986</v>
      </c>
      <c r="J106" s="71" t="s">
        <v>5171</v>
      </c>
    </row>
    <row r="107" spans="1:10" x14ac:dyDescent="0.2">
      <c r="A107" s="68" t="s">
        <v>166</v>
      </c>
      <c r="B107" s="69">
        <v>248</v>
      </c>
      <c r="C107" s="71" t="s">
        <v>148</v>
      </c>
      <c r="D107" s="71" t="s">
        <v>150</v>
      </c>
      <c r="E107" s="72">
        <v>39</v>
      </c>
      <c r="F107" s="72">
        <f t="shared" si="5"/>
        <v>35.1</v>
      </c>
      <c r="G107" s="70">
        <v>10</v>
      </c>
      <c r="H107" s="72">
        <v>35.1</v>
      </c>
      <c r="I107" s="72">
        <f t="shared" si="6"/>
        <v>3.8999999999999986</v>
      </c>
      <c r="J107" s="71" t="s">
        <v>5171</v>
      </c>
    </row>
    <row r="108" spans="1:10" x14ac:dyDescent="0.2">
      <c r="A108" s="68" t="s">
        <v>167</v>
      </c>
      <c r="B108" s="69">
        <v>249</v>
      </c>
      <c r="C108" s="71" t="s">
        <v>148</v>
      </c>
      <c r="D108" s="71" t="s">
        <v>150</v>
      </c>
      <c r="E108" s="72">
        <v>39</v>
      </c>
      <c r="F108" s="72">
        <f t="shared" si="5"/>
        <v>35.1</v>
      </c>
      <c r="G108" s="70">
        <v>10</v>
      </c>
      <c r="H108" s="72">
        <v>35.1</v>
      </c>
      <c r="I108" s="72">
        <f t="shared" si="6"/>
        <v>3.8999999999999986</v>
      </c>
      <c r="J108" s="71" t="s">
        <v>5171</v>
      </c>
    </row>
    <row r="109" spans="1:10" x14ac:dyDescent="0.2">
      <c r="A109" s="68" t="s">
        <v>168</v>
      </c>
      <c r="B109" s="69">
        <v>250</v>
      </c>
      <c r="C109" s="71" t="s">
        <v>148</v>
      </c>
      <c r="D109" s="71" t="s">
        <v>150</v>
      </c>
      <c r="E109" s="72">
        <v>39</v>
      </c>
      <c r="F109" s="72">
        <f t="shared" si="5"/>
        <v>35.1</v>
      </c>
      <c r="G109" s="70">
        <v>10</v>
      </c>
      <c r="H109" s="72">
        <v>35.1</v>
      </c>
      <c r="I109" s="72">
        <f t="shared" si="6"/>
        <v>3.8999999999999986</v>
      </c>
      <c r="J109" s="71" t="s">
        <v>5171</v>
      </c>
    </row>
    <row r="110" spans="1:10" x14ac:dyDescent="0.2">
      <c r="A110" s="68" t="s">
        <v>169</v>
      </c>
      <c r="B110" s="69">
        <v>251</v>
      </c>
      <c r="C110" s="71" t="s">
        <v>148</v>
      </c>
      <c r="D110" s="71" t="s">
        <v>150</v>
      </c>
      <c r="E110" s="72">
        <v>39</v>
      </c>
      <c r="F110" s="72">
        <f t="shared" si="5"/>
        <v>35.1</v>
      </c>
      <c r="G110" s="70">
        <v>10</v>
      </c>
      <c r="H110" s="72">
        <v>35.1</v>
      </c>
      <c r="I110" s="72">
        <f t="shared" si="6"/>
        <v>3.8999999999999986</v>
      </c>
      <c r="J110" s="71" t="s">
        <v>5171</v>
      </c>
    </row>
    <row r="111" spans="1:10" x14ac:dyDescent="0.2">
      <c r="A111" s="68" t="s">
        <v>170</v>
      </c>
      <c r="B111" s="69">
        <v>252</v>
      </c>
      <c r="C111" s="71" t="s">
        <v>148</v>
      </c>
      <c r="D111" s="71" t="s">
        <v>150</v>
      </c>
      <c r="E111" s="72">
        <v>39</v>
      </c>
      <c r="F111" s="72">
        <f t="shared" si="5"/>
        <v>35.1</v>
      </c>
      <c r="G111" s="70">
        <v>10</v>
      </c>
      <c r="H111" s="72">
        <v>35.1</v>
      </c>
      <c r="I111" s="72">
        <f t="shared" si="6"/>
        <v>3.8999999999999986</v>
      </c>
      <c r="J111" s="71" t="s">
        <v>5171</v>
      </c>
    </row>
    <row r="112" spans="1:10" x14ac:dyDescent="0.2">
      <c r="A112" s="68" t="s">
        <v>171</v>
      </c>
      <c r="B112" s="69">
        <v>253</v>
      </c>
      <c r="C112" s="71" t="s">
        <v>148</v>
      </c>
      <c r="D112" s="71" t="s">
        <v>150</v>
      </c>
      <c r="E112" s="72">
        <v>39</v>
      </c>
      <c r="F112" s="72">
        <f t="shared" si="5"/>
        <v>35.1</v>
      </c>
      <c r="G112" s="70">
        <v>10</v>
      </c>
      <c r="H112" s="72">
        <v>35.1</v>
      </c>
      <c r="I112" s="72">
        <f t="shared" si="6"/>
        <v>3.8999999999999986</v>
      </c>
      <c r="J112" s="71" t="s">
        <v>5171</v>
      </c>
    </row>
    <row r="113" spans="1:10" x14ac:dyDescent="0.2">
      <c r="A113" s="68" t="s">
        <v>172</v>
      </c>
      <c r="B113" s="69">
        <v>254</v>
      </c>
      <c r="C113" s="71" t="s">
        <v>148</v>
      </c>
      <c r="D113" s="71" t="s">
        <v>150</v>
      </c>
      <c r="E113" s="72">
        <v>39</v>
      </c>
      <c r="F113" s="72">
        <f t="shared" si="5"/>
        <v>35.1</v>
      </c>
      <c r="G113" s="70">
        <v>10</v>
      </c>
      <c r="H113" s="72">
        <v>35.1</v>
      </c>
      <c r="I113" s="72">
        <f t="shared" si="6"/>
        <v>3.8999999999999986</v>
      </c>
      <c r="J113" s="71" t="s">
        <v>5171</v>
      </c>
    </row>
    <row r="114" spans="1:10" x14ac:dyDescent="0.2">
      <c r="A114" s="68" t="s">
        <v>173</v>
      </c>
      <c r="B114" s="69">
        <v>255</v>
      </c>
      <c r="C114" s="71" t="s">
        <v>148</v>
      </c>
      <c r="D114" s="71" t="s">
        <v>150</v>
      </c>
      <c r="E114" s="72">
        <v>39</v>
      </c>
      <c r="F114" s="72">
        <f t="shared" si="5"/>
        <v>35.1</v>
      </c>
      <c r="G114" s="70">
        <v>10</v>
      </c>
      <c r="H114" s="72">
        <v>35.1</v>
      </c>
      <c r="I114" s="72">
        <f t="shared" si="6"/>
        <v>3.8999999999999986</v>
      </c>
      <c r="J114" s="71" t="s">
        <v>5171</v>
      </c>
    </row>
    <row r="115" spans="1:10" x14ac:dyDescent="0.2">
      <c r="A115" s="68" t="s">
        <v>175</v>
      </c>
      <c r="B115" s="69">
        <v>259</v>
      </c>
      <c r="C115" s="71" t="s">
        <v>174</v>
      </c>
      <c r="D115" s="71" t="s">
        <v>176</v>
      </c>
      <c r="E115" s="72">
        <v>100</v>
      </c>
      <c r="F115" s="72">
        <f t="shared" si="5"/>
        <v>90</v>
      </c>
      <c r="G115" s="70">
        <v>10</v>
      </c>
      <c r="H115" s="72">
        <v>90.04</v>
      </c>
      <c r="I115" s="72">
        <f t="shared" si="6"/>
        <v>9.9599999999999937</v>
      </c>
      <c r="J115" s="71" t="s">
        <v>5095</v>
      </c>
    </row>
    <row r="116" spans="1:10" x14ac:dyDescent="0.2">
      <c r="A116" s="68" t="s">
        <v>177</v>
      </c>
      <c r="B116" s="69">
        <v>260</v>
      </c>
      <c r="C116" s="71" t="s">
        <v>174</v>
      </c>
      <c r="D116" s="71" t="s">
        <v>176</v>
      </c>
      <c r="E116" s="72">
        <v>100</v>
      </c>
      <c r="F116" s="72">
        <f t="shared" si="5"/>
        <v>90</v>
      </c>
      <c r="G116" s="70">
        <v>10</v>
      </c>
      <c r="H116" s="72">
        <v>90</v>
      </c>
      <c r="I116" s="72">
        <f t="shared" si="6"/>
        <v>10</v>
      </c>
      <c r="J116" s="71" t="s">
        <v>5095</v>
      </c>
    </row>
    <row r="117" spans="1:10" x14ac:dyDescent="0.2">
      <c r="A117" s="68" t="s">
        <v>178</v>
      </c>
      <c r="B117" s="69">
        <v>261</v>
      </c>
      <c r="C117" s="71" t="s">
        <v>174</v>
      </c>
      <c r="D117" s="71" t="s">
        <v>176</v>
      </c>
      <c r="E117" s="72">
        <v>100</v>
      </c>
      <c r="F117" s="72">
        <f t="shared" si="5"/>
        <v>90</v>
      </c>
      <c r="G117" s="70">
        <v>10</v>
      </c>
      <c r="H117" s="72">
        <v>90</v>
      </c>
      <c r="I117" s="72">
        <f t="shared" si="6"/>
        <v>10</v>
      </c>
      <c r="J117" s="71" t="s">
        <v>5095</v>
      </c>
    </row>
    <row r="118" spans="1:10" x14ac:dyDescent="0.2">
      <c r="A118" s="68" t="s">
        <v>179</v>
      </c>
      <c r="B118" s="69">
        <v>262</v>
      </c>
      <c r="C118" s="71" t="s">
        <v>174</v>
      </c>
      <c r="D118" s="71" t="s">
        <v>180</v>
      </c>
      <c r="E118" s="72">
        <v>150</v>
      </c>
      <c r="F118" s="72">
        <f t="shared" si="5"/>
        <v>135</v>
      </c>
      <c r="G118" s="70">
        <v>10</v>
      </c>
      <c r="H118" s="72">
        <v>135</v>
      </c>
      <c r="I118" s="72">
        <f t="shared" si="6"/>
        <v>15</v>
      </c>
      <c r="J118" s="71" t="s">
        <v>5095</v>
      </c>
    </row>
    <row r="119" spans="1:10" x14ac:dyDescent="0.2">
      <c r="A119" s="68" t="s">
        <v>5278</v>
      </c>
      <c r="B119" s="74">
        <v>263</v>
      </c>
      <c r="C119" s="167" t="s">
        <v>174</v>
      </c>
      <c r="D119" s="168" t="s">
        <v>5279</v>
      </c>
      <c r="E119" s="68">
        <v>18</v>
      </c>
      <c r="F119" s="68">
        <v>16.2</v>
      </c>
      <c r="G119" s="70">
        <v>10</v>
      </c>
      <c r="H119" s="68">
        <v>16.72</v>
      </c>
      <c r="I119" s="72">
        <f t="shared" si="6"/>
        <v>1.2800000000000011</v>
      </c>
      <c r="J119" s="71" t="s">
        <v>5095</v>
      </c>
    </row>
    <row r="120" spans="1:10" x14ac:dyDescent="0.2">
      <c r="A120" s="68" t="s">
        <v>181</v>
      </c>
      <c r="B120" s="69">
        <v>264</v>
      </c>
      <c r="C120" s="71" t="s">
        <v>174</v>
      </c>
      <c r="D120" s="71" t="s">
        <v>182</v>
      </c>
      <c r="E120" s="72">
        <v>1.5</v>
      </c>
      <c r="F120" s="72">
        <f t="shared" ref="F120:F158" si="7">ROUND(E120*0.9,2)</f>
        <v>1.35</v>
      </c>
      <c r="G120" s="70">
        <v>10</v>
      </c>
      <c r="H120" s="72">
        <v>1.35</v>
      </c>
      <c r="I120" s="72">
        <f t="shared" si="6"/>
        <v>0.14999999999999991</v>
      </c>
      <c r="J120" s="71" t="s">
        <v>5097</v>
      </c>
    </row>
    <row r="121" spans="1:10" x14ac:dyDescent="0.2">
      <c r="A121" s="68" t="s">
        <v>183</v>
      </c>
      <c r="B121" s="69">
        <v>265</v>
      </c>
      <c r="C121" s="71" t="s">
        <v>174</v>
      </c>
      <c r="D121" s="71" t="s">
        <v>184</v>
      </c>
      <c r="E121" s="72">
        <v>1.72</v>
      </c>
      <c r="F121" s="72">
        <f t="shared" si="7"/>
        <v>1.55</v>
      </c>
      <c r="G121" s="70">
        <v>10</v>
      </c>
      <c r="H121" s="72">
        <v>1.55</v>
      </c>
      <c r="I121" s="72">
        <f t="shared" si="6"/>
        <v>0.16999999999999993</v>
      </c>
      <c r="J121" s="71" t="s">
        <v>5097</v>
      </c>
    </row>
    <row r="122" spans="1:10" x14ac:dyDescent="0.2">
      <c r="A122" s="68" t="s">
        <v>185</v>
      </c>
      <c r="B122" s="69">
        <v>266</v>
      </c>
      <c r="C122" s="71" t="s">
        <v>174</v>
      </c>
      <c r="D122" s="71" t="s">
        <v>186</v>
      </c>
      <c r="E122" s="72">
        <v>302.10000000000002</v>
      </c>
      <c r="F122" s="72">
        <f t="shared" si="7"/>
        <v>271.89</v>
      </c>
      <c r="G122" s="70">
        <v>10</v>
      </c>
      <c r="H122" s="72">
        <v>278.3</v>
      </c>
      <c r="I122" s="72">
        <f t="shared" si="6"/>
        <v>23.800000000000011</v>
      </c>
      <c r="J122" s="71" t="s">
        <v>5097</v>
      </c>
    </row>
    <row r="123" spans="1:10" x14ac:dyDescent="0.2">
      <c r="A123" s="68" t="s">
        <v>187</v>
      </c>
      <c r="B123" s="69">
        <v>267</v>
      </c>
      <c r="C123" s="71" t="s">
        <v>174</v>
      </c>
      <c r="D123" s="71" t="s">
        <v>188</v>
      </c>
      <c r="E123" s="72">
        <v>57.73</v>
      </c>
      <c r="F123" s="72">
        <f t="shared" si="7"/>
        <v>51.96</v>
      </c>
      <c r="G123" s="70">
        <v>10</v>
      </c>
      <c r="H123" s="72">
        <v>52.85</v>
      </c>
      <c r="I123" s="72">
        <f t="shared" si="6"/>
        <v>4.8799999999999955</v>
      </c>
      <c r="J123" s="71" t="s">
        <v>5097</v>
      </c>
    </row>
    <row r="124" spans="1:10" x14ac:dyDescent="0.2">
      <c r="A124" s="68" t="s">
        <v>189</v>
      </c>
      <c r="B124" s="69">
        <v>268</v>
      </c>
      <c r="C124" s="71" t="s">
        <v>174</v>
      </c>
      <c r="D124" s="71" t="s">
        <v>190</v>
      </c>
      <c r="E124" s="72">
        <v>43.75</v>
      </c>
      <c r="F124" s="72">
        <f t="shared" si="7"/>
        <v>39.380000000000003</v>
      </c>
      <c r="G124" s="70">
        <v>10</v>
      </c>
      <c r="H124" s="72">
        <v>39.369999999999997</v>
      </c>
      <c r="I124" s="72">
        <f t="shared" si="6"/>
        <v>4.3800000000000026</v>
      </c>
      <c r="J124" s="71" t="s">
        <v>5097</v>
      </c>
    </row>
    <row r="125" spans="1:10" x14ac:dyDescent="0.2">
      <c r="A125" s="68" t="s">
        <v>191</v>
      </c>
      <c r="B125" s="69">
        <v>270</v>
      </c>
      <c r="C125" s="71" t="s">
        <v>174</v>
      </c>
      <c r="D125" s="71" t="s">
        <v>176</v>
      </c>
      <c r="E125" s="72">
        <v>100</v>
      </c>
      <c r="F125" s="72">
        <f t="shared" si="7"/>
        <v>90</v>
      </c>
      <c r="G125" s="70">
        <v>10</v>
      </c>
      <c r="H125" s="72">
        <v>90</v>
      </c>
      <c r="I125" s="72">
        <f t="shared" si="6"/>
        <v>10</v>
      </c>
      <c r="J125" s="71" t="s">
        <v>5095</v>
      </c>
    </row>
    <row r="126" spans="1:10" x14ac:dyDescent="0.2">
      <c r="A126" s="68" t="s">
        <v>192</v>
      </c>
      <c r="B126" s="69">
        <v>271</v>
      </c>
      <c r="C126" s="71" t="s">
        <v>174</v>
      </c>
      <c r="D126" s="71" t="s">
        <v>176</v>
      </c>
      <c r="E126" s="72">
        <v>100</v>
      </c>
      <c r="F126" s="72">
        <f t="shared" si="7"/>
        <v>90</v>
      </c>
      <c r="G126" s="70">
        <v>10</v>
      </c>
      <c r="H126" s="72">
        <v>90</v>
      </c>
      <c r="I126" s="72">
        <f t="shared" si="6"/>
        <v>10</v>
      </c>
      <c r="J126" s="71" t="s">
        <v>5095</v>
      </c>
    </row>
    <row r="127" spans="1:10" x14ac:dyDescent="0.2">
      <c r="A127" s="68" t="s">
        <v>193</v>
      </c>
      <c r="B127" s="69">
        <v>272</v>
      </c>
      <c r="C127" s="71" t="s">
        <v>174</v>
      </c>
      <c r="D127" s="71" t="s">
        <v>176</v>
      </c>
      <c r="E127" s="72">
        <v>100</v>
      </c>
      <c r="F127" s="72">
        <f t="shared" si="7"/>
        <v>90</v>
      </c>
      <c r="G127" s="70">
        <v>10</v>
      </c>
      <c r="H127" s="72">
        <v>90</v>
      </c>
      <c r="I127" s="72">
        <f t="shared" si="6"/>
        <v>10</v>
      </c>
      <c r="J127" s="71" t="s">
        <v>5095</v>
      </c>
    </row>
    <row r="128" spans="1:10" x14ac:dyDescent="0.2">
      <c r="A128" s="68" t="s">
        <v>194</v>
      </c>
      <c r="B128" s="69">
        <v>273</v>
      </c>
      <c r="C128" s="71" t="s">
        <v>174</v>
      </c>
      <c r="D128" s="71" t="s">
        <v>176</v>
      </c>
      <c r="E128" s="72">
        <v>100</v>
      </c>
      <c r="F128" s="72">
        <f t="shared" si="7"/>
        <v>90</v>
      </c>
      <c r="G128" s="70">
        <v>10</v>
      </c>
      <c r="H128" s="72">
        <v>90</v>
      </c>
      <c r="I128" s="72">
        <f t="shared" si="6"/>
        <v>10</v>
      </c>
      <c r="J128" s="71" t="s">
        <v>5095</v>
      </c>
    </row>
    <row r="129" spans="1:10" x14ac:dyDescent="0.2">
      <c r="A129" s="68" t="s">
        <v>195</v>
      </c>
      <c r="B129" s="69">
        <v>274</v>
      </c>
      <c r="C129" s="71" t="s">
        <v>174</v>
      </c>
      <c r="D129" s="71" t="s">
        <v>176</v>
      </c>
      <c r="E129" s="72">
        <v>100</v>
      </c>
      <c r="F129" s="72">
        <f t="shared" si="7"/>
        <v>90</v>
      </c>
      <c r="G129" s="70">
        <v>10</v>
      </c>
      <c r="H129" s="72">
        <v>90</v>
      </c>
      <c r="I129" s="72">
        <f t="shared" si="6"/>
        <v>10</v>
      </c>
      <c r="J129" s="71" t="s">
        <v>5095</v>
      </c>
    </row>
    <row r="130" spans="1:10" x14ac:dyDescent="0.2">
      <c r="A130" s="68" t="s">
        <v>196</v>
      </c>
      <c r="B130" s="69">
        <v>275</v>
      </c>
      <c r="C130" s="71" t="s">
        <v>174</v>
      </c>
      <c r="D130" s="71" t="s">
        <v>176</v>
      </c>
      <c r="E130" s="72">
        <v>100</v>
      </c>
      <c r="F130" s="72">
        <f t="shared" si="7"/>
        <v>90</v>
      </c>
      <c r="G130" s="70">
        <v>10</v>
      </c>
      <c r="H130" s="72">
        <v>90</v>
      </c>
      <c r="I130" s="72">
        <f t="shared" si="6"/>
        <v>10</v>
      </c>
      <c r="J130" s="71" t="s">
        <v>5095</v>
      </c>
    </row>
    <row r="131" spans="1:10" x14ac:dyDescent="0.2">
      <c r="A131" s="68" t="s">
        <v>197</v>
      </c>
      <c r="B131" s="69">
        <v>276</v>
      </c>
      <c r="C131" s="71" t="s">
        <v>174</v>
      </c>
      <c r="D131" s="71" t="s">
        <v>176</v>
      </c>
      <c r="E131" s="72">
        <v>100</v>
      </c>
      <c r="F131" s="72">
        <f t="shared" si="7"/>
        <v>90</v>
      </c>
      <c r="G131" s="70">
        <v>10</v>
      </c>
      <c r="H131" s="72">
        <v>90</v>
      </c>
      <c r="I131" s="72">
        <f t="shared" si="6"/>
        <v>10</v>
      </c>
      <c r="J131" s="71" t="s">
        <v>5095</v>
      </c>
    </row>
    <row r="132" spans="1:10" x14ac:dyDescent="0.2">
      <c r="A132" s="68" t="s">
        <v>198</v>
      </c>
      <c r="B132" s="69">
        <v>277</v>
      </c>
      <c r="C132" s="71" t="s">
        <v>174</v>
      </c>
      <c r="D132" s="71" t="s">
        <v>176</v>
      </c>
      <c r="E132" s="72">
        <v>100</v>
      </c>
      <c r="F132" s="72">
        <f t="shared" si="7"/>
        <v>90</v>
      </c>
      <c r="G132" s="70">
        <v>10</v>
      </c>
      <c r="H132" s="72">
        <v>90</v>
      </c>
      <c r="I132" s="72">
        <f t="shared" ref="I132:I163" si="8">E132-H132</f>
        <v>10</v>
      </c>
      <c r="J132" s="71" t="s">
        <v>5095</v>
      </c>
    </row>
    <row r="133" spans="1:10" x14ac:dyDescent="0.2">
      <c r="A133" s="68" t="s">
        <v>199</v>
      </c>
      <c r="B133" s="69">
        <v>278</v>
      </c>
      <c r="C133" s="71" t="s">
        <v>174</v>
      </c>
      <c r="D133" s="71" t="s">
        <v>176</v>
      </c>
      <c r="E133" s="72">
        <v>100</v>
      </c>
      <c r="F133" s="72">
        <f t="shared" si="7"/>
        <v>90</v>
      </c>
      <c r="G133" s="70">
        <v>10</v>
      </c>
      <c r="H133" s="72">
        <v>90</v>
      </c>
      <c r="I133" s="72">
        <f t="shared" si="8"/>
        <v>10</v>
      </c>
      <c r="J133" s="71" t="s">
        <v>5095</v>
      </c>
    </row>
    <row r="134" spans="1:10" x14ac:dyDescent="0.2">
      <c r="A134" s="68" t="s">
        <v>200</v>
      </c>
      <c r="B134" s="69">
        <v>279</v>
      </c>
      <c r="C134" s="71" t="s">
        <v>174</v>
      </c>
      <c r="D134" s="71" t="s">
        <v>176</v>
      </c>
      <c r="E134" s="72">
        <v>100</v>
      </c>
      <c r="F134" s="72">
        <f t="shared" si="7"/>
        <v>90</v>
      </c>
      <c r="G134" s="70">
        <v>10</v>
      </c>
      <c r="H134" s="72">
        <v>90</v>
      </c>
      <c r="I134" s="72">
        <f t="shared" si="8"/>
        <v>10</v>
      </c>
      <c r="J134" s="71" t="s">
        <v>5095</v>
      </c>
    </row>
    <row r="135" spans="1:10" x14ac:dyDescent="0.2">
      <c r="A135" s="68" t="s">
        <v>201</v>
      </c>
      <c r="B135" s="69">
        <v>280</v>
      </c>
      <c r="C135" s="71" t="s">
        <v>174</v>
      </c>
      <c r="D135" s="71" t="s">
        <v>176</v>
      </c>
      <c r="E135" s="72">
        <v>100</v>
      </c>
      <c r="F135" s="72">
        <f t="shared" si="7"/>
        <v>90</v>
      </c>
      <c r="G135" s="70">
        <v>10</v>
      </c>
      <c r="H135" s="72">
        <v>90</v>
      </c>
      <c r="I135" s="72">
        <f t="shared" si="8"/>
        <v>10</v>
      </c>
      <c r="J135" s="71" t="s">
        <v>5095</v>
      </c>
    </row>
    <row r="136" spans="1:10" x14ac:dyDescent="0.2">
      <c r="A136" s="68" t="s">
        <v>202</v>
      </c>
      <c r="B136" s="69">
        <v>281</v>
      </c>
      <c r="C136" s="71" t="s">
        <v>174</v>
      </c>
      <c r="D136" s="71" t="s">
        <v>176</v>
      </c>
      <c r="E136" s="72">
        <v>100</v>
      </c>
      <c r="F136" s="72">
        <f t="shared" si="7"/>
        <v>90</v>
      </c>
      <c r="G136" s="70">
        <v>10</v>
      </c>
      <c r="H136" s="72">
        <v>90</v>
      </c>
      <c r="I136" s="72">
        <f t="shared" si="8"/>
        <v>10</v>
      </c>
      <c r="J136" s="71" t="s">
        <v>5095</v>
      </c>
    </row>
    <row r="137" spans="1:10" x14ac:dyDescent="0.2">
      <c r="A137" s="68" t="s">
        <v>203</v>
      </c>
      <c r="B137" s="69">
        <v>282</v>
      </c>
      <c r="C137" s="71" t="s">
        <v>174</v>
      </c>
      <c r="D137" s="71" t="s">
        <v>176</v>
      </c>
      <c r="E137" s="72">
        <v>100</v>
      </c>
      <c r="F137" s="72">
        <f t="shared" si="7"/>
        <v>90</v>
      </c>
      <c r="G137" s="70">
        <v>10</v>
      </c>
      <c r="H137" s="72">
        <v>90</v>
      </c>
      <c r="I137" s="72">
        <f t="shared" si="8"/>
        <v>10</v>
      </c>
      <c r="J137" s="71" t="s">
        <v>5095</v>
      </c>
    </row>
    <row r="138" spans="1:10" x14ac:dyDescent="0.2">
      <c r="A138" s="68" t="s">
        <v>204</v>
      </c>
      <c r="B138" s="69">
        <v>283</v>
      </c>
      <c r="C138" s="71" t="s">
        <v>174</v>
      </c>
      <c r="D138" s="71" t="s">
        <v>150</v>
      </c>
      <c r="E138" s="72">
        <v>39</v>
      </c>
      <c r="F138" s="72">
        <f t="shared" si="7"/>
        <v>35.1</v>
      </c>
      <c r="G138" s="70">
        <v>10</v>
      </c>
      <c r="H138" s="72">
        <v>35.1</v>
      </c>
      <c r="I138" s="72">
        <f t="shared" si="8"/>
        <v>3.8999999999999986</v>
      </c>
      <c r="J138" s="71" t="s">
        <v>5095</v>
      </c>
    </row>
    <row r="139" spans="1:10" x14ac:dyDescent="0.2">
      <c r="A139" s="68" t="s">
        <v>205</v>
      </c>
      <c r="B139" s="69">
        <v>284</v>
      </c>
      <c r="C139" s="71" t="s">
        <v>174</v>
      </c>
      <c r="D139" s="71" t="s">
        <v>150</v>
      </c>
      <c r="E139" s="72">
        <v>39</v>
      </c>
      <c r="F139" s="72">
        <f t="shared" si="7"/>
        <v>35.1</v>
      </c>
      <c r="G139" s="70">
        <v>10</v>
      </c>
      <c r="H139" s="72">
        <v>35.1</v>
      </c>
      <c r="I139" s="72">
        <f t="shared" si="8"/>
        <v>3.8999999999999986</v>
      </c>
      <c r="J139" s="71" t="s">
        <v>5095</v>
      </c>
    </row>
    <row r="140" spans="1:10" x14ac:dyDescent="0.2">
      <c r="A140" s="68" t="s">
        <v>206</v>
      </c>
      <c r="B140" s="69">
        <v>285</v>
      </c>
      <c r="C140" s="71" t="s">
        <v>174</v>
      </c>
      <c r="D140" s="71" t="s">
        <v>150</v>
      </c>
      <c r="E140" s="72">
        <v>39</v>
      </c>
      <c r="F140" s="72">
        <f t="shared" si="7"/>
        <v>35.1</v>
      </c>
      <c r="G140" s="70">
        <v>10</v>
      </c>
      <c r="H140" s="72">
        <v>35.1</v>
      </c>
      <c r="I140" s="72">
        <f t="shared" si="8"/>
        <v>3.8999999999999986</v>
      </c>
      <c r="J140" s="71" t="s">
        <v>5095</v>
      </c>
    </row>
    <row r="141" spans="1:10" x14ac:dyDescent="0.2">
      <c r="A141" s="68" t="s">
        <v>207</v>
      </c>
      <c r="B141" s="69">
        <v>286</v>
      </c>
      <c r="C141" s="71" t="s">
        <v>174</v>
      </c>
      <c r="D141" s="71" t="s">
        <v>150</v>
      </c>
      <c r="E141" s="72">
        <v>39</v>
      </c>
      <c r="F141" s="72">
        <f t="shared" si="7"/>
        <v>35.1</v>
      </c>
      <c r="G141" s="70">
        <v>10</v>
      </c>
      <c r="H141" s="72">
        <v>35.1</v>
      </c>
      <c r="I141" s="72">
        <f t="shared" si="8"/>
        <v>3.8999999999999986</v>
      </c>
      <c r="J141" s="71" t="s">
        <v>5095</v>
      </c>
    </row>
    <row r="142" spans="1:10" x14ac:dyDescent="0.2">
      <c r="A142" s="68" t="s">
        <v>208</v>
      </c>
      <c r="B142" s="69">
        <v>287</v>
      </c>
      <c r="C142" s="71" t="s">
        <v>174</v>
      </c>
      <c r="D142" s="71" t="s">
        <v>150</v>
      </c>
      <c r="E142" s="72">
        <v>39</v>
      </c>
      <c r="F142" s="72">
        <f t="shared" si="7"/>
        <v>35.1</v>
      </c>
      <c r="G142" s="70">
        <v>10</v>
      </c>
      <c r="H142" s="72">
        <v>35.1</v>
      </c>
      <c r="I142" s="72">
        <f t="shared" si="8"/>
        <v>3.8999999999999986</v>
      </c>
      <c r="J142" s="71" t="s">
        <v>5095</v>
      </c>
    </row>
    <row r="143" spans="1:10" x14ac:dyDescent="0.2">
      <c r="A143" s="68" t="s">
        <v>209</v>
      </c>
      <c r="B143" s="69">
        <v>288</v>
      </c>
      <c r="C143" s="71" t="s">
        <v>174</v>
      </c>
      <c r="D143" s="71" t="s">
        <v>150</v>
      </c>
      <c r="E143" s="72">
        <v>39</v>
      </c>
      <c r="F143" s="72">
        <f t="shared" si="7"/>
        <v>35.1</v>
      </c>
      <c r="G143" s="70">
        <v>10</v>
      </c>
      <c r="H143" s="72">
        <v>35.1</v>
      </c>
      <c r="I143" s="72">
        <f t="shared" si="8"/>
        <v>3.8999999999999986</v>
      </c>
      <c r="J143" s="71" t="s">
        <v>5095</v>
      </c>
    </row>
    <row r="144" spans="1:10" x14ac:dyDescent="0.2">
      <c r="A144" s="68" t="s">
        <v>210</v>
      </c>
      <c r="B144" s="69">
        <v>289</v>
      </c>
      <c r="C144" s="71" t="s">
        <v>174</v>
      </c>
      <c r="D144" s="71" t="s">
        <v>150</v>
      </c>
      <c r="E144" s="72">
        <v>39</v>
      </c>
      <c r="F144" s="72">
        <f t="shared" si="7"/>
        <v>35.1</v>
      </c>
      <c r="G144" s="70">
        <v>10</v>
      </c>
      <c r="H144" s="72">
        <v>35.1</v>
      </c>
      <c r="I144" s="72">
        <f t="shared" si="8"/>
        <v>3.8999999999999986</v>
      </c>
      <c r="J144" s="71" t="s">
        <v>5095</v>
      </c>
    </row>
    <row r="145" spans="1:10" x14ac:dyDescent="0.2">
      <c r="A145" s="68" t="s">
        <v>211</v>
      </c>
      <c r="B145" s="69">
        <v>290</v>
      </c>
      <c r="C145" s="71" t="s">
        <v>174</v>
      </c>
      <c r="D145" s="71" t="s">
        <v>150</v>
      </c>
      <c r="E145" s="72">
        <v>39</v>
      </c>
      <c r="F145" s="72">
        <f t="shared" si="7"/>
        <v>35.1</v>
      </c>
      <c r="G145" s="70">
        <v>10</v>
      </c>
      <c r="H145" s="72">
        <v>35.1</v>
      </c>
      <c r="I145" s="72">
        <f t="shared" si="8"/>
        <v>3.8999999999999986</v>
      </c>
      <c r="J145" s="71" t="s">
        <v>5095</v>
      </c>
    </row>
    <row r="146" spans="1:10" x14ac:dyDescent="0.2">
      <c r="A146" s="68" t="s">
        <v>212</v>
      </c>
      <c r="B146" s="69">
        <v>308</v>
      </c>
      <c r="C146" s="71" t="s">
        <v>174</v>
      </c>
      <c r="D146" s="71" t="s">
        <v>150</v>
      </c>
      <c r="E146" s="72">
        <v>39</v>
      </c>
      <c r="F146" s="72">
        <f t="shared" si="7"/>
        <v>35.1</v>
      </c>
      <c r="G146" s="70">
        <v>10</v>
      </c>
      <c r="H146" s="72">
        <v>35.1</v>
      </c>
      <c r="I146" s="72">
        <f t="shared" si="8"/>
        <v>3.8999999999999986</v>
      </c>
      <c r="J146" s="71" t="s">
        <v>5095</v>
      </c>
    </row>
    <row r="147" spans="1:10" x14ac:dyDescent="0.2">
      <c r="A147" s="68" t="s">
        <v>214</v>
      </c>
      <c r="B147" s="69">
        <v>314</v>
      </c>
      <c r="C147" s="71" t="s">
        <v>215</v>
      </c>
      <c r="D147" s="71" t="s">
        <v>213</v>
      </c>
      <c r="E147" s="72">
        <v>75.650000000000006</v>
      </c>
      <c r="F147" s="72">
        <f t="shared" si="7"/>
        <v>68.09</v>
      </c>
      <c r="G147" s="70">
        <v>10</v>
      </c>
      <c r="H147" s="72">
        <v>68.099999999999994</v>
      </c>
      <c r="I147" s="72">
        <f t="shared" si="8"/>
        <v>7.5500000000000114</v>
      </c>
      <c r="J147" s="71" t="s">
        <v>5095</v>
      </c>
    </row>
    <row r="148" spans="1:10" x14ac:dyDescent="0.2">
      <c r="A148" s="68" t="s">
        <v>216</v>
      </c>
      <c r="B148" s="69">
        <v>315</v>
      </c>
      <c r="C148" s="71" t="s">
        <v>215</v>
      </c>
      <c r="D148" s="71" t="s">
        <v>213</v>
      </c>
      <c r="E148" s="72">
        <v>75.66</v>
      </c>
      <c r="F148" s="72">
        <f t="shared" si="7"/>
        <v>68.09</v>
      </c>
      <c r="G148" s="70">
        <v>10</v>
      </c>
      <c r="H148" s="72">
        <v>68.099999999999994</v>
      </c>
      <c r="I148" s="72">
        <f t="shared" si="8"/>
        <v>7.5600000000000023</v>
      </c>
      <c r="J148" s="71" t="s">
        <v>5095</v>
      </c>
    </row>
    <row r="149" spans="1:10" x14ac:dyDescent="0.2">
      <c r="A149" s="68" t="s">
        <v>218</v>
      </c>
      <c r="B149" s="69">
        <v>339</v>
      </c>
      <c r="C149" s="71" t="s">
        <v>219</v>
      </c>
      <c r="D149" s="71" t="s">
        <v>220</v>
      </c>
      <c r="E149" s="72">
        <v>110.5</v>
      </c>
      <c r="F149" s="72">
        <f t="shared" si="7"/>
        <v>99.45</v>
      </c>
      <c r="G149" s="70">
        <v>10</v>
      </c>
      <c r="H149" s="72">
        <v>99.45</v>
      </c>
      <c r="I149" s="72">
        <f t="shared" si="8"/>
        <v>11.049999999999997</v>
      </c>
      <c r="J149" s="71" t="s">
        <v>5097</v>
      </c>
    </row>
    <row r="150" spans="1:10" x14ac:dyDescent="0.2">
      <c r="A150" s="68" t="s">
        <v>221</v>
      </c>
      <c r="B150" s="69">
        <v>340</v>
      </c>
      <c r="C150" s="71" t="s">
        <v>222</v>
      </c>
      <c r="D150" s="71" t="s">
        <v>223</v>
      </c>
      <c r="E150" s="72">
        <v>62.95</v>
      </c>
      <c r="F150" s="72">
        <f t="shared" si="7"/>
        <v>56.66</v>
      </c>
      <c r="G150" s="70">
        <v>10</v>
      </c>
      <c r="H150" s="72">
        <v>56.65</v>
      </c>
      <c r="I150" s="72">
        <f t="shared" si="8"/>
        <v>6.3000000000000043</v>
      </c>
      <c r="J150" s="71" t="s">
        <v>5095</v>
      </c>
    </row>
    <row r="151" spans="1:10" x14ac:dyDescent="0.2">
      <c r="A151" s="68" t="s">
        <v>225</v>
      </c>
      <c r="B151" s="69">
        <v>343</v>
      </c>
      <c r="C151" s="71" t="s">
        <v>224</v>
      </c>
      <c r="D151" s="71" t="s">
        <v>226</v>
      </c>
      <c r="E151" s="72">
        <v>291.07</v>
      </c>
      <c r="F151" s="72">
        <f t="shared" si="7"/>
        <v>261.95999999999998</v>
      </c>
      <c r="G151" s="70">
        <v>10</v>
      </c>
      <c r="H151" s="72">
        <v>261.95999999999998</v>
      </c>
      <c r="I151" s="72">
        <f t="shared" si="8"/>
        <v>29.110000000000014</v>
      </c>
      <c r="J151" s="71" t="s">
        <v>5095</v>
      </c>
    </row>
    <row r="152" spans="1:10" x14ac:dyDescent="0.2">
      <c r="A152" s="68" t="s">
        <v>227</v>
      </c>
      <c r="B152" s="69">
        <v>352</v>
      </c>
      <c r="C152" s="71" t="s">
        <v>228</v>
      </c>
      <c r="D152" s="71" t="s">
        <v>229</v>
      </c>
      <c r="E152" s="72">
        <v>68</v>
      </c>
      <c r="F152" s="72">
        <f t="shared" si="7"/>
        <v>61.2</v>
      </c>
      <c r="G152" s="70">
        <v>10</v>
      </c>
      <c r="H152" s="72">
        <v>61.2</v>
      </c>
      <c r="I152" s="72">
        <f t="shared" si="8"/>
        <v>6.7999999999999972</v>
      </c>
      <c r="J152" s="71" t="s">
        <v>5095</v>
      </c>
    </row>
    <row r="153" spans="1:10" x14ac:dyDescent="0.2">
      <c r="A153" s="68" t="s">
        <v>231</v>
      </c>
      <c r="B153" s="69">
        <v>377</v>
      </c>
      <c r="C153" s="71" t="s">
        <v>230</v>
      </c>
      <c r="D153" s="71" t="s">
        <v>232</v>
      </c>
      <c r="E153" s="72">
        <v>70</v>
      </c>
      <c r="F153" s="72">
        <f t="shared" si="7"/>
        <v>63</v>
      </c>
      <c r="G153" s="70">
        <v>10</v>
      </c>
      <c r="H153" s="72">
        <v>63</v>
      </c>
      <c r="I153" s="72">
        <f t="shared" si="8"/>
        <v>7</v>
      </c>
      <c r="J153" s="71" t="s">
        <v>5095</v>
      </c>
    </row>
    <row r="154" spans="1:10" x14ac:dyDescent="0.2">
      <c r="A154" s="68" t="s">
        <v>235</v>
      </c>
      <c r="B154" s="69">
        <v>392</v>
      </c>
      <c r="C154" s="71" t="s">
        <v>236</v>
      </c>
      <c r="D154" s="71" t="s">
        <v>237</v>
      </c>
      <c r="E154" s="72">
        <v>132.05000000000001</v>
      </c>
      <c r="F154" s="72">
        <f t="shared" si="7"/>
        <v>118.85</v>
      </c>
      <c r="G154" s="70">
        <v>10</v>
      </c>
      <c r="H154" s="72">
        <v>115.84</v>
      </c>
      <c r="I154" s="72">
        <f t="shared" si="8"/>
        <v>16.210000000000008</v>
      </c>
      <c r="J154" s="71" t="s">
        <v>5095</v>
      </c>
    </row>
    <row r="155" spans="1:10" x14ac:dyDescent="0.2">
      <c r="A155" s="68" t="s">
        <v>239</v>
      </c>
      <c r="B155" s="69">
        <v>395</v>
      </c>
      <c r="C155" s="71" t="s">
        <v>238</v>
      </c>
      <c r="D155" s="71" t="s">
        <v>240</v>
      </c>
      <c r="E155" s="72">
        <v>350</v>
      </c>
      <c r="F155" s="72">
        <f t="shared" si="7"/>
        <v>315</v>
      </c>
      <c r="G155" s="70">
        <v>10</v>
      </c>
      <c r="H155" s="72">
        <v>303.77999999999997</v>
      </c>
      <c r="I155" s="72">
        <f t="shared" si="8"/>
        <v>46.220000000000027</v>
      </c>
      <c r="J155" s="71" t="s">
        <v>5095</v>
      </c>
    </row>
    <row r="156" spans="1:10" x14ac:dyDescent="0.2">
      <c r="A156" s="68" t="s">
        <v>241</v>
      </c>
      <c r="B156" s="69">
        <v>436</v>
      </c>
      <c r="C156" s="71" t="s">
        <v>242</v>
      </c>
      <c r="D156" s="71" t="s">
        <v>243</v>
      </c>
      <c r="E156" s="72">
        <v>176.63</v>
      </c>
      <c r="F156" s="72">
        <f t="shared" si="7"/>
        <v>158.97</v>
      </c>
      <c r="G156" s="70">
        <v>10</v>
      </c>
      <c r="H156" s="72">
        <v>137.38999999999999</v>
      </c>
      <c r="I156" s="72">
        <f t="shared" si="8"/>
        <v>39.240000000000009</v>
      </c>
      <c r="J156" s="71" t="s">
        <v>5095</v>
      </c>
    </row>
    <row r="157" spans="1:10" x14ac:dyDescent="0.2">
      <c r="A157" s="68" t="s">
        <v>245</v>
      </c>
      <c r="B157" s="69">
        <v>446</v>
      </c>
      <c r="C157" s="71" t="s">
        <v>244</v>
      </c>
      <c r="D157" s="71" t="s">
        <v>246</v>
      </c>
      <c r="E157" s="72">
        <v>87</v>
      </c>
      <c r="F157" s="72">
        <f t="shared" si="7"/>
        <v>78.3</v>
      </c>
      <c r="G157" s="70">
        <v>10</v>
      </c>
      <c r="H157" s="72">
        <v>64.400000000000006</v>
      </c>
      <c r="I157" s="72">
        <f t="shared" si="8"/>
        <v>22.599999999999994</v>
      </c>
      <c r="J157" s="71" t="s">
        <v>5095</v>
      </c>
    </row>
    <row r="158" spans="1:10" x14ac:dyDescent="0.2">
      <c r="A158" s="68" t="s">
        <v>252</v>
      </c>
      <c r="B158" s="69">
        <v>462</v>
      </c>
      <c r="C158" s="71" t="s">
        <v>250</v>
      </c>
      <c r="D158" s="71" t="s">
        <v>251</v>
      </c>
      <c r="E158" s="72">
        <v>22</v>
      </c>
      <c r="F158" s="72">
        <f t="shared" si="7"/>
        <v>19.8</v>
      </c>
      <c r="G158" s="70">
        <v>10</v>
      </c>
      <c r="H158" s="72">
        <v>15.84</v>
      </c>
      <c r="I158" s="72">
        <f t="shared" si="8"/>
        <v>6.16</v>
      </c>
      <c r="J158" s="71" t="s">
        <v>5095</v>
      </c>
    </row>
    <row r="159" spans="1:10" x14ac:dyDescent="0.2">
      <c r="A159" s="68" t="s">
        <v>5281</v>
      </c>
      <c r="B159" s="74">
        <v>468</v>
      </c>
      <c r="C159" s="167" t="s">
        <v>5280</v>
      </c>
      <c r="D159" s="168" t="s">
        <v>5282</v>
      </c>
      <c r="E159" s="68">
        <v>57</v>
      </c>
      <c r="F159" s="68">
        <v>51.3</v>
      </c>
      <c r="G159" s="70">
        <v>10</v>
      </c>
      <c r="H159" s="68">
        <v>39.86</v>
      </c>
      <c r="I159" s="72">
        <f t="shared" si="8"/>
        <v>17.14</v>
      </c>
      <c r="J159" s="71" t="s">
        <v>5095</v>
      </c>
    </row>
    <row r="160" spans="1:10" x14ac:dyDescent="0.2">
      <c r="A160" s="68" t="s">
        <v>255</v>
      </c>
      <c r="B160" s="69">
        <v>511</v>
      </c>
      <c r="C160" s="71" t="s">
        <v>253</v>
      </c>
      <c r="D160" s="71" t="s">
        <v>254</v>
      </c>
      <c r="E160" s="72">
        <v>70.98</v>
      </c>
      <c r="F160" s="72">
        <f t="shared" ref="F160:F171" si="9">ROUND(E160*0.9,2)</f>
        <v>63.88</v>
      </c>
      <c r="G160" s="70">
        <v>10</v>
      </c>
      <c r="H160" s="72">
        <v>45</v>
      </c>
      <c r="I160" s="72">
        <f t="shared" si="8"/>
        <v>25.980000000000004</v>
      </c>
      <c r="J160" s="71" t="s">
        <v>5095</v>
      </c>
    </row>
    <row r="161" spans="1:10" x14ac:dyDescent="0.2">
      <c r="A161" s="68" t="s">
        <v>256</v>
      </c>
      <c r="B161" s="69">
        <v>518</v>
      </c>
      <c r="C161" s="71" t="s">
        <v>253</v>
      </c>
      <c r="D161" s="71" t="s">
        <v>254</v>
      </c>
      <c r="E161" s="72">
        <v>70.98</v>
      </c>
      <c r="F161" s="72">
        <f t="shared" si="9"/>
        <v>63.88</v>
      </c>
      <c r="G161" s="70">
        <v>10</v>
      </c>
      <c r="H161" s="72">
        <v>44.52</v>
      </c>
      <c r="I161" s="72">
        <f t="shared" si="8"/>
        <v>26.46</v>
      </c>
      <c r="J161" s="71" t="s">
        <v>5095</v>
      </c>
    </row>
    <row r="162" spans="1:10" x14ac:dyDescent="0.2">
      <c r="A162" s="68" t="s">
        <v>257</v>
      </c>
      <c r="B162" s="69">
        <v>520</v>
      </c>
      <c r="C162" s="71" t="s">
        <v>253</v>
      </c>
      <c r="D162" s="71" t="s">
        <v>254</v>
      </c>
      <c r="E162" s="72">
        <v>70.98</v>
      </c>
      <c r="F162" s="72">
        <f t="shared" si="9"/>
        <v>63.88</v>
      </c>
      <c r="G162" s="70">
        <v>10</v>
      </c>
      <c r="H162" s="72">
        <v>45</v>
      </c>
      <c r="I162" s="72">
        <f t="shared" si="8"/>
        <v>25.980000000000004</v>
      </c>
      <c r="J162" s="71" t="s">
        <v>5095</v>
      </c>
    </row>
    <row r="163" spans="1:10" x14ac:dyDescent="0.2">
      <c r="A163" s="68" t="s">
        <v>260</v>
      </c>
      <c r="B163" s="69">
        <v>569</v>
      </c>
      <c r="C163" s="71" t="s">
        <v>258</v>
      </c>
      <c r="D163" s="71" t="s">
        <v>259</v>
      </c>
      <c r="E163" s="72">
        <v>282.31</v>
      </c>
      <c r="F163" s="72">
        <f t="shared" si="9"/>
        <v>254.08</v>
      </c>
      <c r="G163" s="70">
        <v>10</v>
      </c>
      <c r="H163" s="72">
        <v>142.03</v>
      </c>
      <c r="I163" s="72">
        <f t="shared" si="8"/>
        <v>140.28</v>
      </c>
      <c r="J163" s="71" t="s">
        <v>5095</v>
      </c>
    </row>
    <row r="164" spans="1:10" x14ac:dyDescent="0.2">
      <c r="A164" s="68" t="s">
        <v>262</v>
      </c>
      <c r="B164" s="69">
        <v>573</v>
      </c>
      <c r="C164" s="71" t="s">
        <v>261</v>
      </c>
      <c r="D164" s="71" t="s">
        <v>263</v>
      </c>
      <c r="E164" s="72">
        <v>8.36</v>
      </c>
      <c r="F164" s="72">
        <f t="shared" si="9"/>
        <v>7.52</v>
      </c>
      <c r="G164" s="70">
        <v>10</v>
      </c>
      <c r="H164" s="72">
        <v>3.97</v>
      </c>
      <c r="I164" s="72">
        <f t="shared" ref="I164:I171" si="10">E164-H164</f>
        <v>4.3899999999999988</v>
      </c>
      <c r="J164" s="71" t="s">
        <v>5095</v>
      </c>
    </row>
    <row r="165" spans="1:10" x14ac:dyDescent="0.2">
      <c r="A165" s="68" t="s">
        <v>264</v>
      </c>
      <c r="B165" s="69">
        <v>574</v>
      </c>
      <c r="C165" s="71" t="s">
        <v>261</v>
      </c>
      <c r="D165" s="71" t="s">
        <v>265</v>
      </c>
      <c r="E165" s="72">
        <v>8.36</v>
      </c>
      <c r="F165" s="72">
        <f t="shared" si="9"/>
        <v>7.52</v>
      </c>
      <c r="G165" s="70">
        <v>10</v>
      </c>
      <c r="H165" s="72">
        <v>3.97</v>
      </c>
      <c r="I165" s="72">
        <f t="shared" si="10"/>
        <v>4.3899999999999988</v>
      </c>
      <c r="J165" s="71" t="s">
        <v>5095</v>
      </c>
    </row>
    <row r="166" spans="1:10" x14ac:dyDescent="0.2">
      <c r="A166" s="68" t="s">
        <v>268</v>
      </c>
      <c r="B166" s="69">
        <v>651</v>
      </c>
      <c r="C166" s="71" t="s">
        <v>266</v>
      </c>
      <c r="D166" s="71" t="s">
        <v>267</v>
      </c>
      <c r="E166" s="72">
        <v>298</v>
      </c>
      <c r="F166" s="72">
        <f t="shared" si="9"/>
        <v>268.2</v>
      </c>
      <c r="G166" s="70">
        <v>10</v>
      </c>
      <c r="H166" s="72">
        <v>127.67</v>
      </c>
      <c r="I166" s="72">
        <f t="shared" si="10"/>
        <v>170.32999999999998</v>
      </c>
      <c r="J166" s="71" t="s">
        <v>5095</v>
      </c>
    </row>
    <row r="167" spans="1:10" x14ac:dyDescent="0.2">
      <c r="A167" s="68" t="s">
        <v>271</v>
      </c>
      <c r="B167" s="69">
        <v>856</v>
      </c>
      <c r="C167" s="71" t="s">
        <v>269</v>
      </c>
      <c r="D167" s="71" t="s">
        <v>270</v>
      </c>
      <c r="E167" s="72">
        <v>220</v>
      </c>
      <c r="F167" s="72">
        <f t="shared" si="9"/>
        <v>198</v>
      </c>
      <c r="G167" s="70">
        <v>10</v>
      </c>
      <c r="H167" s="72">
        <v>87.45</v>
      </c>
      <c r="I167" s="72">
        <f t="shared" si="10"/>
        <v>132.55000000000001</v>
      </c>
      <c r="J167" s="71" t="s">
        <v>5095</v>
      </c>
    </row>
    <row r="168" spans="1:10" x14ac:dyDescent="0.2">
      <c r="A168" s="68" t="s">
        <v>272</v>
      </c>
      <c r="B168" s="69">
        <v>857</v>
      </c>
      <c r="C168" s="71" t="s">
        <v>269</v>
      </c>
      <c r="D168" s="71" t="s">
        <v>270</v>
      </c>
      <c r="E168" s="72">
        <v>220</v>
      </c>
      <c r="F168" s="72">
        <f t="shared" si="9"/>
        <v>198</v>
      </c>
      <c r="G168" s="70">
        <v>10</v>
      </c>
      <c r="H168" s="72">
        <v>87.45</v>
      </c>
      <c r="I168" s="72">
        <f t="shared" si="10"/>
        <v>132.55000000000001</v>
      </c>
      <c r="J168" s="71" t="s">
        <v>5095</v>
      </c>
    </row>
    <row r="169" spans="1:10" x14ac:dyDescent="0.2">
      <c r="A169" s="68" t="s">
        <v>273</v>
      </c>
      <c r="B169" s="69">
        <v>858</v>
      </c>
      <c r="C169" s="71" t="s">
        <v>269</v>
      </c>
      <c r="D169" s="71" t="s">
        <v>270</v>
      </c>
      <c r="E169" s="72">
        <v>220</v>
      </c>
      <c r="F169" s="72">
        <f t="shared" si="9"/>
        <v>198</v>
      </c>
      <c r="G169" s="70">
        <v>10</v>
      </c>
      <c r="H169" s="72">
        <v>87.45</v>
      </c>
      <c r="I169" s="72">
        <f t="shared" si="10"/>
        <v>132.55000000000001</v>
      </c>
      <c r="J169" s="71" t="s">
        <v>5095</v>
      </c>
    </row>
    <row r="170" spans="1:10" x14ac:dyDescent="0.2">
      <c r="A170" s="68" t="s">
        <v>274</v>
      </c>
      <c r="B170" s="69">
        <v>859</v>
      </c>
      <c r="C170" s="71" t="s">
        <v>269</v>
      </c>
      <c r="D170" s="71" t="s">
        <v>270</v>
      </c>
      <c r="E170" s="72">
        <v>220</v>
      </c>
      <c r="F170" s="72">
        <f t="shared" si="9"/>
        <v>198</v>
      </c>
      <c r="G170" s="70">
        <v>10</v>
      </c>
      <c r="H170" s="72">
        <v>87.45</v>
      </c>
      <c r="I170" s="72">
        <f t="shared" si="10"/>
        <v>132.55000000000001</v>
      </c>
      <c r="J170" s="71" t="s">
        <v>5095</v>
      </c>
    </row>
    <row r="171" spans="1:10" x14ac:dyDescent="0.2">
      <c r="A171" s="68" t="s">
        <v>275</v>
      </c>
      <c r="B171" s="69">
        <v>860</v>
      </c>
      <c r="C171" s="71" t="s">
        <v>269</v>
      </c>
      <c r="D171" s="71" t="s">
        <v>270</v>
      </c>
      <c r="E171" s="72">
        <v>220</v>
      </c>
      <c r="F171" s="72">
        <f t="shared" si="9"/>
        <v>198</v>
      </c>
      <c r="G171" s="70">
        <v>10</v>
      </c>
      <c r="H171" s="72">
        <v>87.45</v>
      </c>
      <c r="I171" s="72">
        <f t="shared" si="10"/>
        <v>132.55000000000001</v>
      </c>
      <c r="J171" s="71" t="s">
        <v>5095</v>
      </c>
    </row>
    <row r="172" spans="1:10" s="77" customFormat="1" x14ac:dyDescent="0.2">
      <c r="A172" s="40"/>
      <c r="B172" s="76"/>
      <c r="E172" s="91">
        <f>SUM(E4:E171)</f>
        <v>11245.589999999997</v>
      </c>
      <c r="F172" s="91">
        <f>SUM(F4:F171)</f>
        <v>10120.940000000008</v>
      </c>
      <c r="G172" s="78"/>
      <c r="H172" s="91">
        <f>SUM(H4:H171)</f>
        <v>9528.6800000000167</v>
      </c>
      <c r="I172" s="91">
        <f>SUM(I4:I171)</f>
        <v>1716.9099999999996</v>
      </c>
    </row>
    <row r="173" spans="1:10" ht="33.75" x14ac:dyDescent="0.2">
      <c r="A173" s="67" t="s">
        <v>5198</v>
      </c>
      <c r="B173" s="9" t="s">
        <v>5199</v>
      </c>
      <c r="C173" s="9" t="s">
        <v>5200</v>
      </c>
      <c r="D173" s="9" t="s">
        <v>5201</v>
      </c>
      <c r="E173" s="29" t="s">
        <v>5202</v>
      </c>
      <c r="F173" s="29" t="s">
        <v>5203</v>
      </c>
      <c r="G173" s="9" t="s">
        <v>5204</v>
      </c>
      <c r="H173" s="29" t="s">
        <v>5206</v>
      </c>
      <c r="I173" s="29" t="s">
        <v>5265</v>
      </c>
      <c r="J173" s="9" t="s">
        <v>5207</v>
      </c>
    </row>
    <row r="174" spans="1:10" x14ac:dyDescent="0.2">
      <c r="A174" s="68" t="s">
        <v>330</v>
      </c>
      <c r="B174" s="74">
        <v>1177</v>
      </c>
      <c r="C174" s="167" t="s">
        <v>331</v>
      </c>
      <c r="D174" s="168" t="s">
        <v>332</v>
      </c>
      <c r="E174" s="68">
        <v>170.77</v>
      </c>
      <c r="F174" s="68">
        <v>153.69</v>
      </c>
      <c r="G174" s="74">
        <v>10</v>
      </c>
      <c r="H174" s="68">
        <v>263.93</v>
      </c>
      <c r="I174" s="29"/>
      <c r="J174" s="9"/>
    </row>
    <row r="175" spans="1:10" x14ac:dyDescent="0.2">
      <c r="A175" s="68" t="s">
        <v>333</v>
      </c>
      <c r="B175" s="74">
        <v>1179</v>
      </c>
      <c r="C175" s="167" t="s">
        <v>334</v>
      </c>
      <c r="D175" s="168" t="s">
        <v>335</v>
      </c>
      <c r="E175" s="68">
        <v>63.36</v>
      </c>
      <c r="F175" s="68">
        <v>57.02</v>
      </c>
      <c r="G175" s="74">
        <v>10</v>
      </c>
      <c r="H175" s="68">
        <v>90.39</v>
      </c>
      <c r="I175" s="29"/>
      <c r="J175" s="9"/>
    </row>
    <row r="176" spans="1:10" x14ac:dyDescent="0.2">
      <c r="A176" s="68" t="s">
        <v>336</v>
      </c>
      <c r="B176" s="74">
        <v>1181</v>
      </c>
      <c r="C176" s="167" t="s">
        <v>334</v>
      </c>
      <c r="D176" s="168" t="s">
        <v>335</v>
      </c>
      <c r="E176" s="68">
        <v>102.96</v>
      </c>
      <c r="F176" s="68">
        <v>92.66</v>
      </c>
      <c r="G176" s="74">
        <v>10</v>
      </c>
      <c r="H176" s="68">
        <v>146.71</v>
      </c>
      <c r="I176" s="29"/>
      <c r="J176" s="9"/>
    </row>
    <row r="177" spans="1:10" x14ac:dyDescent="0.2">
      <c r="A177" s="68" t="s">
        <v>5352</v>
      </c>
      <c r="B177" s="74">
        <v>1188</v>
      </c>
      <c r="C177" s="167" t="s">
        <v>5353</v>
      </c>
      <c r="D177" s="168" t="s">
        <v>5354</v>
      </c>
      <c r="E177" s="68">
        <v>84.36</v>
      </c>
      <c r="F177" s="68">
        <v>75.92</v>
      </c>
      <c r="G177" s="74">
        <v>10</v>
      </c>
      <c r="H177" s="68">
        <v>99.99</v>
      </c>
      <c r="I177" s="29"/>
      <c r="J177" s="9"/>
    </row>
    <row r="178" spans="1:10" x14ac:dyDescent="0.2">
      <c r="A178" s="68" t="s">
        <v>5355</v>
      </c>
      <c r="B178" s="74">
        <v>1190</v>
      </c>
      <c r="C178" s="167" t="s">
        <v>340</v>
      </c>
      <c r="D178" s="168" t="s">
        <v>5356</v>
      </c>
      <c r="E178" s="68">
        <v>33.64</v>
      </c>
      <c r="F178" s="68">
        <v>30.28</v>
      </c>
      <c r="G178" s="74">
        <v>10</v>
      </c>
      <c r="H178" s="68">
        <v>39.520000000000003</v>
      </c>
      <c r="I178" s="29"/>
      <c r="J178" s="9"/>
    </row>
    <row r="179" spans="1:10" x14ac:dyDescent="0.2">
      <c r="A179" s="68" t="s">
        <v>5357</v>
      </c>
      <c r="B179" s="74">
        <v>1202</v>
      </c>
      <c r="C179" s="167" t="s">
        <v>5358</v>
      </c>
      <c r="D179" s="168" t="s">
        <v>5359</v>
      </c>
      <c r="E179" s="68">
        <v>98.98</v>
      </c>
      <c r="F179" s="68">
        <v>89.08</v>
      </c>
      <c r="G179" s="74">
        <v>10</v>
      </c>
      <c r="H179" s="68">
        <v>97.96</v>
      </c>
      <c r="I179" s="29"/>
      <c r="J179" s="9"/>
    </row>
    <row r="180" spans="1:10" x14ac:dyDescent="0.2">
      <c r="A180" s="68" t="s">
        <v>5360</v>
      </c>
      <c r="B180" s="74">
        <v>1218</v>
      </c>
      <c r="C180" s="167" t="s">
        <v>5361</v>
      </c>
      <c r="D180" s="168" t="s">
        <v>5362</v>
      </c>
      <c r="E180" s="68">
        <v>340.55</v>
      </c>
      <c r="F180" s="68">
        <v>306.5</v>
      </c>
      <c r="G180" s="74">
        <v>10</v>
      </c>
      <c r="H180" s="68">
        <v>306.49</v>
      </c>
      <c r="I180" s="29"/>
      <c r="J180" s="9"/>
    </row>
    <row r="181" spans="1:10" x14ac:dyDescent="0.2">
      <c r="A181" s="68" t="s">
        <v>5363</v>
      </c>
      <c r="B181" s="74">
        <v>1227</v>
      </c>
      <c r="C181" s="167" t="s">
        <v>72</v>
      </c>
      <c r="D181" s="168" t="s">
        <v>5364</v>
      </c>
      <c r="E181" s="68">
        <v>100</v>
      </c>
      <c r="F181" s="68">
        <v>90</v>
      </c>
      <c r="G181" s="74">
        <v>10</v>
      </c>
      <c r="H181" s="68">
        <v>90</v>
      </c>
      <c r="I181" s="29"/>
      <c r="J181" s="9"/>
    </row>
    <row r="182" spans="1:10" x14ac:dyDescent="0.2">
      <c r="A182" s="68" t="s">
        <v>5365</v>
      </c>
      <c r="B182" s="74">
        <v>1266</v>
      </c>
      <c r="C182" s="167" t="s">
        <v>385</v>
      </c>
      <c r="D182" s="168" t="s">
        <v>5366</v>
      </c>
      <c r="E182" s="68">
        <v>456.86</v>
      </c>
      <c r="F182" s="68">
        <v>411.17</v>
      </c>
      <c r="G182" s="74">
        <v>10</v>
      </c>
      <c r="H182" s="68">
        <v>412</v>
      </c>
      <c r="I182" s="29"/>
      <c r="J182" s="9"/>
    </row>
    <row r="183" spans="1:10" x14ac:dyDescent="0.2">
      <c r="A183" s="68" t="s">
        <v>422</v>
      </c>
      <c r="B183" s="74">
        <v>1299</v>
      </c>
      <c r="C183" s="167" t="s">
        <v>385</v>
      </c>
      <c r="D183" s="168" t="s">
        <v>423</v>
      </c>
      <c r="E183" s="68">
        <v>2034.29</v>
      </c>
      <c r="F183" s="68">
        <v>1830.86</v>
      </c>
      <c r="G183" s="74">
        <v>10</v>
      </c>
      <c r="H183" s="68">
        <v>1834.04</v>
      </c>
      <c r="I183" s="29"/>
      <c r="J183" s="9"/>
    </row>
    <row r="184" spans="1:10" x14ac:dyDescent="0.2">
      <c r="A184" s="68" t="s">
        <v>5370</v>
      </c>
      <c r="B184" s="74">
        <v>1325</v>
      </c>
      <c r="C184" s="167" t="s">
        <v>5371</v>
      </c>
      <c r="D184" s="168" t="s">
        <v>5372</v>
      </c>
      <c r="E184" s="68">
        <v>490</v>
      </c>
      <c r="F184" s="68">
        <v>441</v>
      </c>
      <c r="G184" s="74">
        <v>10</v>
      </c>
      <c r="H184" s="68">
        <v>441.18</v>
      </c>
      <c r="I184" s="29"/>
      <c r="J184" s="9"/>
    </row>
    <row r="185" spans="1:10" x14ac:dyDescent="0.2">
      <c r="A185" s="68" t="s">
        <v>444</v>
      </c>
      <c r="B185" s="74">
        <v>1338</v>
      </c>
      <c r="C185" s="167" t="s">
        <v>434</v>
      </c>
      <c r="D185" s="168" t="s">
        <v>445</v>
      </c>
      <c r="E185" s="68">
        <v>1150</v>
      </c>
      <c r="F185" s="68">
        <v>1035</v>
      </c>
      <c r="G185" s="74">
        <v>10</v>
      </c>
      <c r="H185" s="68">
        <v>1035.18</v>
      </c>
      <c r="I185" s="29"/>
      <c r="J185" s="9"/>
    </row>
    <row r="186" spans="1:10" x14ac:dyDescent="0.2">
      <c r="A186" s="68" t="s">
        <v>5373</v>
      </c>
      <c r="B186" s="74">
        <v>1340</v>
      </c>
      <c r="C186" s="167" t="s">
        <v>136</v>
      </c>
      <c r="D186" s="168" t="s">
        <v>5374</v>
      </c>
      <c r="E186" s="68">
        <v>285</v>
      </c>
      <c r="F186" s="68">
        <v>256.5</v>
      </c>
      <c r="G186" s="74">
        <v>10</v>
      </c>
      <c r="H186" s="68">
        <v>256.60000000000002</v>
      </c>
      <c r="I186" s="29"/>
      <c r="J186" s="9"/>
    </row>
    <row r="187" spans="1:10" x14ac:dyDescent="0.2">
      <c r="A187" s="68" t="s">
        <v>5376</v>
      </c>
      <c r="B187" s="74">
        <v>1362</v>
      </c>
      <c r="C187" s="167" t="s">
        <v>460</v>
      </c>
      <c r="D187" s="168" t="s">
        <v>5375</v>
      </c>
      <c r="E187" s="68">
        <v>386</v>
      </c>
      <c r="F187" s="68">
        <v>347.4</v>
      </c>
      <c r="G187" s="74">
        <v>10</v>
      </c>
      <c r="H187" s="68">
        <v>347.4</v>
      </c>
      <c r="I187" s="29"/>
      <c r="J187" s="9"/>
    </row>
    <row r="188" spans="1:10" x14ac:dyDescent="0.2">
      <c r="A188" s="68" t="s">
        <v>5377</v>
      </c>
      <c r="B188" s="74">
        <v>1420</v>
      </c>
      <c r="C188" s="167" t="s">
        <v>174</v>
      </c>
      <c r="D188" s="168" t="s">
        <v>5378</v>
      </c>
      <c r="E188" s="68">
        <v>153.12</v>
      </c>
      <c r="F188" s="68">
        <v>137.81</v>
      </c>
      <c r="G188" s="74">
        <v>10</v>
      </c>
      <c r="H188" s="68">
        <v>151.33000000000001</v>
      </c>
      <c r="I188" s="29"/>
      <c r="J188" s="9"/>
    </row>
    <row r="189" spans="1:10" x14ac:dyDescent="0.2">
      <c r="A189" s="68" t="s">
        <v>5379</v>
      </c>
      <c r="B189" s="74">
        <v>1421</v>
      </c>
      <c r="C189" s="167" t="s">
        <v>174</v>
      </c>
      <c r="D189" s="168" t="s">
        <v>5380</v>
      </c>
      <c r="E189" s="68">
        <v>153.12</v>
      </c>
      <c r="F189" s="68">
        <v>137.81</v>
      </c>
      <c r="G189" s="74">
        <v>10</v>
      </c>
      <c r="H189" s="68">
        <v>151.33000000000001</v>
      </c>
      <c r="I189" s="29"/>
      <c r="J189" s="9"/>
    </row>
    <row r="190" spans="1:10" x14ac:dyDescent="0.2">
      <c r="A190" s="68" t="s">
        <v>5381</v>
      </c>
      <c r="B190" s="74">
        <v>1422</v>
      </c>
      <c r="C190" s="167" t="s">
        <v>174</v>
      </c>
      <c r="D190" s="168" t="s">
        <v>5382</v>
      </c>
      <c r="E190" s="68">
        <v>153.12</v>
      </c>
      <c r="F190" s="68">
        <v>137.81</v>
      </c>
      <c r="G190" s="74">
        <v>10</v>
      </c>
      <c r="H190" s="68">
        <v>151.34</v>
      </c>
      <c r="I190" s="29"/>
      <c r="J190" s="9"/>
    </row>
    <row r="191" spans="1:10" x14ac:dyDescent="0.2">
      <c r="A191" s="68" t="s">
        <v>5383</v>
      </c>
      <c r="B191" s="74">
        <v>1423</v>
      </c>
      <c r="C191" s="167" t="s">
        <v>174</v>
      </c>
      <c r="D191" s="168" t="s">
        <v>5384</v>
      </c>
      <c r="E191" s="68">
        <v>153.12</v>
      </c>
      <c r="F191" s="68">
        <v>137.81</v>
      </c>
      <c r="G191" s="74">
        <v>10</v>
      </c>
      <c r="H191" s="68">
        <v>151.34</v>
      </c>
      <c r="I191" s="29"/>
      <c r="J191" s="9"/>
    </row>
    <row r="192" spans="1:10" x14ac:dyDescent="0.2">
      <c r="A192" s="68" t="s">
        <v>5385</v>
      </c>
      <c r="B192" s="74">
        <v>1424</v>
      </c>
      <c r="C192" s="167" t="s">
        <v>174</v>
      </c>
      <c r="D192" s="168" t="s">
        <v>5386</v>
      </c>
      <c r="E192" s="68">
        <v>153.12</v>
      </c>
      <c r="F192" s="68">
        <v>137.81</v>
      </c>
      <c r="G192" s="74">
        <v>10</v>
      </c>
      <c r="H192" s="68">
        <v>151.34</v>
      </c>
      <c r="I192" s="29"/>
      <c r="J192" s="9"/>
    </row>
    <row r="193" spans="1:10" x14ac:dyDescent="0.2">
      <c r="A193" s="68" t="s">
        <v>5387</v>
      </c>
      <c r="B193" s="74">
        <v>1545</v>
      </c>
      <c r="C193" s="167" t="s">
        <v>5388</v>
      </c>
      <c r="D193" s="168" t="s">
        <v>5389</v>
      </c>
      <c r="E193" s="68">
        <v>395.2</v>
      </c>
      <c r="F193" s="68">
        <v>355.68</v>
      </c>
      <c r="G193" s="74">
        <v>10</v>
      </c>
      <c r="H193" s="68">
        <v>355.68</v>
      </c>
      <c r="I193" s="29"/>
      <c r="J193" s="9"/>
    </row>
    <row r="194" spans="1:10" x14ac:dyDescent="0.2">
      <c r="A194" s="68" t="s">
        <v>5390</v>
      </c>
      <c r="B194" s="74">
        <v>1578</v>
      </c>
      <c r="C194" s="167" t="s">
        <v>5391</v>
      </c>
      <c r="D194" s="168" t="s">
        <v>5392</v>
      </c>
      <c r="E194" s="68">
        <v>153.35</v>
      </c>
      <c r="F194" s="68">
        <v>138.02000000000001</v>
      </c>
      <c r="G194" s="74">
        <v>10</v>
      </c>
      <c r="H194" s="68">
        <v>110.82</v>
      </c>
      <c r="I194" s="29"/>
      <c r="J194" s="9"/>
    </row>
    <row r="195" spans="1:10" x14ac:dyDescent="0.2">
      <c r="A195" s="68" t="s">
        <v>5393</v>
      </c>
      <c r="B195" s="74">
        <v>1590</v>
      </c>
      <c r="C195" s="167" t="s">
        <v>5394</v>
      </c>
      <c r="D195" s="168" t="s">
        <v>5395</v>
      </c>
      <c r="E195" s="68">
        <v>5800</v>
      </c>
      <c r="F195" s="68">
        <v>5220</v>
      </c>
      <c r="G195" s="74">
        <v>10</v>
      </c>
      <c r="H195" s="68">
        <v>5220</v>
      </c>
      <c r="I195" s="29"/>
      <c r="J195" s="9"/>
    </row>
    <row r="196" spans="1:10" x14ac:dyDescent="0.2">
      <c r="A196" s="68" t="s">
        <v>5397</v>
      </c>
      <c r="B196" s="74">
        <v>1601</v>
      </c>
      <c r="C196" s="167" t="s">
        <v>5396</v>
      </c>
      <c r="D196" s="168" t="s">
        <v>5398</v>
      </c>
      <c r="E196" s="68">
        <v>150.79</v>
      </c>
      <c r="F196" s="68">
        <v>135.71</v>
      </c>
      <c r="G196" s="74">
        <v>10</v>
      </c>
      <c r="H196" s="68">
        <v>135.71</v>
      </c>
      <c r="I196" s="29"/>
      <c r="J196" s="9"/>
    </row>
    <row r="197" spans="1:10" x14ac:dyDescent="0.2">
      <c r="A197" s="68" t="s">
        <v>5399</v>
      </c>
      <c r="B197" s="74">
        <v>1602</v>
      </c>
      <c r="C197" s="167" t="s">
        <v>5396</v>
      </c>
      <c r="D197" s="168" t="s">
        <v>5400</v>
      </c>
      <c r="E197" s="68">
        <v>150.78</v>
      </c>
      <c r="F197" s="68">
        <v>135.69999999999999</v>
      </c>
      <c r="G197" s="74">
        <v>10</v>
      </c>
      <c r="H197" s="68">
        <v>135.69999999999999</v>
      </c>
      <c r="I197" s="29"/>
      <c r="J197" s="9"/>
    </row>
    <row r="198" spans="1:10" x14ac:dyDescent="0.2">
      <c r="A198" s="68" t="s">
        <v>5402</v>
      </c>
      <c r="B198" s="74">
        <v>1617</v>
      </c>
      <c r="C198" s="167" t="s">
        <v>5401</v>
      </c>
      <c r="D198" s="168" t="s">
        <v>5403</v>
      </c>
      <c r="E198" s="68">
        <v>150.79</v>
      </c>
      <c r="F198" s="68">
        <v>135.71</v>
      </c>
      <c r="G198" s="74">
        <v>10</v>
      </c>
      <c r="H198" s="68">
        <v>135.71</v>
      </c>
      <c r="I198" s="29"/>
      <c r="J198" s="9"/>
    </row>
    <row r="199" spans="1:10" x14ac:dyDescent="0.2">
      <c r="A199" s="68" t="s">
        <v>5404</v>
      </c>
      <c r="B199" s="74">
        <v>1627</v>
      </c>
      <c r="C199" s="167" t="s">
        <v>572</v>
      </c>
      <c r="D199" s="168" t="s">
        <v>5405</v>
      </c>
      <c r="E199" s="68">
        <v>142.85</v>
      </c>
      <c r="F199" s="68">
        <v>128.57</v>
      </c>
      <c r="G199" s="74">
        <v>10</v>
      </c>
      <c r="H199" s="68">
        <v>128.56</v>
      </c>
      <c r="I199" s="29"/>
      <c r="J199" s="9"/>
    </row>
    <row r="200" spans="1:10" x14ac:dyDescent="0.2">
      <c r="A200" s="68" t="s">
        <v>5406</v>
      </c>
      <c r="B200" s="74">
        <v>1628</v>
      </c>
      <c r="C200" s="167" t="s">
        <v>572</v>
      </c>
      <c r="D200" s="168" t="s">
        <v>5407</v>
      </c>
      <c r="E200" s="68">
        <v>142.85</v>
      </c>
      <c r="F200" s="68">
        <v>128.57</v>
      </c>
      <c r="G200" s="74">
        <v>10</v>
      </c>
      <c r="H200" s="68">
        <v>128.56</v>
      </c>
      <c r="I200" s="29"/>
      <c r="J200" s="9"/>
    </row>
    <row r="201" spans="1:10" x14ac:dyDescent="0.2">
      <c r="A201" s="68" t="s">
        <v>5408</v>
      </c>
      <c r="B201" s="74">
        <v>1629</v>
      </c>
      <c r="C201" s="167" t="s">
        <v>572</v>
      </c>
      <c r="D201" s="168" t="s">
        <v>5409</v>
      </c>
      <c r="E201" s="68">
        <v>142.85</v>
      </c>
      <c r="F201" s="68">
        <v>128.57</v>
      </c>
      <c r="G201" s="74">
        <v>10</v>
      </c>
      <c r="H201" s="68">
        <v>128.56</v>
      </c>
      <c r="I201" s="29"/>
      <c r="J201" s="9"/>
    </row>
    <row r="202" spans="1:10" x14ac:dyDescent="0.2">
      <c r="A202" s="68" t="s">
        <v>5410</v>
      </c>
      <c r="B202" s="74">
        <v>1630</v>
      </c>
      <c r="C202" s="167" t="s">
        <v>572</v>
      </c>
      <c r="D202" s="168" t="s">
        <v>5411</v>
      </c>
      <c r="E202" s="68">
        <v>142.85</v>
      </c>
      <c r="F202" s="68">
        <v>128.57</v>
      </c>
      <c r="G202" s="74">
        <v>10</v>
      </c>
      <c r="H202" s="68">
        <v>128.56</v>
      </c>
      <c r="I202" s="29"/>
      <c r="J202" s="9"/>
    </row>
    <row r="203" spans="1:10" x14ac:dyDescent="0.2">
      <c r="A203" s="68" t="s">
        <v>5412</v>
      </c>
      <c r="B203" s="74">
        <v>1631</v>
      </c>
      <c r="C203" s="167" t="s">
        <v>5413</v>
      </c>
      <c r="D203" s="168" t="s">
        <v>5414</v>
      </c>
      <c r="E203" s="68">
        <v>146.13</v>
      </c>
      <c r="F203" s="68">
        <v>131.52000000000001</v>
      </c>
      <c r="G203" s="74">
        <v>10</v>
      </c>
      <c r="H203" s="68">
        <v>131.52000000000001</v>
      </c>
      <c r="I203" s="29"/>
      <c r="J203" s="9"/>
    </row>
    <row r="204" spans="1:10" x14ac:dyDescent="0.2">
      <c r="A204" s="68" t="s">
        <v>5415</v>
      </c>
      <c r="B204" s="74">
        <v>1651</v>
      </c>
      <c r="C204" s="167" t="s">
        <v>228</v>
      </c>
      <c r="D204" s="168" t="s">
        <v>5416</v>
      </c>
      <c r="E204" s="68">
        <v>128.5</v>
      </c>
      <c r="F204" s="68">
        <v>115.65</v>
      </c>
      <c r="G204" s="74">
        <v>10</v>
      </c>
      <c r="H204" s="68">
        <v>115.65</v>
      </c>
      <c r="I204" s="29"/>
      <c r="J204" s="9"/>
    </row>
    <row r="205" spans="1:10" x14ac:dyDescent="0.2">
      <c r="A205" s="68" t="s">
        <v>5417</v>
      </c>
      <c r="B205" s="74">
        <v>1652</v>
      </c>
      <c r="C205" s="167" t="s">
        <v>228</v>
      </c>
      <c r="D205" s="168" t="s">
        <v>5418</v>
      </c>
      <c r="E205" s="68">
        <v>128.5</v>
      </c>
      <c r="F205" s="68">
        <v>115.65</v>
      </c>
      <c r="G205" s="74">
        <v>10</v>
      </c>
      <c r="H205" s="68">
        <v>115.65</v>
      </c>
      <c r="I205" s="29"/>
      <c r="J205" s="9"/>
    </row>
    <row r="206" spans="1:10" x14ac:dyDescent="0.2">
      <c r="A206" s="68" t="s">
        <v>5421</v>
      </c>
      <c r="B206" s="74">
        <v>1673</v>
      </c>
      <c r="C206" s="167" t="s">
        <v>5420</v>
      </c>
      <c r="D206" s="168" t="s">
        <v>5419</v>
      </c>
      <c r="E206" s="68">
        <v>320</v>
      </c>
      <c r="F206" s="68">
        <v>288</v>
      </c>
      <c r="G206" s="74">
        <v>10</v>
      </c>
      <c r="H206" s="68">
        <v>288</v>
      </c>
      <c r="I206" s="29"/>
      <c r="J206" s="9"/>
    </row>
    <row r="207" spans="1:10" x14ac:dyDescent="0.2">
      <c r="A207" s="68" t="s">
        <v>5422</v>
      </c>
      <c r="B207" s="74">
        <v>1687</v>
      </c>
      <c r="C207" s="167" t="s">
        <v>5423</v>
      </c>
      <c r="D207" s="168" t="s">
        <v>5424</v>
      </c>
      <c r="E207" s="68">
        <v>44.65</v>
      </c>
      <c r="F207" s="68">
        <v>40.19</v>
      </c>
      <c r="G207" s="74">
        <v>10</v>
      </c>
      <c r="H207" s="68">
        <v>40.18</v>
      </c>
      <c r="I207" s="29"/>
      <c r="J207" s="9"/>
    </row>
    <row r="208" spans="1:10" x14ac:dyDescent="0.2">
      <c r="A208" s="68" t="s">
        <v>5425</v>
      </c>
      <c r="B208" s="74">
        <v>1690</v>
      </c>
      <c r="C208" s="167" t="s">
        <v>610</v>
      </c>
      <c r="D208" s="168" t="s">
        <v>5426</v>
      </c>
      <c r="E208" s="68">
        <v>141.82</v>
      </c>
      <c r="F208" s="68">
        <v>127.64</v>
      </c>
      <c r="G208" s="74">
        <v>10</v>
      </c>
      <c r="H208" s="68">
        <v>127.64</v>
      </c>
      <c r="I208" s="29"/>
      <c r="J208" s="9"/>
    </row>
    <row r="209" spans="1:10" x14ac:dyDescent="0.2">
      <c r="A209" s="68" t="s">
        <v>5427</v>
      </c>
      <c r="B209" s="74">
        <v>1702</v>
      </c>
      <c r="C209" s="167" t="s">
        <v>610</v>
      </c>
      <c r="D209" s="168" t="s">
        <v>5428</v>
      </c>
      <c r="E209" s="68">
        <v>141.82</v>
      </c>
      <c r="F209" s="68">
        <v>127.64</v>
      </c>
      <c r="G209" s="74">
        <v>10</v>
      </c>
      <c r="H209" s="68">
        <v>127.64</v>
      </c>
      <c r="I209" s="29"/>
      <c r="J209" s="9"/>
    </row>
    <row r="210" spans="1:10" x14ac:dyDescent="0.2">
      <c r="A210" s="68" t="s">
        <v>5429</v>
      </c>
      <c r="B210" s="74">
        <v>1724</v>
      </c>
      <c r="C210" s="167" t="s">
        <v>643</v>
      </c>
      <c r="D210" s="168" t="s">
        <v>5430</v>
      </c>
      <c r="E210" s="68">
        <v>107.14</v>
      </c>
      <c r="F210" s="68">
        <v>96.43</v>
      </c>
      <c r="G210" s="74">
        <v>10</v>
      </c>
      <c r="H210" s="68">
        <v>96.43</v>
      </c>
      <c r="I210" s="29"/>
      <c r="J210" s="9"/>
    </row>
    <row r="211" spans="1:10" x14ac:dyDescent="0.2">
      <c r="A211" s="68" t="s">
        <v>5431</v>
      </c>
      <c r="B211" s="74">
        <v>1725</v>
      </c>
      <c r="C211" s="167" t="s">
        <v>643</v>
      </c>
      <c r="D211" s="168" t="s">
        <v>5432</v>
      </c>
      <c r="E211" s="68">
        <v>107.14</v>
      </c>
      <c r="F211" s="68">
        <v>96.43</v>
      </c>
      <c r="G211" s="74">
        <v>10</v>
      </c>
      <c r="H211" s="68">
        <v>96.43</v>
      </c>
      <c r="I211" s="29"/>
      <c r="J211" s="9"/>
    </row>
    <row r="212" spans="1:10" x14ac:dyDescent="0.2">
      <c r="A212" s="68" t="s">
        <v>5433</v>
      </c>
      <c r="B212" s="74">
        <v>1726</v>
      </c>
      <c r="C212" s="167" t="s">
        <v>643</v>
      </c>
      <c r="D212" s="168" t="s">
        <v>5434</v>
      </c>
      <c r="E212" s="68">
        <v>107.14</v>
      </c>
      <c r="F212" s="68">
        <v>96.43</v>
      </c>
      <c r="G212" s="74">
        <v>10</v>
      </c>
      <c r="H212" s="68">
        <v>96.43</v>
      </c>
      <c r="I212" s="29"/>
      <c r="J212" s="9"/>
    </row>
    <row r="213" spans="1:10" x14ac:dyDescent="0.2">
      <c r="A213" s="68" t="s">
        <v>5435</v>
      </c>
      <c r="B213" s="74">
        <v>1728</v>
      </c>
      <c r="C213" s="167" t="s">
        <v>643</v>
      </c>
      <c r="D213" s="168" t="s">
        <v>5436</v>
      </c>
      <c r="E213" s="68">
        <v>107.14</v>
      </c>
      <c r="F213" s="68">
        <v>96.43</v>
      </c>
      <c r="G213" s="74">
        <v>10</v>
      </c>
      <c r="H213" s="68">
        <v>96.43</v>
      </c>
      <c r="I213" s="29"/>
      <c r="J213" s="9"/>
    </row>
    <row r="214" spans="1:10" x14ac:dyDescent="0.2">
      <c r="A214" s="68" t="s">
        <v>5437</v>
      </c>
      <c r="B214" s="74">
        <v>1729</v>
      </c>
      <c r="C214" s="167" t="s">
        <v>643</v>
      </c>
      <c r="D214" s="168" t="s">
        <v>5438</v>
      </c>
      <c r="E214" s="68">
        <v>107.14</v>
      </c>
      <c r="F214" s="68">
        <v>96.43</v>
      </c>
      <c r="G214" s="74">
        <v>10</v>
      </c>
      <c r="H214" s="68">
        <v>96.43</v>
      </c>
      <c r="I214" s="29"/>
      <c r="J214" s="9"/>
    </row>
    <row r="215" spans="1:10" x14ac:dyDescent="0.2">
      <c r="A215" s="68" t="s">
        <v>5439</v>
      </c>
      <c r="B215" s="74">
        <v>1730</v>
      </c>
      <c r="C215" s="167" t="s">
        <v>643</v>
      </c>
      <c r="D215" s="168" t="s">
        <v>5440</v>
      </c>
      <c r="E215" s="68">
        <v>107.14</v>
      </c>
      <c r="F215" s="68">
        <v>96.43</v>
      </c>
      <c r="G215" s="74">
        <v>10</v>
      </c>
      <c r="H215" s="68">
        <v>96.43</v>
      </c>
      <c r="I215" s="29"/>
      <c r="J215" s="9"/>
    </row>
    <row r="216" spans="1:10" x14ac:dyDescent="0.2">
      <c r="A216" s="68" t="s">
        <v>5441</v>
      </c>
      <c r="B216" s="74">
        <v>1732</v>
      </c>
      <c r="C216" s="167" t="s">
        <v>643</v>
      </c>
      <c r="D216" s="168" t="s">
        <v>5442</v>
      </c>
      <c r="E216" s="68">
        <v>107.13</v>
      </c>
      <c r="F216" s="68">
        <v>96.42</v>
      </c>
      <c r="G216" s="74">
        <v>10</v>
      </c>
      <c r="H216" s="68">
        <v>96.42</v>
      </c>
      <c r="I216" s="29"/>
      <c r="J216" s="9"/>
    </row>
    <row r="217" spans="1:10" x14ac:dyDescent="0.2">
      <c r="A217" s="68" t="s">
        <v>5444</v>
      </c>
      <c r="B217" s="74">
        <v>1757</v>
      </c>
      <c r="C217" s="167" t="s">
        <v>5443</v>
      </c>
      <c r="D217" s="168" t="s">
        <v>5445</v>
      </c>
      <c r="E217" s="68">
        <v>467</v>
      </c>
      <c r="F217" s="68">
        <v>420.3</v>
      </c>
      <c r="G217" s="74">
        <v>10</v>
      </c>
      <c r="H217" s="68">
        <v>405.04</v>
      </c>
      <c r="I217" s="29"/>
      <c r="J217" s="9"/>
    </row>
    <row r="218" spans="1:10" x14ac:dyDescent="0.2">
      <c r="A218" s="68" t="s">
        <v>5446</v>
      </c>
      <c r="B218" s="74">
        <v>1813</v>
      </c>
      <c r="C218" s="167" t="s">
        <v>712</v>
      </c>
      <c r="D218" s="168" t="s">
        <v>5447</v>
      </c>
      <c r="E218" s="68">
        <v>118.74</v>
      </c>
      <c r="F218" s="68">
        <v>106.87</v>
      </c>
      <c r="G218" s="74">
        <v>10</v>
      </c>
      <c r="H218" s="68">
        <v>97.84</v>
      </c>
      <c r="I218" s="29"/>
      <c r="J218" s="9"/>
    </row>
    <row r="219" spans="1:10" x14ac:dyDescent="0.2">
      <c r="A219" s="68" t="s">
        <v>5448</v>
      </c>
      <c r="B219" s="74">
        <v>1816</v>
      </c>
      <c r="C219" s="167" t="s">
        <v>712</v>
      </c>
      <c r="D219" s="168" t="s">
        <v>5449</v>
      </c>
      <c r="E219" s="68">
        <v>134.87</v>
      </c>
      <c r="F219" s="68">
        <v>121.38</v>
      </c>
      <c r="G219" s="74">
        <v>10</v>
      </c>
      <c r="H219" s="68">
        <v>111.03</v>
      </c>
      <c r="I219" s="29"/>
      <c r="J219" s="9"/>
    </row>
    <row r="220" spans="1:10" x14ac:dyDescent="0.2">
      <c r="A220" s="68" t="s">
        <v>5450</v>
      </c>
      <c r="B220" s="74">
        <v>1819</v>
      </c>
      <c r="C220" s="167" t="s">
        <v>5451</v>
      </c>
      <c r="D220" s="168" t="s">
        <v>5452</v>
      </c>
      <c r="E220" s="68">
        <v>119.99</v>
      </c>
      <c r="F220" s="68">
        <v>107.99</v>
      </c>
      <c r="G220" s="74">
        <v>10</v>
      </c>
      <c r="H220" s="68">
        <v>53.1</v>
      </c>
      <c r="I220" s="29"/>
      <c r="J220" s="9"/>
    </row>
    <row r="221" spans="1:10" x14ac:dyDescent="0.2">
      <c r="A221" s="68" t="s">
        <v>5453</v>
      </c>
      <c r="B221" s="74">
        <v>1820</v>
      </c>
      <c r="C221" s="167" t="s">
        <v>5451</v>
      </c>
      <c r="D221" s="168" t="s">
        <v>5454</v>
      </c>
      <c r="E221" s="68">
        <v>119.99</v>
      </c>
      <c r="F221" s="68">
        <v>107.99</v>
      </c>
      <c r="G221" s="74">
        <v>10</v>
      </c>
      <c r="H221" s="68">
        <v>97.92</v>
      </c>
      <c r="I221" s="29"/>
      <c r="J221" s="9"/>
    </row>
    <row r="222" spans="1:10" x14ac:dyDescent="0.2">
      <c r="A222" s="68" t="s">
        <v>5455</v>
      </c>
      <c r="B222" s="74">
        <v>1821</v>
      </c>
      <c r="C222" s="167" t="s">
        <v>5451</v>
      </c>
      <c r="D222" s="168" t="s">
        <v>5456</v>
      </c>
      <c r="E222" s="68">
        <v>119.99</v>
      </c>
      <c r="F222" s="68">
        <v>107.99</v>
      </c>
      <c r="G222" s="74">
        <v>10</v>
      </c>
      <c r="H222" s="68">
        <v>97.92</v>
      </c>
      <c r="I222" s="29"/>
      <c r="J222" s="9"/>
    </row>
    <row r="223" spans="1:10" x14ac:dyDescent="0.2">
      <c r="A223" s="68" t="s">
        <v>5457</v>
      </c>
      <c r="B223" s="74">
        <v>1822</v>
      </c>
      <c r="C223" s="167" t="s">
        <v>5451</v>
      </c>
      <c r="D223" s="168" t="s">
        <v>5458</v>
      </c>
      <c r="E223" s="68">
        <v>120</v>
      </c>
      <c r="F223" s="68">
        <v>108</v>
      </c>
      <c r="G223" s="74">
        <v>10</v>
      </c>
      <c r="H223" s="68">
        <v>97.92</v>
      </c>
      <c r="I223" s="29"/>
      <c r="J223" s="9"/>
    </row>
    <row r="224" spans="1:10" x14ac:dyDescent="0.2">
      <c r="A224" s="68" t="s">
        <v>5460</v>
      </c>
      <c r="B224" s="74">
        <v>1895</v>
      </c>
      <c r="C224" s="167" t="s">
        <v>5459</v>
      </c>
      <c r="D224" s="168" t="s">
        <v>5461</v>
      </c>
      <c r="E224" s="68">
        <v>141.07</v>
      </c>
      <c r="F224" s="68">
        <v>126.96</v>
      </c>
      <c r="G224" s="74">
        <v>10</v>
      </c>
      <c r="H224" s="68">
        <v>97.25</v>
      </c>
      <c r="I224" s="29"/>
      <c r="J224" s="9"/>
    </row>
    <row r="225" spans="1:10" x14ac:dyDescent="0.2">
      <c r="A225" s="68" t="s">
        <v>5462</v>
      </c>
      <c r="B225" s="74">
        <v>1899</v>
      </c>
      <c r="C225" s="167" t="s">
        <v>5459</v>
      </c>
      <c r="D225" s="168" t="s">
        <v>5463</v>
      </c>
      <c r="E225" s="68">
        <v>141.07</v>
      </c>
      <c r="F225" s="68">
        <v>126.96</v>
      </c>
      <c r="G225" s="74">
        <v>10</v>
      </c>
      <c r="H225" s="68">
        <v>97.25</v>
      </c>
      <c r="I225" s="29"/>
      <c r="J225" s="9"/>
    </row>
    <row r="226" spans="1:10" x14ac:dyDescent="0.2">
      <c r="A226" s="68" t="s">
        <v>298</v>
      </c>
      <c r="B226" s="69">
        <v>1160</v>
      </c>
      <c r="C226" s="71" t="s">
        <v>2</v>
      </c>
      <c r="D226" s="71" t="s">
        <v>299</v>
      </c>
      <c r="E226" s="72">
        <v>39.119999999999997</v>
      </c>
      <c r="F226" s="72">
        <f t="shared" ref="F226:F257" si="11">ROUND(E226*0.9,2)</f>
        <v>35.21</v>
      </c>
      <c r="G226" s="70">
        <v>10</v>
      </c>
      <c r="H226" s="72">
        <v>63.21</v>
      </c>
      <c r="I226" s="72">
        <f t="shared" ref="I226:I257" si="12">E226-H226</f>
        <v>-24.090000000000003</v>
      </c>
      <c r="J226" s="71" t="s">
        <v>5095</v>
      </c>
    </row>
    <row r="227" spans="1:10" x14ac:dyDescent="0.2">
      <c r="A227" s="68" t="s">
        <v>300</v>
      </c>
      <c r="B227" s="69">
        <v>1161</v>
      </c>
      <c r="C227" s="71" t="s">
        <v>2</v>
      </c>
      <c r="D227" s="71" t="s">
        <v>301</v>
      </c>
      <c r="E227" s="72">
        <v>25.88</v>
      </c>
      <c r="F227" s="72">
        <f t="shared" si="11"/>
        <v>23.29</v>
      </c>
      <c r="G227" s="70">
        <v>10</v>
      </c>
      <c r="H227" s="72">
        <v>41.65</v>
      </c>
      <c r="I227" s="72">
        <f t="shared" si="12"/>
        <v>-15.77</v>
      </c>
      <c r="J227" s="71" t="s">
        <v>5095</v>
      </c>
    </row>
    <row r="228" spans="1:10" x14ac:dyDescent="0.2">
      <c r="A228" s="68" t="s">
        <v>302</v>
      </c>
      <c r="B228" s="69">
        <v>1162</v>
      </c>
      <c r="C228" s="71" t="s">
        <v>2</v>
      </c>
      <c r="D228" s="71" t="s">
        <v>303</v>
      </c>
      <c r="E228" s="72">
        <v>8.98</v>
      </c>
      <c r="F228" s="72">
        <f t="shared" si="11"/>
        <v>8.08</v>
      </c>
      <c r="G228" s="70">
        <v>10</v>
      </c>
      <c r="H228" s="72">
        <v>13.8</v>
      </c>
      <c r="I228" s="72">
        <f t="shared" si="12"/>
        <v>-4.82</v>
      </c>
      <c r="J228" s="71" t="s">
        <v>5095</v>
      </c>
    </row>
    <row r="229" spans="1:10" x14ac:dyDescent="0.2">
      <c r="A229" s="68" t="s">
        <v>304</v>
      </c>
      <c r="B229" s="69">
        <v>1163</v>
      </c>
      <c r="C229" s="71" t="s">
        <v>305</v>
      </c>
      <c r="D229" s="71" t="s">
        <v>306</v>
      </c>
      <c r="E229" s="72">
        <v>235.65</v>
      </c>
      <c r="F229" s="72">
        <f t="shared" si="11"/>
        <v>212.09</v>
      </c>
      <c r="G229" s="70">
        <v>10</v>
      </c>
      <c r="H229" s="72">
        <v>379.32</v>
      </c>
      <c r="I229" s="72">
        <f t="shared" si="12"/>
        <v>-143.66999999999999</v>
      </c>
      <c r="J229" s="71" t="s">
        <v>5095</v>
      </c>
    </row>
    <row r="230" spans="1:10" x14ac:dyDescent="0.2">
      <c r="A230" s="68" t="s">
        <v>308</v>
      </c>
      <c r="B230" s="69">
        <v>1165</v>
      </c>
      <c r="C230" s="71" t="s">
        <v>307</v>
      </c>
      <c r="D230" s="71" t="s">
        <v>309</v>
      </c>
      <c r="E230" s="72">
        <v>283.67</v>
      </c>
      <c r="F230" s="72">
        <f t="shared" si="11"/>
        <v>255.3</v>
      </c>
      <c r="G230" s="70">
        <v>10</v>
      </c>
      <c r="H230" s="72">
        <v>457.46</v>
      </c>
      <c r="I230" s="72">
        <f t="shared" si="12"/>
        <v>-173.78999999999996</v>
      </c>
      <c r="J230" s="71" t="s">
        <v>5095</v>
      </c>
    </row>
    <row r="231" spans="1:10" x14ac:dyDescent="0.2">
      <c r="A231" s="68" t="s">
        <v>310</v>
      </c>
      <c r="B231" s="69">
        <v>1166</v>
      </c>
      <c r="C231" s="71" t="s">
        <v>307</v>
      </c>
      <c r="D231" s="71" t="s">
        <v>311</v>
      </c>
      <c r="E231" s="72">
        <v>283.66000000000003</v>
      </c>
      <c r="F231" s="72">
        <f t="shared" si="11"/>
        <v>255.29</v>
      </c>
      <c r="G231" s="70">
        <v>10</v>
      </c>
      <c r="H231" s="72">
        <v>457.45</v>
      </c>
      <c r="I231" s="72">
        <f t="shared" si="12"/>
        <v>-173.78999999999996</v>
      </c>
      <c r="J231" s="71" t="s">
        <v>5095</v>
      </c>
    </row>
    <row r="232" spans="1:10" x14ac:dyDescent="0.2">
      <c r="A232" s="68" t="s">
        <v>312</v>
      </c>
      <c r="B232" s="69">
        <v>1167</v>
      </c>
      <c r="C232" s="71" t="s">
        <v>307</v>
      </c>
      <c r="D232" s="71" t="s">
        <v>313</v>
      </c>
      <c r="E232" s="72">
        <v>127.6</v>
      </c>
      <c r="F232" s="72">
        <f t="shared" si="11"/>
        <v>114.84</v>
      </c>
      <c r="G232" s="70">
        <v>10</v>
      </c>
      <c r="H232" s="72">
        <v>206.12</v>
      </c>
      <c r="I232" s="72">
        <f t="shared" si="12"/>
        <v>-78.52000000000001</v>
      </c>
      <c r="J232" s="71" t="s">
        <v>5096</v>
      </c>
    </row>
    <row r="233" spans="1:10" x14ac:dyDescent="0.2">
      <c r="A233" s="68" t="s">
        <v>314</v>
      </c>
      <c r="B233" s="69">
        <v>1168</v>
      </c>
      <c r="C233" s="71" t="s">
        <v>307</v>
      </c>
      <c r="D233" s="71" t="s">
        <v>315</v>
      </c>
      <c r="E233" s="72">
        <v>126.13</v>
      </c>
      <c r="F233" s="72">
        <f t="shared" si="11"/>
        <v>113.52</v>
      </c>
      <c r="G233" s="70">
        <v>10</v>
      </c>
      <c r="H233" s="72">
        <v>203.68</v>
      </c>
      <c r="I233" s="72">
        <f t="shared" si="12"/>
        <v>-77.550000000000011</v>
      </c>
      <c r="J233" s="71" t="s">
        <v>5095</v>
      </c>
    </row>
    <row r="234" spans="1:10" x14ac:dyDescent="0.2">
      <c r="A234" s="68" t="s">
        <v>316</v>
      </c>
      <c r="B234" s="69">
        <v>1169</v>
      </c>
      <c r="C234" s="71" t="s">
        <v>307</v>
      </c>
      <c r="D234" s="71" t="s">
        <v>317</v>
      </c>
      <c r="E234" s="72">
        <v>146.24</v>
      </c>
      <c r="F234" s="72">
        <f t="shared" si="11"/>
        <v>131.62</v>
      </c>
      <c r="G234" s="70">
        <v>10</v>
      </c>
      <c r="H234" s="72">
        <v>239.35</v>
      </c>
      <c r="I234" s="72">
        <f t="shared" si="12"/>
        <v>-93.109999999999985</v>
      </c>
      <c r="J234" s="71" t="s">
        <v>5095</v>
      </c>
    </row>
    <row r="235" spans="1:10" x14ac:dyDescent="0.2">
      <c r="A235" s="68" t="s">
        <v>318</v>
      </c>
      <c r="B235" s="69">
        <v>1172</v>
      </c>
      <c r="C235" s="71" t="s">
        <v>319</v>
      </c>
      <c r="D235" s="71" t="s">
        <v>320</v>
      </c>
      <c r="E235" s="72">
        <v>373.59</v>
      </c>
      <c r="F235" s="72">
        <f t="shared" si="11"/>
        <v>336.23</v>
      </c>
      <c r="G235" s="70">
        <v>10</v>
      </c>
      <c r="H235" s="72">
        <v>576.19000000000005</v>
      </c>
      <c r="I235" s="72">
        <f t="shared" si="12"/>
        <v>-202.60000000000008</v>
      </c>
      <c r="J235" s="71" t="s">
        <v>5095</v>
      </c>
    </row>
    <row r="236" spans="1:10" x14ac:dyDescent="0.2">
      <c r="A236" s="68" t="s">
        <v>321</v>
      </c>
      <c r="B236" s="69">
        <v>1173</v>
      </c>
      <c r="C236" s="71" t="s">
        <v>319</v>
      </c>
      <c r="D236" s="71" t="s">
        <v>322</v>
      </c>
      <c r="E236" s="72">
        <v>373.59</v>
      </c>
      <c r="F236" s="72">
        <f t="shared" si="11"/>
        <v>336.23</v>
      </c>
      <c r="G236" s="70">
        <v>10</v>
      </c>
      <c r="H236" s="72">
        <v>576.19000000000005</v>
      </c>
      <c r="I236" s="72">
        <f t="shared" si="12"/>
        <v>-202.60000000000008</v>
      </c>
      <c r="J236" s="71" t="s">
        <v>5095</v>
      </c>
    </row>
    <row r="237" spans="1:10" x14ac:dyDescent="0.2">
      <c r="A237" s="68" t="s">
        <v>323</v>
      </c>
      <c r="B237" s="69">
        <v>1174</v>
      </c>
      <c r="C237" s="71" t="s">
        <v>319</v>
      </c>
      <c r="D237" s="71" t="s">
        <v>324</v>
      </c>
      <c r="E237" s="72">
        <v>373.59</v>
      </c>
      <c r="F237" s="72">
        <f t="shared" si="11"/>
        <v>336.23</v>
      </c>
      <c r="G237" s="70">
        <v>10</v>
      </c>
      <c r="H237" s="72">
        <v>576.19000000000005</v>
      </c>
      <c r="I237" s="72">
        <f t="shared" si="12"/>
        <v>-202.60000000000008</v>
      </c>
      <c r="J237" s="71" t="s">
        <v>5095</v>
      </c>
    </row>
    <row r="238" spans="1:10" x14ac:dyDescent="0.2">
      <c r="A238" s="68" t="s">
        <v>325</v>
      </c>
      <c r="B238" s="69">
        <v>1175</v>
      </c>
      <c r="C238" s="71" t="s">
        <v>319</v>
      </c>
      <c r="D238" s="71" t="s">
        <v>326</v>
      </c>
      <c r="E238" s="72">
        <v>373.59</v>
      </c>
      <c r="F238" s="72">
        <f t="shared" si="11"/>
        <v>336.23</v>
      </c>
      <c r="G238" s="70">
        <v>10</v>
      </c>
      <c r="H238" s="72">
        <v>576.19000000000005</v>
      </c>
      <c r="I238" s="72">
        <f t="shared" si="12"/>
        <v>-202.60000000000008</v>
      </c>
      <c r="J238" s="71" t="s">
        <v>5096</v>
      </c>
    </row>
    <row r="239" spans="1:10" x14ac:dyDescent="0.2">
      <c r="A239" s="68" t="s">
        <v>327</v>
      </c>
      <c r="B239" s="69">
        <v>1176</v>
      </c>
      <c r="C239" s="71" t="s">
        <v>328</v>
      </c>
      <c r="D239" s="71" t="s">
        <v>329</v>
      </c>
      <c r="E239" s="72">
        <v>576.4</v>
      </c>
      <c r="F239" s="72">
        <f t="shared" si="11"/>
        <v>518.76</v>
      </c>
      <c r="G239" s="70">
        <v>10</v>
      </c>
      <c r="H239" s="72">
        <v>896.46</v>
      </c>
      <c r="I239" s="72">
        <f t="shared" si="12"/>
        <v>-320.06000000000006</v>
      </c>
      <c r="J239" s="71" t="s">
        <v>5095</v>
      </c>
    </row>
    <row r="240" spans="1:10" x14ac:dyDescent="0.2">
      <c r="A240" s="68" t="s">
        <v>330</v>
      </c>
      <c r="B240" s="69">
        <v>1177</v>
      </c>
      <c r="C240" s="71" t="s">
        <v>331</v>
      </c>
      <c r="D240" s="71" t="s">
        <v>332</v>
      </c>
      <c r="E240" s="72">
        <v>170.77</v>
      </c>
      <c r="F240" s="72">
        <f t="shared" si="11"/>
        <v>153.69</v>
      </c>
      <c r="G240" s="70">
        <v>10</v>
      </c>
      <c r="H240" s="72">
        <v>263.93</v>
      </c>
      <c r="I240" s="72">
        <f t="shared" si="12"/>
        <v>-93.16</v>
      </c>
      <c r="J240" s="71" t="s">
        <v>5095</v>
      </c>
    </row>
    <row r="241" spans="1:10" x14ac:dyDescent="0.2">
      <c r="A241" s="68" t="s">
        <v>333</v>
      </c>
      <c r="B241" s="69">
        <v>1179</v>
      </c>
      <c r="C241" s="71" t="s">
        <v>334</v>
      </c>
      <c r="D241" s="71" t="s">
        <v>335</v>
      </c>
      <c r="E241" s="72">
        <v>63.36</v>
      </c>
      <c r="F241" s="72">
        <f t="shared" si="11"/>
        <v>57.02</v>
      </c>
      <c r="G241" s="70">
        <v>10</v>
      </c>
      <c r="H241" s="72">
        <v>90.39</v>
      </c>
      <c r="I241" s="72">
        <f t="shared" si="12"/>
        <v>-27.03</v>
      </c>
      <c r="J241" s="71" t="s">
        <v>5095</v>
      </c>
    </row>
    <row r="242" spans="1:10" x14ac:dyDescent="0.2">
      <c r="A242" s="68" t="s">
        <v>336</v>
      </c>
      <c r="B242" s="69">
        <v>1181</v>
      </c>
      <c r="C242" s="71" t="s">
        <v>334</v>
      </c>
      <c r="D242" s="71" t="s">
        <v>335</v>
      </c>
      <c r="E242" s="72">
        <v>102.96</v>
      </c>
      <c r="F242" s="72">
        <f t="shared" si="11"/>
        <v>92.66</v>
      </c>
      <c r="G242" s="70">
        <v>10</v>
      </c>
      <c r="H242" s="72">
        <v>146.71</v>
      </c>
      <c r="I242" s="72">
        <f t="shared" si="12"/>
        <v>-43.750000000000014</v>
      </c>
      <c r="J242" s="71" t="s">
        <v>5095</v>
      </c>
    </row>
    <row r="243" spans="1:10" x14ac:dyDescent="0.2">
      <c r="A243" s="68" t="s">
        <v>337</v>
      </c>
      <c r="B243" s="69">
        <v>1183</v>
      </c>
      <c r="C243" s="71" t="s">
        <v>338</v>
      </c>
      <c r="D243" s="71" t="s">
        <v>299</v>
      </c>
      <c r="E243" s="72">
        <v>77.180000000000007</v>
      </c>
      <c r="F243" s="72">
        <f t="shared" si="11"/>
        <v>69.459999999999994</v>
      </c>
      <c r="G243" s="70">
        <v>10</v>
      </c>
      <c r="H243" s="72">
        <v>110.35</v>
      </c>
      <c r="I243" s="72">
        <f t="shared" si="12"/>
        <v>-33.169999999999987</v>
      </c>
      <c r="J243" s="71" t="s">
        <v>5095</v>
      </c>
    </row>
    <row r="244" spans="1:10" x14ac:dyDescent="0.2">
      <c r="A244" s="68" t="s">
        <v>339</v>
      </c>
      <c r="B244" s="69">
        <v>1189</v>
      </c>
      <c r="C244" s="71" t="s">
        <v>340</v>
      </c>
      <c r="D244" s="71" t="s">
        <v>299</v>
      </c>
      <c r="E244" s="72">
        <v>39.450000000000003</v>
      </c>
      <c r="F244" s="72">
        <f t="shared" si="11"/>
        <v>35.51</v>
      </c>
      <c r="G244" s="70">
        <v>10</v>
      </c>
      <c r="H244" s="72">
        <v>47.13</v>
      </c>
      <c r="I244" s="72">
        <f t="shared" si="12"/>
        <v>-7.68</v>
      </c>
      <c r="J244" s="71" t="s">
        <v>5095</v>
      </c>
    </row>
    <row r="245" spans="1:10" x14ac:dyDescent="0.2">
      <c r="A245" s="68" t="s">
        <v>341</v>
      </c>
      <c r="B245" s="69">
        <v>1197</v>
      </c>
      <c r="C245" s="71" t="s">
        <v>342</v>
      </c>
      <c r="D245" s="71" t="s">
        <v>343</v>
      </c>
      <c r="E245" s="72">
        <v>150.80000000000001</v>
      </c>
      <c r="F245" s="72">
        <f t="shared" si="11"/>
        <v>135.72</v>
      </c>
      <c r="G245" s="70">
        <v>10</v>
      </c>
      <c r="H245" s="72">
        <v>178.36</v>
      </c>
      <c r="I245" s="72">
        <f t="shared" si="12"/>
        <v>-27.560000000000002</v>
      </c>
      <c r="J245" s="71" t="s">
        <v>5095</v>
      </c>
    </row>
    <row r="246" spans="1:10" x14ac:dyDescent="0.2">
      <c r="A246" s="68" t="s">
        <v>344</v>
      </c>
      <c r="B246" s="69">
        <v>1198</v>
      </c>
      <c r="C246" s="71" t="s">
        <v>345</v>
      </c>
      <c r="D246" s="71" t="s">
        <v>346</v>
      </c>
      <c r="E246" s="72">
        <v>331.14</v>
      </c>
      <c r="F246" s="72">
        <f t="shared" si="11"/>
        <v>298.02999999999997</v>
      </c>
      <c r="G246" s="70">
        <v>10</v>
      </c>
      <c r="H246" s="72">
        <v>391.75</v>
      </c>
      <c r="I246" s="72">
        <f t="shared" si="12"/>
        <v>-60.610000000000014</v>
      </c>
      <c r="J246" s="71" t="s">
        <v>5095</v>
      </c>
    </row>
    <row r="247" spans="1:10" x14ac:dyDescent="0.2">
      <c r="A247" s="68" t="s">
        <v>347</v>
      </c>
      <c r="B247" s="69">
        <v>1200</v>
      </c>
      <c r="C247" s="71" t="s">
        <v>348</v>
      </c>
      <c r="D247" s="71" t="s">
        <v>349</v>
      </c>
      <c r="E247" s="72">
        <v>75.39</v>
      </c>
      <c r="F247" s="72">
        <f t="shared" si="11"/>
        <v>67.849999999999994</v>
      </c>
      <c r="G247" s="70">
        <v>10</v>
      </c>
      <c r="H247" s="72">
        <v>89.21</v>
      </c>
      <c r="I247" s="72">
        <f t="shared" si="12"/>
        <v>-13.819999999999993</v>
      </c>
      <c r="J247" s="71" t="s">
        <v>5095</v>
      </c>
    </row>
    <row r="248" spans="1:10" x14ac:dyDescent="0.2">
      <c r="A248" s="68" t="s">
        <v>351</v>
      </c>
      <c r="B248" s="69">
        <v>1211</v>
      </c>
      <c r="C248" s="71" t="s">
        <v>352</v>
      </c>
      <c r="D248" s="71" t="s">
        <v>353</v>
      </c>
      <c r="E248" s="72">
        <v>98.58</v>
      </c>
      <c r="F248" s="72">
        <f t="shared" si="11"/>
        <v>88.72</v>
      </c>
      <c r="G248" s="70">
        <v>10</v>
      </c>
      <c r="H248" s="72">
        <v>88.8</v>
      </c>
      <c r="I248" s="72">
        <f t="shared" si="12"/>
        <v>9.7800000000000011</v>
      </c>
      <c r="J248" s="71" t="s">
        <v>5095</v>
      </c>
    </row>
    <row r="249" spans="1:10" x14ac:dyDescent="0.2">
      <c r="A249" s="68" t="s">
        <v>354</v>
      </c>
      <c r="B249" s="69">
        <v>1212</v>
      </c>
      <c r="C249" s="71" t="s">
        <v>352</v>
      </c>
      <c r="D249" s="71" t="s">
        <v>355</v>
      </c>
      <c r="E249" s="72">
        <v>616.08000000000004</v>
      </c>
      <c r="F249" s="72">
        <f t="shared" si="11"/>
        <v>554.47</v>
      </c>
      <c r="G249" s="70">
        <v>10</v>
      </c>
      <c r="H249" s="72">
        <v>555.4</v>
      </c>
      <c r="I249" s="72">
        <f t="shared" si="12"/>
        <v>60.680000000000064</v>
      </c>
      <c r="J249" s="71" t="s">
        <v>5095</v>
      </c>
    </row>
    <row r="250" spans="1:10" x14ac:dyDescent="0.2">
      <c r="A250" s="68" t="s">
        <v>356</v>
      </c>
      <c r="B250" s="69">
        <v>1213</v>
      </c>
      <c r="C250" s="71" t="s">
        <v>357</v>
      </c>
      <c r="D250" s="71" t="s">
        <v>358</v>
      </c>
      <c r="E250" s="72">
        <v>454.85</v>
      </c>
      <c r="F250" s="72">
        <f t="shared" si="11"/>
        <v>409.37</v>
      </c>
      <c r="G250" s="70">
        <v>10</v>
      </c>
      <c r="H250" s="72">
        <v>412.75</v>
      </c>
      <c r="I250" s="72">
        <f t="shared" si="12"/>
        <v>42.100000000000023</v>
      </c>
      <c r="J250" s="71" t="s">
        <v>5095</v>
      </c>
    </row>
    <row r="251" spans="1:10" x14ac:dyDescent="0.2">
      <c r="A251" s="68" t="s">
        <v>359</v>
      </c>
      <c r="B251" s="69">
        <v>1214</v>
      </c>
      <c r="C251" s="71" t="s">
        <v>357</v>
      </c>
      <c r="D251" s="71" t="s">
        <v>360</v>
      </c>
      <c r="E251" s="72">
        <v>454.85</v>
      </c>
      <c r="F251" s="72">
        <f t="shared" si="11"/>
        <v>409.37</v>
      </c>
      <c r="G251" s="70">
        <v>10</v>
      </c>
      <c r="H251" s="72">
        <v>410.03</v>
      </c>
      <c r="I251" s="72">
        <f t="shared" si="12"/>
        <v>44.82000000000005</v>
      </c>
      <c r="J251" s="71" t="s">
        <v>5095</v>
      </c>
    </row>
    <row r="252" spans="1:10" x14ac:dyDescent="0.2">
      <c r="A252" s="68" t="s">
        <v>361</v>
      </c>
      <c r="B252" s="69">
        <v>1215</v>
      </c>
      <c r="C252" s="71" t="s">
        <v>357</v>
      </c>
      <c r="D252" s="71" t="s">
        <v>362</v>
      </c>
      <c r="E252" s="72">
        <v>454.85</v>
      </c>
      <c r="F252" s="72">
        <f t="shared" si="11"/>
        <v>409.37</v>
      </c>
      <c r="G252" s="70">
        <v>10</v>
      </c>
      <c r="H252" s="72">
        <v>410.03</v>
      </c>
      <c r="I252" s="72">
        <f t="shared" si="12"/>
        <v>44.82000000000005</v>
      </c>
      <c r="J252" s="71" t="s">
        <v>5095</v>
      </c>
    </row>
    <row r="253" spans="1:10" x14ac:dyDescent="0.2">
      <c r="A253" s="68" t="s">
        <v>363</v>
      </c>
      <c r="B253" s="69">
        <v>1216</v>
      </c>
      <c r="C253" s="71" t="s">
        <v>364</v>
      </c>
      <c r="D253" s="71" t="s">
        <v>365</v>
      </c>
      <c r="E253" s="72">
        <v>114.66</v>
      </c>
      <c r="F253" s="72">
        <f t="shared" si="11"/>
        <v>103.19</v>
      </c>
      <c r="G253" s="70">
        <v>10</v>
      </c>
      <c r="H253" s="72">
        <v>104.09</v>
      </c>
      <c r="I253" s="72">
        <f t="shared" si="12"/>
        <v>10.569999999999993</v>
      </c>
      <c r="J253" s="71" t="s">
        <v>5095</v>
      </c>
    </row>
    <row r="254" spans="1:10" x14ac:dyDescent="0.2">
      <c r="A254" s="68" t="s">
        <v>366</v>
      </c>
      <c r="B254" s="69">
        <v>1217</v>
      </c>
      <c r="C254" s="71" t="s">
        <v>364</v>
      </c>
      <c r="D254" s="71" t="s">
        <v>365</v>
      </c>
      <c r="E254" s="72">
        <v>114.66</v>
      </c>
      <c r="F254" s="72">
        <f t="shared" si="11"/>
        <v>103.19</v>
      </c>
      <c r="G254" s="70">
        <v>10</v>
      </c>
      <c r="H254" s="72">
        <v>104.09</v>
      </c>
      <c r="I254" s="72">
        <f t="shared" si="12"/>
        <v>10.569999999999993</v>
      </c>
      <c r="J254" s="71" t="s">
        <v>5095</v>
      </c>
    </row>
    <row r="255" spans="1:10" x14ac:dyDescent="0.2">
      <c r="A255" s="68" t="s">
        <v>367</v>
      </c>
      <c r="B255" s="69">
        <v>1221</v>
      </c>
      <c r="C255" s="71" t="s">
        <v>368</v>
      </c>
      <c r="D255" s="71" t="s">
        <v>369</v>
      </c>
      <c r="E255" s="72">
        <v>144.9</v>
      </c>
      <c r="F255" s="72">
        <f t="shared" si="11"/>
        <v>130.41</v>
      </c>
      <c r="G255" s="70">
        <v>10</v>
      </c>
      <c r="H255" s="72">
        <v>131.6</v>
      </c>
      <c r="I255" s="72">
        <f t="shared" si="12"/>
        <v>13.300000000000011</v>
      </c>
      <c r="J255" s="71" t="s">
        <v>5095</v>
      </c>
    </row>
    <row r="256" spans="1:10" x14ac:dyDescent="0.2">
      <c r="A256" s="68" t="s">
        <v>370</v>
      </c>
      <c r="B256" s="69">
        <v>1222</v>
      </c>
      <c r="C256" s="71" t="s">
        <v>368</v>
      </c>
      <c r="D256" s="71" t="s">
        <v>371</v>
      </c>
      <c r="E256" s="72">
        <v>52.42</v>
      </c>
      <c r="F256" s="72">
        <f t="shared" si="11"/>
        <v>47.18</v>
      </c>
      <c r="G256" s="70">
        <v>10</v>
      </c>
      <c r="H256" s="72">
        <v>47.18</v>
      </c>
      <c r="I256" s="72">
        <f t="shared" si="12"/>
        <v>5.240000000000002</v>
      </c>
      <c r="J256" s="71" t="s">
        <v>5095</v>
      </c>
    </row>
    <row r="257" spans="1:10" x14ac:dyDescent="0.2">
      <c r="A257" s="68" t="s">
        <v>372</v>
      </c>
      <c r="B257" s="69">
        <v>1223</v>
      </c>
      <c r="C257" s="71" t="s">
        <v>373</v>
      </c>
      <c r="D257" s="71" t="s">
        <v>374</v>
      </c>
      <c r="E257" s="72">
        <v>1780</v>
      </c>
      <c r="F257" s="72">
        <f t="shared" si="11"/>
        <v>1602</v>
      </c>
      <c r="G257" s="70">
        <v>10</v>
      </c>
      <c r="H257" s="72">
        <v>1602</v>
      </c>
      <c r="I257" s="72">
        <f t="shared" si="12"/>
        <v>178</v>
      </c>
      <c r="J257" s="71" t="s">
        <v>5096</v>
      </c>
    </row>
    <row r="258" spans="1:10" x14ac:dyDescent="0.2">
      <c r="A258" s="68" t="s">
        <v>376</v>
      </c>
      <c r="B258" s="69">
        <v>1228</v>
      </c>
      <c r="C258" s="71" t="s">
        <v>377</v>
      </c>
      <c r="D258" s="71" t="s">
        <v>378</v>
      </c>
      <c r="E258" s="72">
        <v>18.75</v>
      </c>
      <c r="F258" s="72">
        <f t="shared" ref="F258:F289" si="13">ROUND(E258*0.9,2)</f>
        <v>16.88</v>
      </c>
      <c r="G258" s="70">
        <v>10</v>
      </c>
      <c r="H258" s="72">
        <v>16.87</v>
      </c>
      <c r="I258" s="72">
        <f t="shared" ref="I258:I289" si="14">E258-H258</f>
        <v>1.879999999999999</v>
      </c>
      <c r="J258" s="71" t="s">
        <v>5095</v>
      </c>
    </row>
    <row r="259" spans="1:10" x14ac:dyDescent="0.2">
      <c r="A259" s="68" t="s">
        <v>379</v>
      </c>
      <c r="B259" s="69">
        <v>1229</v>
      </c>
      <c r="C259" s="71" t="s">
        <v>380</v>
      </c>
      <c r="D259" s="71" t="s">
        <v>299</v>
      </c>
      <c r="E259" s="72">
        <v>21</v>
      </c>
      <c r="F259" s="72">
        <f t="shared" si="13"/>
        <v>18.899999999999999</v>
      </c>
      <c r="G259" s="70">
        <v>10</v>
      </c>
      <c r="H259" s="72">
        <v>19.14</v>
      </c>
      <c r="I259" s="72">
        <f t="shared" si="14"/>
        <v>1.8599999999999994</v>
      </c>
      <c r="J259" s="71" t="s">
        <v>5095</v>
      </c>
    </row>
    <row r="260" spans="1:10" x14ac:dyDescent="0.2">
      <c r="A260" s="68" t="s">
        <v>387</v>
      </c>
      <c r="B260" s="69">
        <v>1257</v>
      </c>
      <c r="C260" s="71" t="s">
        <v>385</v>
      </c>
      <c r="D260" s="71" t="s">
        <v>388</v>
      </c>
      <c r="E260" s="72">
        <v>3028.57</v>
      </c>
      <c r="F260" s="72">
        <f t="shared" si="13"/>
        <v>2725.71</v>
      </c>
      <c r="G260" s="70">
        <v>10</v>
      </c>
      <c r="H260" s="72">
        <v>2725.71</v>
      </c>
      <c r="I260" s="72">
        <f t="shared" si="14"/>
        <v>302.86000000000013</v>
      </c>
      <c r="J260" s="71" t="s">
        <v>5095</v>
      </c>
    </row>
    <row r="261" spans="1:10" x14ac:dyDescent="0.2">
      <c r="A261" s="68" t="s">
        <v>391</v>
      </c>
      <c r="B261" s="69">
        <v>1259</v>
      </c>
      <c r="C261" s="71" t="s">
        <v>385</v>
      </c>
      <c r="D261" s="71" t="s">
        <v>392</v>
      </c>
      <c r="E261" s="72">
        <v>241.43</v>
      </c>
      <c r="F261" s="72">
        <f t="shared" si="13"/>
        <v>217.29</v>
      </c>
      <c r="G261" s="70">
        <v>10</v>
      </c>
      <c r="H261" s="72">
        <v>217.63</v>
      </c>
      <c r="I261" s="72">
        <f t="shared" si="14"/>
        <v>23.800000000000011</v>
      </c>
      <c r="J261" s="71" t="s">
        <v>5096</v>
      </c>
    </row>
    <row r="262" spans="1:10" x14ac:dyDescent="0.2">
      <c r="A262" s="68" t="s">
        <v>395</v>
      </c>
      <c r="B262" s="69">
        <v>1262</v>
      </c>
      <c r="C262" s="71" t="s">
        <v>385</v>
      </c>
      <c r="D262" s="71" t="s">
        <v>396</v>
      </c>
      <c r="E262" s="72">
        <v>4000</v>
      </c>
      <c r="F262" s="72">
        <f t="shared" si="13"/>
        <v>3600</v>
      </c>
      <c r="G262" s="70">
        <v>10</v>
      </c>
      <c r="H262" s="72">
        <v>3606</v>
      </c>
      <c r="I262" s="72">
        <f t="shared" si="14"/>
        <v>394</v>
      </c>
      <c r="J262" s="71" t="s">
        <v>5095</v>
      </c>
    </row>
    <row r="263" spans="1:10" x14ac:dyDescent="0.2">
      <c r="A263" s="68" t="s">
        <v>397</v>
      </c>
      <c r="B263" s="69">
        <v>1263</v>
      </c>
      <c r="C263" s="71" t="s">
        <v>385</v>
      </c>
      <c r="D263" s="71" t="s">
        <v>398</v>
      </c>
      <c r="E263" s="72">
        <v>4000</v>
      </c>
      <c r="F263" s="72">
        <f t="shared" si="13"/>
        <v>3600</v>
      </c>
      <c r="G263" s="70">
        <v>10</v>
      </c>
      <c r="H263" s="72">
        <v>3624</v>
      </c>
      <c r="I263" s="72">
        <f t="shared" si="14"/>
        <v>376</v>
      </c>
      <c r="J263" s="71" t="s">
        <v>5095</v>
      </c>
    </row>
    <row r="264" spans="1:10" x14ac:dyDescent="0.2">
      <c r="A264" s="68" t="s">
        <v>399</v>
      </c>
      <c r="B264" s="69">
        <v>1264</v>
      </c>
      <c r="C264" s="71" t="s">
        <v>385</v>
      </c>
      <c r="D264" s="71" t="s">
        <v>400</v>
      </c>
      <c r="E264" s="72">
        <v>2380</v>
      </c>
      <c r="F264" s="72">
        <f t="shared" si="13"/>
        <v>2142</v>
      </c>
      <c r="G264" s="70">
        <v>10</v>
      </c>
      <c r="H264" s="72">
        <v>2159.89</v>
      </c>
      <c r="I264" s="72">
        <f t="shared" si="14"/>
        <v>220.11000000000013</v>
      </c>
      <c r="J264" s="71" t="s">
        <v>5095</v>
      </c>
    </row>
    <row r="265" spans="1:10" x14ac:dyDescent="0.2">
      <c r="A265" s="68" t="s">
        <v>401</v>
      </c>
      <c r="B265" s="69">
        <v>1265</v>
      </c>
      <c r="C265" s="71" t="s">
        <v>385</v>
      </c>
      <c r="D265" s="71" t="s">
        <v>402</v>
      </c>
      <c r="E265" s="72">
        <v>214.29</v>
      </c>
      <c r="F265" s="72">
        <f t="shared" si="13"/>
        <v>192.86</v>
      </c>
      <c r="G265" s="70">
        <v>10</v>
      </c>
      <c r="H265" s="72">
        <v>193.31</v>
      </c>
      <c r="I265" s="72">
        <f t="shared" si="14"/>
        <v>20.97999999999999</v>
      </c>
      <c r="J265" s="71" t="s">
        <v>5095</v>
      </c>
    </row>
    <row r="266" spans="1:10" x14ac:dyDescent="0.2">
      <c r="A266" s="68" t="s">
        <v>403</v>
      </c>
      <c r="B266" s="69">
        <v>1267</v>
      </c>
      <c r="C266" s="71" t="s">
        <v>385</v>
      </c>
      <c r="D266" s="71" t="s">
        <v>404</v>
      </c>
      <c r="E266" s="72">
        <v>456.86</v>
      </c>
      <c r="F266" s="72">
        <f t="shared" si="13"/>
        <v>411.17</v>
      </c>
      <c r="G266" s="70">
        <v>10</v>
      </c>
      <c r="H266" s="72">
        <v>411.32</v>
      </c>
      <c r="I266" s="72">
        <f t="shared" si="14"/>
        <v>45.54000000000002</v>
      </c>
      <c r="J266" s="71" t="s">
        <v>5096</v>
      </c>
    </row>
    <row r="267" spans="1:10" x14ac:dyDescent="0.2">
      <c r="A267" s="68" t="s">
        <v>407</v>
      </c>
      <c r="B267" s="69">
        <v>1269</v>
      </c>
      <c r="C267" s="71" t="s">
        <v>385</v>
      </c>
      <c r="D267" s="71" t="s">
        <v>408</v>
      </c>
      <c r="E267" s="72">
        <v>307.14999999999998</v>
      </c>
      <c r="F267" s="72">
        <f t="shared" si="13"/>
        <v>276.44</v>
      </c>
      <c r="G267" s="70">
        <v>10</v>
      </c>
      <c r="H267" s="72">
        <v>278.12</v>
      </c>
      <c r="I267" s="72">
        <f t="shared" si="14"/>
        <v>29.029999999999973</v>
      </c>
      <c r="J267" s="71" t="s">
        <v>5095</v>
      </c>
    </row>
    <row r="268" spans="1:10" x14ac:dyDescent="0.2">
      <c r="A268" s="68" t="s">
        <v>411</v>
      </c>
      <c r="B268" s="69">
        <v>1280</v>
      </c>
      <c r="C268" s="71" t="s">
        <v>385</v>
      </c>
      <c r="D268" s="71" t="s">
        <v>386</v>
      </c>
      <c r="E268" s="72">
        <v>241.43</v>
      </c>
      <c r="F268" s="72">
        <f t="shared" si="13"/>
        <v>217.29</v>
      </c>
      <c r="G268" s="70">
        <v>10</v>
      </c>
      <c r="H268" s="72">
        <v>217.29</v>
      </c>
      <c r="I268" s="72">
        <f t="shared" si="14"/>
        <v>24.140000000000015</v>
      </c>
      <c r="J268" s="71" t="s">
        <v>5096</v>
      </c>
    </row>
    <row r="269" spans="1:10" x14ac:dyDescent="0.2">
      <c r="A269" s="68" t="s">
        <v>414</v>
      </c>
      <c r="B269" s="69">
        <v>1284</v>
      </c>
      <c r="C269" s="71" t="s">
        <v>385</v>
      </c>
      <c r="D269" s="71" t="s">
        <v>415</v>
      </c>
      <c r="E269" s="72">
        <v>5165.71</v>
      </c>
      <c r="F269" s="72">
        <f t="shared" si="13"/>
        <v>4649.1400000000003</v>
      </c>
      <c r="G269" s="70">
        <v>10</v>
      </c>
      <c r="H269" s="72">
        <v>4687.8100000000004</v>
      </c>
      <c r="I269" s="72">
        <f t="shared" si="14"/>
        <v>477.89999999999964</v>
      </c>
      <c r="J269" s="71" t="s">
        <v>5095</v>
      </c>
    </row>
    <row r="270" spans="1:10" x14ac:dyDescent="0.2">
      <c r="A270" s="68" t="s">
        <v>417</v>
      </c>
      <c r="B270" s="69">
        <v>1286</v>
      </c>
      <c r="C270" s="71" t="s">
        <v>385</v>
      </c>
      <c r="D270" s="71" t="s">
        <v>388</v>
      </c>
      <c r="E270" s="72">
        <v>3028.57</v>
      </c>
      <c r="F270" s="72">
        <f t="shared" si="13"/>
        <v>2725.71</v>
      </c>
      <c r="G270" s="70">
        <v>10</v>
      </c>
      <c r="H270" s="72">
        <v>2725.71</v>
      </c>
      <c r="I270" s="72">
        <f t="shared" si="14"/>
        <v>302.86000000000013</v>
      </c>
      <c r="J270" s="71" t="s">
        <v>5095</v>
      </c>
    </row>
    <row r="271" spans="1:10" x14ac:dyDescent="0.2">
      <c r="A271" s="68" t="s">
        <v>424</v>
      </c>
      <c r="B271" s="69">
        <v>1324</v>
      </c>
      <c r="C271" s="71" t="s">
        <v>385</v>
      </c>
      <c r="D271" s="71" t="s">
        <v>425</v>
      </c>
      <c r="E271" s="72">
        <v>3028.57</v>
      </c>
      <c r="F271" s="72">
        <f t="shared" si="13"/>
        <v>2725.71</v>
      </c>
      <c r="G271" s="70">
        <v>10</v>
      </c>
      <c r="H271" s="72">
        <v>2748.34</v>
      </c>
      <c r="I271" s="72">
        <f t="shared" si="14"/>
        <v>280.23</v>
      </c>
      <c r="J271" s="71" t="s">
        <v>5095</v>
      </c>
    </row>
    <row r="272" spans="1:10" x14ac:dyDescent="0.2">
      <c r="A272" s="68" t="s">
        <v>426</v>
      </c>
      <c r="B272" s="69">
        <v>1327</v>
      </c>
      <c r="C272" s="71" t="s">
        <v>427</v>
      </c>
      <c r="D272" s="71" t="s">
        <v>409</v>
      </c>
      <c r="E272" s="72">
        <v>4981.7</v>
      </c>
      <c r="F272" s="72">
        <f t="shared" si="13"/>
        <v>4483.53</v>
      </c>
      <c r="G272" s="70">
        <v>9</v>
      </c>
      <c r="H272" s="72">
        <v>10209.1</v>
      </c>
      <c r="I272" s="72">
        <f t="shared" si="14"/>
        <v>-5227.4000000000005</v>
      </c>
      <c r="J272" s="71" t="s">
        <v>5095</v>
      </c>
    </row>
    <row r="273" spans="1:10" x14ac:dyDescent="0.2">
      <c r="A273" s="68" t="s">
        <v>432</v>
      </c>
      <c r="B273" s="69">
        <v>1332</v>
      </c>
      <c r="C273" s="71" t="s">
        <v>427</v>
      </c>
      <c r="D273" s="71" t="s">
        <v>409</v>
      </c>
      <c r="E273" s="72">
        <v>4981.7</v>
      </c>
      <c r="F273" s="72">
        <f t="shared" si="13"/>
        <v>4483.53</v>
      </c>
      <c r="G273" s="70">
        <v>9</v>
      </c>
      <c r="H273" s="72">
        <v>10209.1</v>
      </c>
      <c r="I273" s="72">
        <f t="shared" si="14"/>
        <v>-5227.4000000000005</v>
      </c>
      <c r="J273" s="71" t="s">
        <v>5095</v>
      </c>
    </row>
    <row r="274" spans="1:10" x14ac:dyDescent="0.2">
      <c r="A274" s="68" t="s">
        <v>433</v>
      </c>
      <c r="B274" s="69">
        <v>1333</v>
      </c>
      <c r="C274" s="71" t="s">
        <v>434</v>
      </c>
      <c r="D274" s="71" t="s">
        <v>435</v>
      </c>
      <c r="E274" s="72">
        <v>1150</v>
      </c>
      <c r="F274" s="72">
        <f t="shared" si="13"/>
        <v>1035</v>
      </c>
      <c r="G274" s="70">
        <v>10</v>
      </c>
      <c r="H274" s="72">
        <v>1035.18</v>
      </c>
      <c r="I274" s="72">
        <f t="shared" si="14"/>
        <v>114.81999999999994</v>
      </c>
      <c r="J274" s="71" t="s">
        <v>5095</v>
      </c>
    </row>
    <row r="275" spans="1:10" x14ac:dyDescent="0.2">
      <c r="A275" s="68" t="s">
        <v>436</v>
      </c>
      <c r="B275" s="69">
        <v>1334</v>
      </c>
      <c r="C275" s="71" t="s">
        <v>434</v>
      </c>
      <c r="D275" s="71" t="s">
        <v>437</v>
      </c>
      <c r="E275" s="72">
        <v>380</v>
      </c>
      <c r="F275" s="72">
        <f t="shared" si="13"/>
        <v>342</v>
      </c>
      <c r="G275" s="70">
        <v>10</v>
      </c>
      <c r="H275" s="72">
        <v>342.57</v>
      </c>
      <c r="I275" s="72">
        <f t="shared" si="14"/>
        <v>37.430000000000007</v>
      </c>
      <c r="J275" s="71" t="s">
        <v>5095</v>
      </c>
    </row>
    <row r="276" spans="1:10" x14ac:dyDescent="0.2">
      <c r="A276" s="68" t="s">
        <v>438</v>
      </c>
      <c r="B276" s="69">
        <v>1335</v>
      </c>
      <c r="C276" s="71" t="s">
        <v>434</v>
      </c>
      <c r="D276" s="71" t="s">
        <v>439</v>
      </c>
      <c r="E276" s="72">
        <v>418</v>
      </c>
      <c r="F276" s="72">
        <f t="shared" si="13"/>
        <v>376.2</v>
      </c>
      <c r="G276" s="70">
        <v>10</v>
      </c>
      <c r="H276" s="72">
        <v>376.38</v>
      </c>
      <c r="I276" s="72">
        <f t="shared" si="14"/>
        <v>41.620000000000005</v>
      </c>
      <c r="J276" s="71" t="s">
        <v>5095</v>
      </c>
    </row>
    <row r="277" spans="1:10" x14ac:dyDescent="0.2">
      <c r="A277" s="68" t="s">
        <v>440</v>
      </c>
      <c r="B277" s="69">
        <v>1336</v>
      </c>
      <c r="C277" s="71" t="s">
        <v>434</v>
      </c>
      <c r="D277" s="71" t="s">
        <v>441</v>
      </c>
      <c r="E277" s="72">
        <v>418</v>
      </c>
      <c r="F277" s="72">
        <f t="shared" si="13"/>
        <v>376.2</v>
      </c>
      <c r="G277" s="70">
        <v>10</v>
      </c>
      <c r="H277" s="72">
        <v>376.38</v>
      </c>
      <c r="I277" s="72">
        <f t="shared" si="14"/>
        <v>41.620000000000005</v>
      </c>
      <c r="J277" s="71" t="s">
        <v>5095</v>
      </c>
    </row>
    <row r="278" spans="1:10" x14ac:dyDescent="0.2">
      <c r="A278" s="68" t="s">
        <v>442</v>
      </c>
      <c r="B278" s="69">
        <v>1337</v>
      </c>
      <c r="C278" s="71" t="s">
        <v>434</v>
      </c>
      <c r="D278" s="71" t="s">
        <v>443</v>
      </c>
      <c r="E278" s="72">
        <v>418</v>
      </c>
      <c r="F278" s="72">
        <f t="shared" si="13"/>
        <v>376.2</v>
      </c>
      <c r="G278" s="70">
        <v>10</v>
      </c>
      <c r="H278" s="72">
        <v>379.48</v>
      </c>
      <c r="I278" s="72">
        <f t="shared" si="14"/>
        <v>38.519999999999982</v>
      </c>
      <c r="J278" s="71" t="s">
        <v>5095</v>
      </c>
    </row>
    <row r="279" spans="1:10" x14ac:dyDescent="0.2">
      <c r="A279" s="68" t="s">
        <v>450</v>
      </c>
      <c r="B279" s="69">
        <v>1343</v>
      </c>
      <c r="C279" s="71" t="s">
        <v>448</v>
      </c>
      <c r="D279" s="71" t="s">
        <v>449</v>
      </c>
      <c r="E279" s="72">
        <v>950</v>
      </c>
      <c r="F279" s="72">
        <f t="shared" si="13"/>
        <v>855</v>
      </c>
      <c r="G279" s="70">
        <v>10</v>
      </c>
      <c r="H279" s="72">
        <v>862.3</v>
      </c>
      <c r="I279" s="72">
        <f t="shared" si="14"/>
        <v>87.700000000000045</v>
      </c>
      <c r="J279" s="71" t="s">
        <v>5096</v>
      </c>
    </row>
    <row r="280" spans="1:10" x14ac:dyDescent="0.2">
      <c r="A280" s="68" t="s">
        <v>451</v>
      </c>
      <c r="B280" s="69">
        <v>1344</v>
      </c>
      <c r="C280" s="71" t="s">
        <v>142</v>
      </c>
      <c r="D280" s="71" t="s">
        <v>452</v>
      </c>
      <c r="E280" s="72">
        <v>1855</v>
      </c>
      <c r="F280" s="72">
        <f t="shared" si="13"/>
        <v>1669.5</v>
      </c>
      <c r="G280" s="70">
        <v>10</v>
      </c>
      <c r="H280" s="72">
        <v>1669.5</v>
      </c>
      <c r="I280" s="72">
        <f t="shared" si="14"/>
        <v>185.5</v>
      </c>
      <c r="J280" s="71" t="s">
        <v>5095</v>
      </c>
    </row>
    <row r="281" spans="1:10" x14ac:dyDescent="0.2">
      <c r="A281" s="68" t="s">
        <v>453</v>
      </c>
      <c r="B281" s="69">
        <v>1348</v>
      </c>
      <c r="C281" s="71" t="s">
        <v>454</v>
      </c>
      <c r="D281" s="71" t="s">
        <v>455</v>
      </c>
      <c r="E281" s="72">
        <v>192</v>
      </c>
      <c r="F281" s="72">
        <f t="shared" si="13"/>
        <v>172.8</v>
      </c>
      <c r="G281" s="70">
        <v>10</v>
      </c>
      <c r="H281" s="72">
        <v>174.21</v>
      </c>
      <c r="I281" s="72">
        <f t="shared" si="14"/>
        <v>17.789999999999992</v>
      </c>
      <c r="J281" s="71" t="s">
        <v>5097</v>
      </c>
    </row>
    <row r="282" spans="1:10" x14ac:dyDescent="0.2">
      <c r="A282" s="68" t="s">
        <v>456</v>
      </c>
      <c r="B282" s="69">
        <v>1349</v>
      </c>
      <c r="C282" s="71" t="s">
        <v>454</v>
      </c>
      <c r="D282" s="71" t="s">
        <v>455</v>
      </c>
      <c r="E282" s="72">
        <v>192</v>
      </c>
      <c r="F282" s="72">
        <f t="shared" si="13"/>
        <v>172.8</v>
      </c>
      <c r="G282" s="70">
        <v>10</v>
      </c>
      <c r="H282" s="72">
        <v>174.21</v>
      </c>
      <c r="I282" s="72">
        <f t="shared" si="14"/>
        <v>17.789999999999992</v>
      </c>
      <c r="J282" s="71" t="s">
        <v>5097</v>
      </c>
    </row>
    <row r="283" spans="1:10" x14ac:dyDescent="0.2">
      <c r="A283" s="68" t="s">
        <v>457</v>
      </c>
      <c r="B283" s="69">
        <v>1350</v>
      </c>
      <c r="C283" s="71" t="s">
        <v>458</v>
      </c>
      <c r="D283" s="71" t="s">
        <v>459</v>
      </c>
      <c r="E283" s="72">
        <v>175</v>
      </c>
      <c r="F283" s="72">
        <f t="shared" si="13"/>
        <v>157.5</v>
      </c>
      <c r="G283" s="70">
        <v>10</v>
      </c>
      <c r="H283" s="72">
        <v>158.69999999999999</v>
      </c>
      <c r="I283" s="72">
        <f t="shared" si="14"/>
        <v>16.300000000000011</v>
      </c>
      <c r="J283" s="71" t="s">
        <v>5095</v>
      </c>
    </row>
    <row r="284" spans="1:10" x14ac:dyDescent="0.2">
      <c r="A284" s="68" t="s">
        <v>461</v>
      </c>
      <c r="B284" s="69">
        <v>1354</v>
      </c>
      <c r="C284" s="71" t="s">
        <v>460</v>
      </c>
      <c r="D284" s="71" t="s">
        <v>5173</v>
      </c>
      <c r="E284" s="72">
        <v>386</v>
      </c>
      <c r="F284" s="72">
        <f t="shared" si="13"/>
        <v>347.4</v>
      </c>
      <c r="G284" s="70">
        <v>10</v>
      </c>
      <c r="H284" s="72">
        <v>313.39999999999998</v>
      </c>
      <c r="I284" s="72">
        <f t="shared" si="14"/>
        <v>72.600000000000023</v>
      </c>
      <c r="J284" s="71" t="s">
        <v>5172</v>
      </c>
    </row>
    <row r="285" spans="1:10" x14ac:dyDescent="0.2">
      <c r="A285" s="68" t="s">
        <v>462</v>
      </c>
      <c r="B285" s="69">
        <v>1405</v>
      </c>
      <c r="C285" s="71" t="s">
        <v>174</v>
      </c>
      <c r="D285" s="71" t="s">
        <v>463</v>
      </c>
      <c r="E285" s="72">
        <v>20</v>
      </c>
      <c r="F285" s="72">
        <f t="shared" si="13"/>
        <v>18</v>
      </c>
      <c r="G285" s="70">
        <v>10</v>
      </c>
      <c r="H285" s="72">
        <v>18</v>
      </c>
      <c r="I285" s="72">
        <f t="shared" si="14"/>
        <v>2</v>
      </c>
      <c r="J285" s="71" t="s">
        <v>5095</v>
      </c>
    </row>
    <row r="286" spans="1:10" x14ac:dyDescent="0.2">
      <c r="A286" s="68" t="s">
        <v>464</v>
      </c>
      <c r="B286" s="69">
        <v>1406</v>
      </c>
      <c r="C286" s="71" t="s">
        <v>174</v>
      </c>
      <c r="D286" s="71" t="s">
        <v>465</v>
      </c>
      <c r="E286" s="72">
        <v>20</v>
      </c>
      <c r="F286" s="72">
        <f t="shared" si="13"/>
        <v>18</v>
      </c>
      <c r="G286" s="70">
        <v>10</v>
      </c>
      <c r="H286" s="72">
        <v>18</v>
      </c>
      <c r="I286" s="72">
        <f t="shared" si="14"/>
        <v>2</v>
      </c>
      <c r="J286" s="71" t="s">
        <v>5095</v>
      </c>
    </row>
    <row r="287" spans="1:10" x14ac:dyDescent="0.2">
      <c r="A287" s="68" t="s">
        <v>466</v>
      </c>
      <c r="B287" s="69">
        <v>1419</v>
      </c>
      <c r="C287" s="71" t="s">
        <v>174</v>
      </c>
      <c r="D287" s="71" t="s">
        <v>467</v>
      </c>
      <c r="E287" s="72">
        <v>117.41</v>
      </c>
      <c r="F287" s="72">
        <f t="shared" si="13"/>
        <v>105.67</v>
      </c>
      <c r="G287" s="70">
        <v>10</v>
      </c>
      <c r="H287" s="72">
        <v>108.31</v>
      </c>
      <c r="I287" s="72">
        <f t="shared" si="14"/>
        <v>9.0999999999999943</v>
      </c>
      <c r="J287" s="71" t="s">
        <v>5095</v>
      </c>
    </row>
    <row r="288" spans="1:10" x14ac:dyDescent="0.2">
      <c r="A288" s="68" t="s">
        <v>468</v>
      </c>
      <c r="B288" s="69">
        <v>1471</v>
      </c>
      <c r="C288" s="71" t="s">
        <v>174</v>
      </c>
      <c r="D288" s="71" t="s">
        <v>469</v>
      </c>
      <c r="E288" s="72">
        <v>284.83999999999997</v>
      </c>
      <c r="F288" s="72">
        <f t="shared" si="13"/>
        <v>256.36</v>
      </c>
      <c r="G288" s="70">
        <v>10</v>
      </c>
      <c r="H288" s="72">
        <v>243.68</v>
      </c>
      <c r="I288" s="72">
        <f t="shared" si="14"/>
        <v>41.159999999999968</v>
      </c>
      <c r="J288" s="71" t="s">
        <v>5171</v>
      </c>
    </row>
    <row r="289" spans="1:10" x14ac:dyDescent="0.2">
      <c r="A289" s="68" t="s">
        <v>470</v>
      </c>
      <c r="B289" s="69">
        <v>1475</v>
      </c>
      <c r="C289" s="71" t="s">
        <v>174</v>
      </c>
      <c r="D289" s="71" t="s">
        <v>471</v>
      </c>
      <c r="E289" s="72">
        <v>340.55</v>
      </c>
      <c r="F289" s="72">
        <f t="shared" si="13"/>
        <v>306.5</v>
      </c>
      <c r="G289" s="70">
        <v>10</v>
      </c>
      <c r="H289" s="72">
        <v>291.04000000000002</v>
      </c>
      <c r="I289" s="72">
        <f t="shared" si="14"/>
        <v>49.509999999999991</v>
      </c>
      <c r="J289" s="71" t="s">
        <v>5171</v>
      </c>
    </row>
    <row r="290" spans="1:10" x14ac:dyDescent="0.2">
      <c r="A290" s="68" t="s">
        <v>472</v>
      </c>
      <c r="B290" s="69">
        <v>1478</v>
      </c>
      <c r="C290" s="71" t="s">
        <v>174</v>
      </c>
      <c r="D290" s="71" t="s">
        <v>473</v>
      </c>
      <c r="E290" s="72">
        <v>340.55</v>
      </c>
      <c r="F290" s="72">
        <f t="shared" ref="F290:F321" si="15">ROUND(E290*0.9,2)</f>
        <v>306.5</v>
      </c>
      <c r="G290" s="70">
        <v>10</v>
      </c>
      <c r="H290" s="72">
        <v>291.04000000000002</v>
      </c>
      <c r="I290" s="72">
        <f t="shared" ref="I290:I321" si="16">E290-H290</f>
        <v>49.509999999999991</v>
      </c>
      <c r="J290" s="71" t="s">
        <v>5171</v>
      </c>
    </row>
    <row r="291" spans="1:10" x14ac:dyDescent="0.2">
      <c r="A291" s="68" t="s">
        <v>474</v>
      </c>
      <c r="B291" s="69">
        <v>1481</v>
      </c>
      <c r="C291" s="71" t="s">
        <v>174</v>
      </c>
      <c r="D291" s="71" t="s">
        <v>475</v>
      </c>
      <c r="E291" s="72">
        <v>340.55</v>
      </c>
      <c r="F291" s="72">
        <f t="shared" si="15"/>
        <v>306.5</v>
      </c>
      <c r="G291" s="70">
        <v>10</v>
      </c>
      <c r="H291" s="72">
        <v>291.04000000000002</v>
      </c>
      <c r="I291" s="72">
        <f t="shared" si="16"/>
        <v>49.509999999999991</v>
      </c>
      <c r="J291" s="71" t="s">
        <v>5171</v>
      </c>
    </row>
    <row r="292" spans="1:10" x14ac:dyDescent="0.2">
      <c r="A292" s="68" t="s">
        <v>476</v>
      </c>
      <c r="B292" s="69">
        <v>1484</v>
      </c>
      <c r="C292" s="71" t="s">
        <v>174</v>
      </c>
      <c r="D292" s="71" t="s">
        <v>477</v>
      </c>
      <c r="E292" s="72">
        <v>340.55</v>
      </c>
      <c r="F292" s="72">
        <f t="shared" si="15"/>
        <v>306.5</v>
      </c>
      <c r="G292" s="70">
        <v>10</v>
      </c>
      <c r="H292" s="72">
        <v>291.04000000000002</v>
      </c>
      <c r="I292" s="72">
        <f t="shared" si="16"/>
        <v>49.509999999999991</v>
      </c>
      <c r="J292" s="71" t="s">
        <v>5171</v>
      </c>
    </row>
    <row r="293" spans="1:10" x14ac:dyDescent="0.2">
      <c r="A293" s="68" t="s">
        <v>478</v>
      </c>
      <c r="B293" s="69">
        <v>1501</v>
      </c>
      <c r="C293" s="71" t="s">
        <v>174</v>
      </c>
      <c r="D293" s="71" t="s">
        <v>479</v>
      </c>
      <c r="E293" s="72">
        <v>250</v>
      </c>
      <c r="F293" s="72">
        <f t="shared" si="15"/>
        <v>225</v>
      </c>
      <c r="G293" s="70">
        <v>10</v>
      </c>
      <c r="H293" s="72">
        <v>225</v>
      </c>
      <c r="I293" s="72">
        <f t="shared" si="16"/>
        <v>25</v>
      </c>
      <c r="J293" s="71" t="s">
        <v>5095</v>
      </c>
    </row>
    <row r="294" spans="1:10" x14ac:dyDescent="0.2">
      <c r="A294" s="68" t="s">
        <v>480</v>
      </c>
      <c r="B294" s="69">
        <v>1502</v>
      </c>
      <c r="C294" s="71" t="s">
        <v>174</v>
      </c>
      <c r="D294" s="71" t="s">
        <v>479</v>
      </c>
      <c r="E294" s="72">
        <v>250</v>
      </c>
      <c r="F294" s="72">
        <f t="shared" si="15"/>
        <v>225</v>
      </c>
      <c r="G294" s="70">
        <v>10</v>
      </c>
      <c r="H294" s="72">
        <v>225</v>
      </c>
      <c r="I294" s="72">
        <f t="shared" si="16"/>
        <v>25</v>
      </c>
      <c r="J294" s="71" t="s">
        <v>5095</v>
      </c>
    </row>
    <row r="295" spans="1:10" x14ac:dyDescent="0.2">
      <c r="A295" s="68" t="s">
        <v>481</v>
      </c>
      <c r="B295" s="69">
        <v>1503</v>
      </c>
      <c r="C295" s="71" t="s">
        <v>174</v>
      </c>
      <c r="D295" s="71" t="s">
        <v>479</v>
      </c>
      <c r="E295" s="72">
        <v>250</v>
      </c>
      <c r="F295" s="72">
        <f t="shared" si="15"/>
        <v>225</v>
      </c>
      <c r="G295" s="70">
        <v>10</v>
      </c>
      <c r="H295" s="72">
        <v>225</v>
      </c>
      <c r="I295" s="72">
        <f t="shared" si="16"/>
        <v>25</v>
      </c>
      <c r="J295" s="71" t="s">
        <v>5095</v>
      </c>
    </row>
    <row r="296" spans="1:10" x14ac:dyDescent="0.2">
      <c r="A296" s="68" t="s">
        <v>482</v>
      </c>
      <c r="B296" s="69">
        <v>1507</v>
      </c>
      <c r="C296" s="71" t="s">
        <v>174</v>
      </c>
      <c r="D296" s="71" t="s">
        <v>483</v>
      </c>
      <c r="E296" s="72">
        <v>190</v>
      </c>
      <c r="F296" s="72">
        <f t="shared" si="15"/>
        <v>171</v>
      </c>
      <c r="G296" s="70">
        <v>10</v>
      </c>
      <c r="H296" s="72">
        <v>171.21</v>
      </c>
      <c r="I296" s="72">
        <f t="shared" si="16"/>
        <v>18.789999999999992</v>
      </c>
      <c r="J296" s="71" t="s">
        <v>5095</v>
      </c>
    </row>
    <row r="297" spans="1:10" x14ac:dyDescent="0.2">
      <c r="A297" s="68" t="s">
        <v>484</v>
      </c>
      <c r="B297" s="69">
        <v>1508</v>
      </c>
      <c r="C297" s="71" t="s">
        <v>174</v>
      </c>
      <c r="D297" s="71" t="s">
        <v>455</v>
      </c>
      <c r="E297" s="72">
        <v>190</v>
      </c>
      <c r="F297" s="72">
        <f t="shared" si="15"/>
        <v>171</v>
      </c>
      <c r="G297" s="70">
        <v>10</v>
      </c>
      <c r="H297" s="72">
        <v>171.21</v>
      </c>
      <c r="I297" s="72">
        <f t="shared" si="16"/>
        <v>18.789999999999992</v>
      </c>
      <c r="J297" s="71" t="s">
        <v>5097</v>
      </c>
    </row>
    <row r="298" spans="1:10" x14ac:dyDescent="0.2">
      <c r="A298" s="68" t="s">
        <v>485</v>
      </c>
      <c r="B298" s="69">
        <v>1509</v>
      </c>
      <c r="C298" s="71" t="s">
        <v>174</v>
      </c>
      <c r="D298" s="71" t="s">
        <v>455</v>
      </c>
      <c r="E298" s="72">
        <v>190</v>
      </c>
      <c r="F298" s="72">
        <f t="shared" si="15"/>
        <v>171</v>
      </c>
      <c r="G298" s="70">
        <v>10</v>
      </c>
      <c r="H298" s="72">
        <v>171.21</v>
      </c>
      <c r="I298" s="72">
        <f t="shared" si="16"/>
        <v>18.789999999999992</v>
      </c>
      <c r="J298" s="71" t="s">
        <v>5097</v>
      </c>
    </row>
    <row r="299" spans="1:10" x14ac:dyDescent="0.2">
      <c r="A299" s="68" t="s">
        <v>486</v>
      </c>
      <c r="B299" s="69">
        <v>1510</v>
      </c>
      <c r="C299" s="71" t="s">
        <v>174</v>
      </c>
      <c r="D299" s="71" t="s">
        <v>455</v>
      </c>
      <c r="E299" s="72">
        <v>190</v>
      </c>
      <c r="F299" s="72">
        <f t="shared" si="15"/>
        <v>171</v>
      </c>
      <c r="G299" s="70">
        <v>10</v>
      </c>
      <c r="H299" s="72">
        <v>171.21</v>
      </c>
      <c r="I299" s="72">
        <f t="shared" si="16"/>
        <v>18.789999999999992</v>
      </c>
      <c r="J299" s="71" t="s">
        <v>5097</v>
      </c>
    </row>
    <row r="300" spans="1:10" x14ac:dyDescent="0.2">
      <c r="A300" s="68" t="s">
        <v>487</v>
      </c>
      <c r="B300" s="69">
        <v>1511</v>
      </c>
      <c r="C300" s="71" t="s">
        <v>174</v>
      </c>
      <c r="D300" s="71" t="s">
        <v>455</v>
      </c>
      <c r="E300" s="72">
        <v>190</v>
      </c>
      <c r="F300" s="72">
        <f t="shared" si="15"/>
        <v>171</v>
      </c>
      <c r="G300" s="70">
        <v>10</v>
      </c>
      <c r="H300" s="72">
        <v>171.21</v>
      </c>
      <c r="I300" s="72">
        <f t="shared" si="16"/>
        <v>18.789999999999992</v>
      </c>
      <c r="J300" s="71" t="s">
        <v>5097</v>
      </c>
    </row>
    <row r="301" spans="1:10" x14ac:dyDescent="0.2">
      <c r="A301" s="68" t="s">
        <v>488</v>
      </c>
      <c r="B301" s="69">
        <v>1512</v>
      </c>
      <c r="C301" s="71" t="s">
        <v>174</v>
      </c>
      <c r="D301" s="71" t="s">
        <v>455</v>
      </c>
      <c r="E301" s="72">
        <v>190</v>
      </c>
      <c r="F301" s="72">
        <f t="shared" si="15"/>
        <v>171</v>
      </c>
      <c r="G301" s="70">
        <v>10</v>
      </c>
      <c r="H301" s="72">
        <v>171.21</v>
      </c>
      <c r="I301" s="72">
        <f t="shared" si="16"/>
        <v>18.789999999999992</v>
      </c>
      <c r="J301" s="71" t="s">
        <v>5097</v>
      </c>
    </row>
    <row r="302" spans="1:10" x14ac:dyDescent="0.2">
      <c r="A302" s="68" t="s">
        <v>489</v>
      </c>
      <c r="B302" s="69">
        <v>1513</v>
      </c>
      <c r="C302" s="71" t="s">
        <v>174</v>
      </c>
      <c r="D302" s="71" t="s">
        <v>455</v>
      </c>
      <c r="E302" s="72">
        <v>190</v>
      </c>
      <c r="F302" s="72">
        <f t="shared" si="15"/>
        <v>171</v>
      </c>
      <c r="G302" s="70">
        <v>10</v>
      </c>
      <c r="H302" s="72">
        <v>171.21</v>
      </c>
      <c r="I302" s="72">
        <f t="shared" si="16"/>
        <v>18.789999999999992</v>
      </c>
      <c r="J302" s="71" t="s">
        <v>5097</v>
      </c>
    </row>
    <row r="303" spans="1:10" x14ac:dyDescent="0.2">
      <c r="A303" s="68" t="s">
        <v>490</v>
      </c>
      <c r="B303" s="69">
        <v>1514</v>
      </c>
      <c r="C303" s="71" t="s">
        <v>174</v>
      </c>
      <c r="D303" s="71" t="s">
        <v>455</v>
      </c>
      <c r="E303" s="72">
        <v>190</v>
      </c>
      <c r="F303" s="72">
        <f t="shared" si="15"/>
        <v>171</v>
      </c>
      <c r="G303" s="70">
        <v>10</v>
      </c>
      <c r="H303" s="72">
        <v>171.21</v>
      </c>
      <c r="I303" s="72">
        <f t="shared" si="16"/>
        <v>18.789999999999992</v>
      </c>
      <c r="J303" s="71" t="s">
        <v>5097</v>
      </c>
    </row>
    <row r="304" spans="1:10" x14ac:dyDescent="0.2">
      <c r="A304" s="68" t="s">
        <v>491</v>
      </c>
      <c r="B304" s="69">
        <v>1515</v>
      </c>
      <c r="C304" s="71" t="s">
        <v>174</v>
      </c>
      <c r="D304" s="71" t="s">
        <v>455</v>
      </c>
      <c r="E304" s="72">
        <v>190</v>
      </c>
      <c r="F304" s="72">
        <f t="shared" si="15"/>
        <v>171</v>
      </c>
      <c r="G304" s="70">
        <v>10</v>
      </c>
      <c r="H304" s="72">
        <v>171.21</v>
      </c>
      <c r="I304" s="72">
        <f t="shared" si="16"/>
        <v>18.789999999999992</v>
      </c>
      <c r="J304" s="71" t="s">
        <v>5097</v>
      </c>
    </row>
    <row r="305" spans="1:10" x14ac:dyDescent="0.2">
      <c r="A305" s="68" t="s">
        <v>492</v>
      </c>
      <c r="B305" s="69">
        <v>1516</v>
      </c>
      <c r="C305" s="71" t="s">
        <v>174</v>
      </c>
      <c r="D305" s="71" t="s">
        <v>455</v>
      </c>
      <c r="E305" s="72">
        <v>190</v>
      </c>
      <c r="F305" s="72">
        <f t="shared" si="15"/>
        <v>171</v>
      </c>
      <c r="G305" s="70">
        <v>10</v>
      </c>
      <c r="H305" s="72">
        <v>171.21</v>
      </c>
      <c r="I305" s="72">
        <f t="shared" si="16"/>
        <v>18.789999999999992</v>
      </c>
      <c r="J305" s="71" t="s">
        <v>5097</v>
      </c>
    </row>
    <row r="306" spans="1:10" x14ac:dyDescent="0.2">
      <c r="A306" s="68" t="s">
        <v>493</v>
      </c>
      <c r="B306" s="69">
        <v>1517</v>
      </c>
      <c r="C306" s="71" t="s">
        <v>174</v>
      </c>
      <c r="D306" s="71" t="s">
        <v>455</v>
      </c>
      <c r="E306" s="72">
        <v>190</v>
      </c>
      <c r="F306" s="72">
        <f t="shared" si="15"/>
        <v>171</v>
      </c>
      <c r="G306" s="70">
        <v>10</v>
      </c>
      <c r="H306" s="72">
        <v>171.21</v>
      </c>
      <c r="I306" s="72">
        <f t="shared" si="16"/>
        <v>18.789999999999992</v>
      </c>
      <c r="J306" s="71" t="s">
        <v>5097</v>
      </c>
    </row>
    <row r="307" spans="1:10" x14ac:dyDescent="0.2">
      <c r="A307" s="68" t="s">
        <v>494</v>
      </c>
      <c r="B307" s="69">
        <v>1518</v>
      </c>
      <c r="C307" s="71" t="s">
        <v>174</v>
      </c>
      <c r="D307" s="71" t="s">
        <v>455</v>
      </c>
      <c r="E307" s="72">
        <v>190</v>
      </c>
      <c r="F307" s="72">
        <f t="shared" si="15"/>
        <v>171</v>
      </c>
      <c r="G307" s="70">
        <v>10</v>
      </c>
      <c r="H307" s="72">
        <v>171.21</v>
      </c>
      <c r="I307" s="72">
        <f t="shared" si="16"/>
        <v>18.789999999999992</v>
      </c>
      <c r="J307" s="71" t="s">
        <v>5097</v>
      </c>
    </row>
    <row r="308" spans="1:10" x14ac:dyDescent="0.2">
      <c r="A308" s="68" t="s">
        <v>495</v>
      </c>
      <c r="B308" s="69">
        <v>1519</v>
      </c>
      <c r="C308" s="71" t="s">
        <v>174</v>
      </c>
      <c r="D308" s="71" t="s">
        <v>455</v>
      </c>
      <c r="E308" s="72">
        <v>190</v>
      </c>
      <c r="F308" s="72">
        <f t="shared" si="15"/>
        <v>171</v>
      </c>
      <c r="G308" s="70">
        <v>10</v>
      </c>
      <c r="H308" s="72">
        <v>171.21</v>
      </c>
      <c r="I308" s="72">
        <f t="shared" si="16"/>
        <v>18.789999999999992</v>
      </c>
      <c r="J308" s="71" t="s">
        <v>5097</v>
      </c>
    </row>
    <row r="309" spans="1:10" x14ac:dyDescent="0.2">
      <c r="A309" s="68" t="s">
        <v>496</v>
      </c>
      <c r="B309" s="69">
        <v>1520</v>
      </c>
      <c r="C309" s="71" t="s">
        <v>174</v>
      </c>
      <c r="D309" s="71" t="s">
        <v>455</v>
      </c>
      <c r="E309" s="72">
        <v>190</v>
      </c>
      <c r="F309" s="72">
        <f t="shared" si="15"/>
        <v>171</v>
      </c>
      <c r="G309" s="70">
        <v>10</v>
      </c>
      <c r="H309" s="72">
        <v>171.21</v>
      </c>
      <c r="I309" s="72">
        <f t="shared" si="16"/>
        <v>18.789999999999992</v>
      </c>
      <c r="J309" s="71" t="s">
        <v>5097</v>
      </c>
    </row>
    <row r="310" spans="1:10" x14ac:dyDescent="0.2">
      <c r="A310" s="68" t="s">
        <v>497</v>
      </c>
      <c r="B310" s="69">
        <v>1521</v>
      </c>
      <c r="C310" s="71" t="s">
        <v>174</v>
      </c>
      <c r="D310" s="71" t="s">
        <v>455</v>
      </c>
      <c r="E310" s="72">
        <v>190</v>
      </c>
      <c r="F310" s="72">
        <f t="shared" si="15"/>
        <v>171</v>
      </c>
      <c r="G310" s="70">
        <v>10</v>
      </c>
      <c r="H310" s="72">
        <v>171.21</v>
      </c>
      <c r="I310" s="72">
        <f t="shared" si="16"/>
        <v>18.789999999999992</v>
      </c>
      <c r="J310" s="71" t="s">
        <v>5097</v>
      </c>
    </row>
    <row r="311" spans="1:10" x14ac:dyDescent="0.2">
      <c r="A311" s="68" t="s">
        <v>498</v>
      </c>
      <c r="B311" s="69">
        <v>1522</v>
      </c>
      <c r="C311" s="71" t="s">
        <v>174</v>
      </c>
      <c r="D311" s="71" t="s">
        <v>455</v>
      </c>
      <c r="E311" s="72">
        <v>190</v>
      </c>
      <c r="F311" s="72">
        <f t="shared" si="15"/>
        <v>171</v>
      </c>
      <c r="G311" s="70">
        <v>10</v>
      </c>
      <c r="H311" s="72">
        <v>171.21</v>
      </c>
      <c r="I311" s="72">
        <f t="shared" si="16"/>
        <v>18.789999999999992</v>
      </c>
      <c r="J311" s="71" t="s">
        <v>5097</v>
      </c>
    </row>
    <row r="312" spans="1:10" x14ac:dyDescent="0.2">
      <c r="A312" s="68" t="s">
        <v>499</v>
      </c>
      <c r="B312" s="69">
        <v>1523</v>
      </c>
      <c r="C312" s="71" t="s">
        <v>174</v>
      </c>
      <c r="D312" s="71" t="s">
        <v>455</v>
      </c>
      <c r="E312" s="72">
        <v>190</v>
      </c>
      <c r="F312" s="72">
        <f t="shared" si="15"/>
        <v>171</v>
      </c>
      <c r="G312" s="70">
        <v>10</v>
      </c>
      <c r="H312" s="72">
        <v>171.21</v>
      </c>
      <c r="I312" s="72">
        <f t="shared" si="16"/>
        <v>18.789999999999992</v>
      </c>
      <c r="J312" s="71" t="s">
        <v>5097</v>
      </c>
    </row>
    <row r="313" spans="1:10" x14ac:dyDescent="0.2">
      <c r="A313" s="68" t="s">
        <v>500</v>
      </c>
      <c r="B313" s="69">
        <v>1524</v>
      </c>
      <c r="C313" s="71" t="s">
        <v>174</v>
      </c>
      <c r="D313" s="71" t="s">
        <v>455</v>
      </c>
      <c r="E313" s="72">
        <v>190</v>
      </c>
      <c r="F313" s="72">
        <f t="shared" si="15"/>
        <v>171</v>
      </c>
      <c r="G313" s="70">
        <v>10</v>
      </c>
      <c r="H313" s="72">
        <v>171.21</v>
      </c>
      <c r="I313" s="72">
        <f t="shared" si="16"/>
        <v>18.789999999999992</v>
      </c>
      <c r="J313" s="71" t="s">
        <v>5097</v>
      </c>
    </row>
    <row r="314" spans="1:10" x14ac:dyDescent="0.2">
      <c r="A314" s="68" t="s">
        <v>501</v>
      </c>
      <c r="B314" s="69">
        <v>1525</v>
      </c>
      <c r="C314" s="71" t="s">
        <v>174</v>
      </c>
      <c r="D314" s="71" t="s">
        <v>455</v>
      </c>
      <c r="E314" s="72">
        <v>190</v>
      </c>
      <c r="F314" s="72">
        <f t="shared" si="15"/>
        <v>171</v>
      </c>
      <c r="G314" s="70">
        <v>10</v>
      </c>
      <c r="H314" s="72">
        <v>171.21</v>
      </c>
      <c r="I314" s="72">
        <f t="shared" si="16"/>
        <v>18.789999999999992</v>
      </c>
      <c r="J314" s="71" t="s">
        <v>5097</v>
      </c>
    </row>
    <row r="315" spans="1:10" x14ac:dyDescent="0.2">
      <c r="A315" s="68" t="s">
        <v>502</v>
      </c>
      <c r="B315" s="69">
        <v>1526</v>
      </c>
      <c r="C315" s="71" t="s">
        <v>174</v>
      </c>
      <c r="D315" s="71" t="s">
        <v>455</v>
      </c>
      <c r="E315" s="72">
        <v>190</v>
      </c>
      <c r="F315" s="72">
        <f t="shared" si="15"/>
        <v>171</v>
      </c>
      <c r="G315" s="70">
        <v>10</v>
      </c>
      <c r="H315" s="72">
        <v>171.21</v>
      </c>
      <c r="I315" s="72">
        <f t="shared" si="16"/>
        <v>18.789999999999992</v>
      </c>
      <c r="J315" s="71" t="s">
        <v>5097</v>
      </c>
    </row>
    <row r="316" spans="1:10" x14ac:dyDescent="0.2">
      <c r="A316" s="68" t="s">
        <v>503</v>
      </c>
      <c r="B316" s="69">
        <v>1527</v>
      </c>
      <c r="C316" s="71" t="s">
        <v>174</v>
      </c>
      <c r="D316" s="71" t="s">
        <v>483</v>
      </c>
      <c r="E316" s="72">
        <v>190</v>
      </c>
      <c r="F316" s="72">
        <f t="shared" si="15"/>
        <v>171</v>
      </c>
      <c r="G316" s="70">
        <v>10</v>
      </c>
      <c r="H316" s="72">
        <v>171.21</v>
      </c>
      <c r="I316" s="72">
        <f t="shared" si="16"/>
        <v>18.789999999999992</v>
      </c>
      <c r="J316" s="71" t="s">
        <v>5095</v>
      </c>
    </row>
    <row r="317" spans="1:10" x14ac:dyDescent="0.2">
      <c r="A317" s="68" t="s">
        <v>504</v>
      </c>
      <c r="B317" s="69">
        <v>1528</v>
      </c>
      <c r="C317" s="71" t="s">
        <v>174</v>
      </c>
      <c r="D317" s="71" t="s">
        <v>455</v>
      </c>
      <c r="E317" s="72">
        <v>190</v>
      </c>
      <c r="F317" s="72">
        <f t="shared" si="15"/>
        <v>171</v>
      </c>
      <c r="G317" s="70">
        <v>10</v>
      </c>
      <c r="H317" s="72">
        <v>171.21</v>
      </c>
      <c r="I317" s="72">
        <f t="shared" si="16"/>
        <v>18.789999999999992</v>
      </c>
      <c r="J317" s="71" t="s">
        <v>5097</v>
      </c>
    </row>
    <row r="318" spans="1:10" x14ac:dyDescent="0.2">
      <c r="A318" s="68" t="s">
        <v>505</v>
      </c>
      <c r="B318" s="69">
        <v>1529</v>
      </c>
      <c r="C318" s="71" t="s">
        <v>174</v>
      </c>
      <c r="D318" s="71" t="s">
        <v>455</v>
      </c>
      <c r="E318" s="72">
        <v>190</v>
      </c>
      <c r="F318" s="72">
        <f t="shared" si="15"/>
        <v>171</v>
      </c>
      <c r="G318" s="70">
        <v>10</v>
      </c>
      <c r="H318" s="72">
        <v>171.21</v>
      </c>
      <c r="I318" s="72">
        <f t="shared" si="16"/>
        <v>18.789999999999992</v>
      </c>
      <c r="J318" s="71" t="s">
        <v>5097</v>
      </c>
    </row>
    <row r="319" spans="1:10" x14ac:dyDescent="0.2">
      <c r="A319" s="68" t="s">
        <v>506</v>
      </c>
      <c r="B319" s="69">
        <v>1530</v>
      </c>
      <c r="C319" s="71" t="s">
        <v>174</v>
      </c>
      <c r="D319" s="71" t="s">
        <v>455</v>
      </c>
      <c r="E319" s="72">
        <v>190</v>
      </c>
      <c r="F319" s="72">
        <f t="shared" si="15"/>
        <v>171</v>
      </c>
      <c r="G319" s="70">
        <v>10</v>
      </c>
      <c r="H319" s="72">
        <v>171.21</v>
      </c>
      <c r="I319" s="72">
        <f t="shared" si="16"/>
        <v>18.789999999999992</v>
      </c>
      <c r="J319" s="71" t="s">
        <v>5097</v>
      </c>
    </row>
    <row r="320" spans="1:10" x14ac:dyDescent="0.2">
      <c r="A320" s="68" t="s">
        <v>507</v>
      </c>
      <c r="B320" s="69">
        <v>1531</v>
      </c>
      <c r="C320" s="71" t="s">
        <v>174</v>
      </c>
      <c r="D320" s="71" t="s">
        <v>455</v>
      </c>
      <c r="E320" s="72">
        <v>190</v>
      </c>
      <c r="F320" s="72">
        <f t="shared" si="15"/>
        <v>171</v>
      </c>
      <c r="G320" s="70">
        <v>10</v>
      </c>
      <c r="H320" s="72">
        <v>171.21</v>
      </c>
      <c r="I320" s="72">
        <f t="shared" si="16"/>
        <v>18.789999999999992</v>
      </c>
      <c r="J320" s="71" t="s">
        <v>5097</v>
      </c>
    </row>
    <row r="321" spans="1:10" x14ac:dyDescent="0.2">
      <c r="A321" s="68" t="s">
        <v>508</v>
      </c>
      <c r="B321" s="69">
        <v>1532</v>
      </c>
      <c r="C321" s="71" t="s">
        <v>174</v>
      </c>
      <c r="D321" s="71" t="s">
        <v>455</v>
      </c>
      <c r="E321" s="72">
        <v>190</v>
      </c>
      <c r="F321" s="72">
        <f t="shared" si="15"/>
        <v>171</v>
      </c>
      <c r="G321" s="70">
        <v>10</v>
      </c>
      <c r="H321" s="72">
        <v>171.21</v>
      </c>
      <c r="I321" s="72">
        <f t="shared" si="16"/>
        <v>18.789999999999992</v>
      </c>
      <c r="J321" s="71" t="s">
        <v>5097</v>
      </c>
    </row>
    <row r="322" spans="1:10" x14ac:dyDescent="0.2">
      <c r="A322" s="68" t="s">
        <v>509</v>
      </c>
      <c r="B322" s="69">
        <v>1548</v>
      </c>
      <c r="C322" s="71" t="s">
        <v>510</v>
      </c>
      <c r="D322" s="71" t="s">
        <v>511</v>
      </c>
      <c r="E322" s="72">
        <v>123.9</v>
      </c>
      <c r="F322" s="72">
        <f t="shared" ref="F322:F353" si="17">ROUND(E322*0.9,2)</f>
        <v>111.51</v>
      </c>
      <c r="G322" s="70">
        <v>10</v>
      </c>
      <c r="H322" s="72">
        <v>111.51</v>
      </c>
      <c r="I322" s="72">
        <f t="shared" ref="I322:I353" si="18">E322-H322</f>
        <v>12.39</v>
      </c>
      <c r="J322" s="71" t="s">
        <v>5095</v>
      </c>
    </row>
    <row r="323" spans="1:10" x14ac:dyDescent="0.2">
      <c r="A323" s="68" t="s">
        <v>512</v>
      </c>
      <c r="B323" s="69">
        <v>1549</v>
      </c>
      <c r="C323" s="71" t="s">
        <v>510</v>
      </c>
      <c r="D323" s="71" t="s">
        <v>513</v>
      </c>
      <c r="E323" s="72">
        <v>123.9</v>
      </c>
      <c r="F323" s="72">
        <f t="shared" si="17"/>
        <v>111.51</v>
      </c>
      <c r="G323" s="70">
        <v>10</v>
      </c>
      <c r="H323" s="72">
        <v>111.51</v>
      </c>
      <c r="I323" s="72">
        <f t="shared" si="18"/>
        <v>12.39</v>
      </c>
      <c r="J323" s="71" t="s">
        <v>5095</v>
      </c>
    </row>
    <row r="324" spans="1:10" x14ac:dyDescent="0.2">
      <c r="A324" s="68" t="s">
        <v>514</v>
      </c>
      <c r="B324" s="69">
        <v>1550</v>
      </c>
      <c r="C324" s="71" t="s">
        <v>510</v>
      </c>
      <c r="D324" s="71" t="s">
        <v>515</v>
      </c>
      <c r="E324" s="72">
        <v>123.9</v>
      </c>
      <c r="F324" s="72">
        <f t="shared" si="17"/>
        <v>111.51</v>
      </c>
      <c r="G324" s="70">
        <v>10</v>
      </c>
      <c r="H324" s="72">
        <v>111.51</v>
      </c>
      <c r="I324" s="72">
        <f t="shared" si="18"/>
        <v>12.39</v>
      </c>
      <c r="J324" s="71" t="s">
        <v>5095</v>
      </c>
    </row>
    <row r="325" spans="1:10" x14ac:dyDescent="0.2">
      <c r="A325" s="68" t="s">
        <v>519</v>
      </c>
      <c r="B325" s="69">
        <v>1554</v>
      </c>
      <c r="C325" s="71" t="s">
        <v>520</v>
      </c>
      <c r="D325" s="71" t="s">
        <v>515</v>
      </c>
      <c r="E325" s="72">
        <v>123.9</v>
      </c>
      <c r="F325" s="72">
        <f t="shared" si="17"/>
        <v>111.51</v>
      </c>
      <c r="G325" s="70">
        <v>10</v>
      </c>
      <c r="H325" s="72">
        <v>111.51</v>
      </c>
      <c r="I325" s="72">
        <f t="shared" si="18"/>
        <v>12.39</v>
      </c>
      <c r="J325" s="71" t="s">
        <v>5095</v>
      </c>
    </row>
    <row r="326" spans="1:10" x14ac:dyDescent="0.2">
      <c r="A326" s="68" t="s">
        <v>521</v>
      </c>
      <c r="B326" s="69">
        <v>1555</v>
      </c>
      <c r="C326" s="71" t="s">
        <v>520</v>
      </c>
      <c r="D326" s="71" t="s">
        <v>515</v>
      </c>
      <c r="E326" s="72">
        <v>123.9</v>
      </c>
      <c r="F326" s="72">
        <f t="shared" si="17"/>
        <v>111.51</v>
      </c>
      <c r="G326" s="70">
        <v>10</v>
      </c>
      <c r="H326" s="72">
        <v>111.51</v>
      </c>
      <c r="I326" s="72">
        <f t="shared" si="18"/>
        <v>12.39</v>
      </c>
      <c r="J326" s="71" t="s">
        <v>5095</v>
      </c>
    </row>
    <row r="327" spans="1:10" x14ac:dyDescent="0.2">
      <c r="A327" s="68" t="s">
        <v>522</v>
      </c>
      <c r="B327" s="69">
        <v>1561</v>
      </c>
      <c r="C327" s="71" t="s">
        <v>523</v>
      </c>
      <c r="D327" s="71" t="s">
        <v>524</v>
      </c>
      <c r="E327" s="72">
        <v>397.2</v>
      </c>
      <c r="F327" s="72">
        <f t="shared" si="17"/>
        <v>357.48</v>
      </c>
      <c r="G327" s="70">
        <v>10</v>
      </c>
      <c r="H327" s="72">
        <v>357.48</v>
      </c>
      <c r="I327" s="72">
        <f t="shared" si="18"/>
        <v>39.71999999999997</v>
      </c>
      <c r="J327" s="71" t="s">
        <v>5095</v>
      </c>
    </row>
    <row r="328" spans="1:10" x14ac:dyDescent="0.2">
      <c r="A328" s="68" t="s">
        <v>525</v>
      </c>
      <c r="B328" s="69">
        <v>1562</v>
      </c>
      <c r="C328" s="71" t="s">
        <v>523</v>
      </c>
      <c r="D328" s="71" t="s">
        <v>526</v>
      </c>
      <c r="E328" s="72">
        <v>397.2</v>
      </c>
      <c r="F328" s="72">
        <f t="shared" si="17"/>
        <v>357.48</v>
      </c>
      <c r="G328" s="70">
        <v>10</v>
      </c>
      <c r="H328" s="72">
        <v>357.48</v>
      </c>
      <c r="I328" s="72">
        <f t="shared" si="18"/>
        <v>39.71999999999997</v>
      </c>
      <c r="J328" s="71" t="s">
        <v>5095</v>
      </c>
    </row>
    <row r="329" spans="1:10" x14ac:dyDescent="0.2">
      <c r="A329" s="68" t="s">
        <v>527</v>
      </c>
      <c r="B329" s="69">
        <v>1563</v>
      </c>
      <c r="C329" s="71" t="s">
        <v>523</v>
      </c>
      <c r="D329" s="71" t="s">
        <v>528</v>
      </c>
      <c r="E329" s="72">
        <v>397.2</v>
      </c>
      <c r="F329" s="72">
        <f t="shared" si="17"/>
        <v>357.48</v>
      </c>
      <c r="G329" s="70">
        <v>10</v>
      </c>
      <c r="H329" s="72">
        <v>357.48</v>
      </c>
      <c r="I329" s="72">
        <f t="shared" si="18"/>
        <v>39.71999999999997</v>
      </c>
      <c r="J329" s="71" t="s">
        <v>5095</v>
      </c>
    </row>
    <row r="330" spans="1:10" x14ac:dyDescent="0.2">
      <c r="A330" s="68" t="s">
        <v>530</v>
      </c>
      <c r="B330" s="69">
        <v>1567</v>
      </c>
      <c r="C330" s="71" t="s">
        <v>529</v>
      </c>
      <c r="D330" s="71" t="s">
        <v>531</v>
      </c>
      <c r="E330" s="72">
        <v>161.13999999999999</v>
      </c>
      <c r="F330" s="72">
        <f t="shared" si="17"/>
        <v>145.03</v>
      </c>
      <c r="G330" s="70">
        <v>10</v>
      </c>
      <c r="H330" s="72">
        <v>145.03</v>
      </c>
      <c r="I330" s="72">
        <f t="shared" si="18"/>
        <v>16.109999999999985</v>
      </c>
      <c r="J330" s="71" t="s">
        <v>5097</v>
      </c>
    </row>
    <row r="331" spans="1:10" x14ac:dyDescent="0.2">
      <c r="A331" s="68" t="s">
        <v>532</v>
      </c>
      <c r="B331" s="69">
        <v>1571</v>
      </c>
      <c r="C331" s="71" t="s">
        <v>533</v>
      </c>
      <c r="D331" s="71" t="s">
        <v>534</v>
      </c>
      <c r="E331" s="72">
        <v>379.95</v>
      </c>
      <c r="F331" s="72">
        <f t="shared" si="17"/>
        <v>341.96</v>
      </c>
      <c r="G331" s="70">
        <v>10</v>
      </c>
      <c r="H331" s="72">
        <v>341.95</v>
      </c>
      <c r="I331" s="72">
        <f t="shared" si="18"/>
        <v>38</v>
      </c>
      <c r="J331" s="71" t="s">
        <v>5095</v>
      </c>
    </row>
    <row r="332" spans="1:10" x14ac:dyDescent="0.2">
      <c r="A332" s="68" t="s">
        <v>535</v>
      </c>
      <c r="B332" s="69">
        <v>1572</v>
      </c>
      <c r="C332" s="71" t="s">
        <v>533</v>
      </c>
      <c r="D332" s="71" t="s">
        <v>536</v>
      </c>
      <c r="E332" s="72">
        <v>110.23</v>
      </c>
      <c r="F332" s="72">
        <f t="shared" si="17"/>
        <v>99.21</v>
      </c>
      <c r="G332" s="70">
        <v>10</v>
      </c>
      <c r="H332" s="72">
        <v>99.21</v>
      </c>
      <c r="I332" s="72">
        <f t="shared" si="18"/>
        <v>11.02000000000001</v>
      </c>
      <c r="J332" s="71" t="s">
        <v>5095</v>
      </c>
    </row>
    <row r="333" spans="1:10" x14ac:dyDescent="0.2">
      <c r="A333" s="68" t="s">
        <v>537</v>
      </c>
      <c r="B333" s="69">
        <v>1573</v>
      </c>
      <c r="C333" s="71" t="s">
        <v>538</v>
      </c>
      <c r="D333" s="71" t="s">
        <v>539</v>
      </c>
      <c r="E333" s="72">
        <v>103.32</v>
      </c>
      <c r="F333" s="72">
        <f t="shared" si="17"/>
        <v>92.99</v>
      </c>
      <c r="G333" s="70">
        <v>10</v>
      </c>
      <c r="H333" s="72">
        <v>92.99</v>
      </c>
      <c r="I333" s="72">
        <f t="shared" si="18"/>
        <v>10.329999999999998</v>
      </c>
      <c r="J333" s="71" t="s">
        <v>5095</v>
      </c>
    </row>
    <row r="334" spans="1:10" x14ac:dyDescent="0.2">
      <c r="A334" s="68" t="s">
        <v>544</v>
      </c>
      <c r="B334" s="69">
        <v>1582</v>
      </c>
      <c r="C334" s="71" t="s">
        <v>545</v>
      </c>
      <c r="D334" s="71" t="s">
        <v>5174</v>
      </c>
      <c r="E334" s="72">
        <v>153.36000000000001</v>
      </c>
      <c r="F334" s="72">
        <f t="shared" si="17"/>
        <v>138.02000000000001</v>
      </c>
      <c r="G334" s="70">
        <v>10</v>
      </c>
      <c r="H334" s="72">
        <v>138.02000000000001</v>
      </c>
      <c r="I334" s="72">
        <f t="shared" si="18"/>
        <v>15.340000000000003</v>
      </c>
      <c r="J334" s="71" t="s">
        <v>5097</v>
      </c>
    </row>
    <row r="335" spans="1:10" x14ac:dyDescent="0.2">
      <c r="A335" s="68" t="s">
        <v>546</v>
      </c>
      <c r="B335" s="69">
        <v>1586</v>
      </c>
      <c r="C335" s="71" t="s">
        <v>217</v>
      </c>
      <c r="D335" s="71" t="s">
        <v>547</v>
      </c>
      <c r="E335" s="72">
        <v>62.72</v>
      </c>
      <c r="F335" s="72">
        <f t="shared" si="17"/>
        <v>56.45</v>
      </c>
      <c r="G335" s="70">
        <v>10</v>
      </c>
      <c r="H335" s="72">
        <v>56.45</v>
      </c>
      <c r="I335" s="72">
        <f t="shared" si="18"/>
        <v>6.269999999999996</v>
      </c>
      <c r="J335" s="71" t="s">
        <v>5095</v>
      </c>
    </row>
    <row r="336" spans="1:10" x14ac:dyDescent="0.2">
      <c r="A336" s="68" t="s">
        <v>548</v>
      </c>
      <c r="B336" s="69">
        <v>1587</v>
      </c>
      <c r="C336" s="71" t="s">
        <v>217</v>
      </c>
      <c r="D336" s="71" t="s">
        <v>549</v>
      </c>
      <c r="E336" s="72">
        <v>62.72</v>
      </c>
      <c r="F336" s="72">
        <f t="shared" si="17"/>
        <v>56.45</v>
      </c>
      <c r="G336" s="70">
        <v>10</v>
      </c>
      <c r="H336" s="72">
        <v>56.45</v>
      </c>
      <c r="I336" s="72">
        <f t="shared" si="18"/>
        <v>6.269999999999996</v>
      </c>
      <c r="J336" s="71" t="s">
        <v>5095</v>
      </c>
    </row>
    <row r="337" spans="1:10" x14ac:dyDescent="0.2">
      <c r="A337" s="68" t="s">
        <v>550</v>
      </c>
      <c r="B337" s="69">
        <v>1588</v>
      </c>
      <c r="C337" s="71" t="s">
        <v>217</v>
      </c>
      <c r="D337" s="71" t="s">
        <v>549</v>
      </c>
      <c r="E337" s="72">
        <v>62.72</v>
      </c>
      <c r="F337" s="72">
        <f t="shared" si="17"/>
        <v>56.45</v>
      </c>
      <c r="G337" s="70">
        <v>10</v>
      </c>
      <c r="H337" s="72">
        <v>56.45</v>
      </c>
      <c r="I337" s="72">
        <f t="shared" si="18"/>
        <v>6.269999999999996</v>
      </c>
      <c r="J337" s="71" t="s">
        <v>5095</v>
      </c>
    </row>
    <row r="338" spans="1:10" x14ac:dyDescent="0.2">
      <c r="A338" s="68" t="s">
        <v>551</v>
      </c>
      <c r="B338" s="69">
        <v>1589</v>
      </c>
      <c r="C338" s="71" t="s">
        <v>217</v>
      </c>
      <c r="D338" s="71" t="s">
        <v>549</v>
      </c>
      <c r="E338" s="72">
        <v>62.72</v>
      </c>
      <c r="F338" s="72">
        <f t="shared" si="17"/>
        <v>56.45</v>
      </c>
      <c r="G338" s="70">
        <v>10</v>
      </c>
      <c r="H338" s="72">
        <v>56.45</v>
      </c>
      <c r="I338" s="72">
        <f t="shared" si="18"/>
        <v>6.269999999999996</v>
      </c>
      <c r="J338" s="71" t="s">
        <v>5095</v>
      </c>
    </row>
    <row r="339" spans="1:10" x14ac:dyDescent="0.2">
      <c r="A339" s="68" t="s">
        <v>556</v>
      </c>
      <c r="B339" s="69">
        <v>1618</v>
      </c>
      <c r="C339" s="71" t="s">
        <v>557</v>
      </c>
      <c r="D339" s="71" t="s">
        <v>558</v>
      </c>
      <c r="E339" s="72">
        <v>296</v>
      </c>
      <c r="F339" s="72">
        <f t="shared" si="17"/>
        <v>266.39999999999998</v>
      </c>
      <c r="G339" s="70">
        <v>10</v>
      </c>
      <c r="H339" s="72">
        <v>266.39999999999998</v>
      </c>
      <c r="I339" s="72">
        <f t="shared" si="18"/>
        <v>29.600000000000023</v>
      </c>
      <c r="J339" s="71" t="s">
        <v>5095</v>
      </c>
    </row>
    <row r="340" spans="1:10" x14ac:dyDescent="0.2">
      <c r="A340" s="68" t="s">
        <v>559</v>
      </c>
      <c r="B340" s="69">
        <v>1620</v>
      </c>
      <c r="C340" s="71" t="s">
        <v>557</v>
      </c>
      <c r="D340" s="71" t="s">
        <v>560</v>
      </c>
      <c r="E340" s="72">
        <v>296</v>
      </c>
      <c r="F340" s="72">
        <f t="shared" si="17"/>
        <v>266.39999999999998</v>
      </c>
      <c r="G340" s="70">
        <v>10</v>
      </c>
      <c r="H340" s="72">
        <v>266.39999999999998</v>
      </c>
      <c r="I340" s="72">
        <f t="shared" si="18"/>
        <v>29.600000000000023</v>
      </c>
      <c r="J340" s="71" t="s">
        <v>5095</v>
      </c>
    </row>
    <row r="341" spans="1:10" x14ac:dyDescent="0.2">
      <c r="A341" s="68" t="s">
        <v>561</v>
      </c>
      <c r="B341" s="69">
        <v>1621</v>
      </c>
      <c r="C341" s="71" t="s">
        <v>557</v>
      </c>
      <c r="D341" s="71" t="s">
        <v>560</v>
      </c>
      <c r="E341" s="72">
        <v>296</v>
      </c>
      <c r="F341" s="72">
        <f t="shared" si="17"/>
        <v>266.39999999999998</v>
      </c>
      <c r="G341" s="70">
        <v>10</v>
      </c>
      <c r="H341" s="72">
        <v>266.39999999999998</v>
      </c>
      <c r="I341" s="72">
        <f t="shared" si="18"/>
        <v>29.600000000000023</v>
      </c>
      <c r="J341" s="71" t="s">
        <v>5095</v>
      </c>
    </row>
    <row r="342" spans="1:10" x14ac:dyDescent="0.2">
      <c r="A342" s="68" t="s">
        <v>562</v>
      </c>
      <c r="B342" s="69">
        <v>1622</v>
      </c>
      <c r="C342" s="71" t="s">
        <v>563</v>
      </c>
      <c r="D342" s="71" t="s">
        <v>564</v>
      </c>
      <c r="E342" s="72">
        <v>194.65</v>
      </c>
      <c r="F342" s="72">
        <f t="shared" si="17"/>
        <v>175.19</v>
      </c>
      <c r="G342" s="70">
        <v>10</v>
      </c>
      <c r="H342" s="72">
        <v>175.18</v>
      </c>
      <c r="I342" s="72">
        <f t="shared" si="18"/>
        <v>19.47</v>
      </c>
      <c r="J342" s="71" t="s">
        <v>5095</v>
      </c>
    </row>
    <row r="343" spans="1:10" x14ac:dyDescent="0.2">
      <c r="A343" s="68" t="s">
        <v>565</v>
      </c>
      <c r="B343" s="69">
        <v>1623</v>
      </c>
      <c r="C343" s="71" t="s">
        <v>563</v>
      </c>
      <c r="D343" s="71" t="s">
        <v>566</v>
      </c>
      <c r="E343" s="72">
        <v>194.64</v>
      </c>
      <c r="F343" s="72">
        <f t="shared" si="17"/>
        <v>175.18</v>
      </c>
      <c r="G343" s="70">
        <v>10</v>
      </c>
      <c r="H343" s="72">
        <v>175.18</v>
      </c>
      <c r="I343" s="72">
        <f t="shared" si="18"/>
        <v>19.45999999999998</v>
      </c>
      <c r="J343" s="71" t="s">
        <v>5095</v>
      </c>
    </row>
    <row r="344" spans="1:10" x14ac:dyDescent="0.2">
      <c r="A344" s="68" t="s">
        <v>567</v>
      </c>
      <c r="B344" s="69">
        <v>1624</v>
      </c>
      <c r="C344" s="71" t="s">
        <v>563</v>
      </c>
      <c r="D344" s="71" t="s">
        <v>568</v>
      </c>
      <c r="E344" s="72">
        <v>194.64</v>
      </c>
      <c r="F344" s="72">
        <f t="shared" si="17"/>
        <v>175.18</v>
      </c>
      <c r="G344" s="70">
        <v>10</v>
      </c>
      <c r="H344" s="72">
        <v>175.18</v>
      </c>
      <c r="I344" s="72">
        <f t="shared" si="18"/>
        <v>19.45999999999998</v>
      </c>
      <c r="J344" s="71" t="s">
        <v>5095</v>
      </c>
    </row>
    <row r="345" spans="1:10" x14ac:dyDescent="0.2">
      <c r="A345" s="68" t="s">
        <v>569</v>
      </c>
      <c r="B345" s="69">
        <v>1625</v>
      </c>
      <c r="C345" s="71" t="s">
        <v>563</v>
      </c>
      <c r="D345" s="71" t="s">
        <v>570</v>
      </c>
      <c r="E345" s="72">
        <v>194.64</v>
      </c>
      <c r="F345" s="72">
        <f t="shared" si="17"/>
        <v>175.18</v>
      </c>
      <c r="G345" s="70">
        <v>10</v>
      </c>
      <c r="H345" s="72">
        <v>175.18</v>
      </c>
      <c r="I345" s="72">
        <f t="shared" si="18"/>
        <v>19.45999999999998</v>
      </c>
      <c r="J345" s="71" t="s">
        <v>5095</v>
      </c>
    </row>
    <row r="346" spans="1:10" x14ac:dyDescent="0.2">
      <c r="A346" s="68" t="s">
        <v>571</v>
      </c>
      <c r="B346" s="69">
        <v>1626</v>
      </c>
      <c r="C346" s="71" t="s">
        <v>572</v>
      </c>
      <c r="D346" s="71" t="s">
        <v>573</v>
      </c>
      <c r="E346" s="72">
        <v>142.85</v>
      </c>
      <c r="F346" s="72">
        <f t="shared" si="17"/>
        <v>128.57</v>
      </c>
      <c r="G346" s="70">
        <v>10</v>
      </c>
      <c r="H346" s="72">
        <v>128.56</v>
      </c>
      <c r="I346" s="72">
        <f t="shared" si="18"/>
        <v>14.289999999999992</v>
      </c>
      <c r="J346" s="71" t="s">
        <v>5095</v>
      </c>
    </row>
    <row r="347" spans="1:10" x14ac:dyDescent="0.2">
      <c r="A347" s="68" t="s">
        <v>577</v>
      </c>
      <c r="B347" s="69">
        <v>1638</v>
      </c>
      <c r="C347" s="71" t="s">
        <v>578</v>
      </c>
      <c r="D347" s="71" t="s">
        <v>579</v>
      </c>
      <c r="E347" s="72">
        <v>550</v>
      </c>
      <c r="F347" s="72">
        <f t="shared" si="17"/>
        <v>495</v>
      </c>
      <c r="G347" s="70">
        <v>10</v>
      </c>
      <c r="H347" s="72">
        <v>495</v>
      </c>
      <c r="I347" s="72">
        <f t="shared" si="18"/>
        <v>55</v>
      </c>
      <c r="J347" s="71" t="s">
        <v>5171</v>
      </c>
    </row>
    <row r="348" spans="1:10" x14ac:dyDescent="0.2">
      <c r="A348" s="68" t="s">
        <v>580</v>
      </c>
      <c r="B348" s="69">
        <v>1639</v>
      </c>
      <c r="C348" s="71" t="s">
        <v>578</v>
      </c>
      <c r="D348" s="71" t="s">
        <v>581</v>
      </c>
      <c r="E348" s="72">
        <v>220</v>
      </c>
      <c r="F348" s="72">
        <f t="shared" si="17"/>
        <v>198</v>
      </c>
      <c r="G348" s="70">
        <v>10</v>
      </c>
      <c r="H348" s="72">
        <v>198</v>
      </c>
      <c r="I348" s="72">
        <f t="shared" si="18"/>
        <v>22</v>
      </c>
      <c r="J348" s="71" t="s">
        <v>5095</v>
      </c>
    </row>
    <row r="349" spans="1:10" x14ac:dyDescent="0.2">
      <c r="A349" s="68" t="s">
        <v>582</v>
      </c>
      <c r="B349" s="69">
        <v>1640</v>
      </c>
      <c r="C349" s="71" t="s">
        <v>578</v>
      </c>
      <c r="D349" s="71" t="s">
        <v>583</v>
      </c>
      <c r="E349" s="72">
        <v>170</v>
      </c>
      <c r="F349" s="72">
        <f t="shared" si="17"/>
        <v>153</v>
      </c>
      <c r="G349" s="70">
        <v>10</v>
      </c>
      <c r="H349" s="72">
        <v>153</v>
      </c>
      <c r="I349" s="72">
        <f t="shared" si="18"/>
        <v>17</v>
      </c>
      <c r="J349" s="71" t="s">
        <v>5171</v>
      </c>
    </row>
    <row r="350" spans="1:10" x14ac:dyDescent="0.2">
      <c r="A350" s="68" t="s">
        <v>587</v>
      </c>
      <c r="B350" s="69">
        <v>1645</v>
      </c>
      <c r="C350" s="71" t="s">
        <v>588</v>
      </c>
      <c r="D350" s="71" t="s">
        <v>589</v>
      </c>
      <c r="E350" s="72">
        <v>59</v>
      </c>
      <c r="F350" s="72">
        <f t="shared" si="17"/>
        <v>53.1</v>
      </c>
      <c r="G350" s="70">
        <v>10</v>
      </c>
      <c r="H350" s="72">
        <v>53.1</v>
      </c>
      <c r="I350" s="72">
        <f t="shared" si="18"/>
        <v>5.8999999999999986</v>
      </c>
      <c r="J350" s="71" t="s">
        <v>5095</v>
      </c>
    </row>
    <row r="351" spans="1:10" x14ac:dyDescent="0.2">
      <c r="A351" s="68" t="s">
        <v>590</v>
      </c>
      <c r="B351" s="69">
        <v>1653</v>
      </c>
      <c r="C351" s="71" t="s">
        <v>591</v>
      </c>
      <c r="D351" s="71" t="s">
        <v>592</v>
      </c>
      <c r="E351" s="72">
        <v>410.11</v>
      </c>
      <c r="F351" s="72">
        <f t="shared" si="17"/>
        <v>369.1</v>
      </c>
      <c r="G351" s="70">
        <v>10</v>
      </c>
      <c r="H351" s="72">
        <v>369.1</v>
      </c>
      <c r="I351" s="72">
        <f t="shared" si="18"/>
        <v>41.009999999999991</v>
      </c>
      <c r="J351" s="71" t="s">
        <v>5095</v>
      </c>
    </row>
    <row r="352" spans="1:10" x14ac:dyDescent="0.2">
      <c r="A352" s="68" t="s">
        <v>597</v>
      </c>
      <c r="B352" s="69">
        <v>1675</v>
      </c>
      <c r="C352" s="71" t="s">
        <v>598</v>
      </c>
      <c r="D352" s="71" t="s">
        <v>599</v>
      </c>
      <c r="E352" s="72">
        <v>580</v>
      </c>
      <c r="F352" s="72">
        <f t="shared" si="17"/>
        <v>522</v>
      </c>
      <c r="G352" s="70">
        <v>10</v>
      </c>
      <c r="H352" s="72">
        <v>522</v>
      </c>
      <c r="I352" s="72">
        <f t="shared" si="18"/>
        <v>58</v>
      </c>
      <c r="J352" s="71" t="s">
        <v>5095</v>
      </c>
    </row>
    <row r="353" spans="1:10" x14ac:dyDescent="0.2">
      <c r="A353" s="68" t="s">
        <v>603</v>
      </c>
      <c r="B353" s="69">
        <v>1684</v>
      </c>
      <c r="C353" s="73" t="s">
        <v>604</v>
      </c>
      <c r="D353" s="71" t="s">
        <v>605</v>
      </c>
      <c r="E353" s="72">
        <v>141.72</v>
      </c>
      <c r="F353" s="72">
        <f t="shared" si="17"/>
        <v>127.55</v>
      </c>
      <c r="G353" s="69">
        <v>10</v>
      </c>
      <c r="H353" s="86">
        <v>127.55</v>
      </c>
      <c r="I353" s="72">
        <f t="shared" si="18"/>
        <v>14.170000000000002</v>
      </c>
      <c r="J353" s="71" t="s">
        <v>5171</v>
      </c>
    </row>
    <row r="354" spans="1:10" x14ac:dyDescent="0.2">
      <c r="A354" s="68" t="s">
        <v>606</v>
      </c>
      <c r="B354" s="69">
        <v>1685</v>
      </c>
      <c r="C354" s="71" t="s">
        <v>607</v>
      </c>
      <c r="D354" s="71" t="s">
        <v>608</v>
      </c>
      <c r="E354" s="72">
        <v>181.83</v>
      </c>
      <c r="F354" s="72">
        <f t="shared" ref="F354:F385" si="19">ROUND(E354*0.9,2)</f>
        <v>163.65</v>
      </c>
      <c r="G354" s="70">
        <v>10</v>
      </c>
      <c r="H354" s="72">
        <v>163.65</v>
      </c>
      <c r="I354" s="72">
        <f t="shared" ref="I354:I385" si="20">E354-H354</f>
        <v>18.180000000000007</v>
      </c>
      <c r="J354" s="71" t="s">
        <v>5095</v>
      </c>
    </row>
    <row r="355" spans="1:10" x14ac:dyDescent="0.2">
      <c r="A355" s="68" t="s">
        <v>611</v>
      </c>
      <c r="B355" s="69">
        <v>1691</v>
      </c>
      <c r="C355" s="71" t="s">
        <v>610</v>
      </c>
      <c r="D355" s="71" t="s">
        <v>5175</v>
      </c>
      <c r="E355" s="72">
        <v>141.82</v>
      </c>
      <c r="F355" s="72">
        <f t="shared" si="19"/>
        <v>127.64</v>
      </c>
      <c r="G355" s="70">
        <v>10</v>
      </c>
      <c r="H355" s="72">
        <v>127.64</v>
      </c>
      <c r="I355" s="72">
        <f t="shared" si="20"/>
        <v>14.179999999999993</v>
      </c>
      <c r="J355" s="71" t="s">
        <v>5097</v>
      </c>
    </row>
    <row r="356" spans="1:10" x14ac:dyDescent="0.2">
      <c r="A356" s="68" t="s">
        <v>612</v>
      </c>
      <c r="B356" s="69">
        <v>1692</v>
      </c>
      <c r="C356" s="71" t="s">
        <v>610</v>
      </c>
      <c r="D356" s="71" t="s">
        <v>5176</v>
      </c>
      <c r="E356" s="72">
        <v>141.82</v>
      </c>
      <c r="F356" s="72">
        <f t="shared" si="19"/>
        <v>127.64</v>
      </c>
      <c r="G356" s="70">
        <v>10</v>
      </c>
      <c r="H356" s="72">
        <v>127.64</v>
      </c>
      <c r="I356" s="72">
        <f t="shared" si="20"/>
        <v>14.179999999999993</v>
      </c>
      <c r="J356" s="71" t="s">
        <v>5097</v>
      </c>
    </row>
    <row r="357" spans="1:10" x14ac:dyDescent="0.2">
      <c r="A357" s="68" t="s">
        <v>613</v>
      </c>
      <c r="B357" s="69">
        <v>1693</v>
      </c>
      <c r="C357" s="71" t="s">
        <v>610</v>
      </c>
      <c r="D357" s="71" t="s">
        <v>1824</v>
      </c>
      <c r="E357" s="72">
        <v>141.82</v>
      </c>
      <c r="F357" s="72">
        <f t="shared" si="19"/>
        <v>127.64</v>
      </c>
      <c r="G357" s="70">
        <v>10</v>
      </c>
      <c r="H357" s="72">
        <v>127.64</v>
      </c>
      <c r="I357" s="72">
        <f t="shared" si="20"/>
        <v>14.179999999999993</v>
      </c>
      <c r="J357" s="71" t="s">
        <v>5097</v>
      </c>
    </row>
    <row r="358" spans="1:10" x14ac:dyDescent="0.2">
      <c r="A358" s="68" t="s">
        <v>614</v>
      </c>
      <c r="B358" s="69">
        <v>1694</v>
      </c>
      <c r="C358" s="71" t="s">
        <v>610</v>
      </c>
      <c r="D358" s="71" t="s">
        <v>5177</v>
      </c>
      <c r="E358" s="72">
        <v>141.82</v>
      </c>
      <c r="F358" s="72">
        <f t="shared" si="19"/>
        <v>127.64</v>
      </c>
      <c r="G358" s="70">
        <v>10</v>
      </c>
      <c r="H358" s="72">
        <v>127.64</v>
      </c>
      <c r="I358" s="72">
        <f t="shared" si="20"/>
        <v>14.179999999999993</v>
      </c>
      <c r="J358" s="71" t="s">
        <v>5097</v>
      </c>
    </row>
    <row r="359" spans="1:10" x14ac:dyDescent="0.2">
      <c r="A359" s="68" t="s">
        <v>615</v>
      </c>
      <c r="B359" s="69">
        <v>1695</v>
      </c>
      <c r="C359" s="71" t="s">
        <v>610</v>
      </c>
      <c r="D359" s="71" t="s">
        <v>5178</v>
      </c>
      <c r="E359" s="72">
        <v>141.82</v>
      </c>
      <c r="F359" s="72">
        <f t="shared" si="19"/>
        <v>127.64</v>
      </c>
      <c r="G359" s="70">
        <v>10</v>
      </c>
      <c r="H359" s="72">
        <v>127.64</v>
      </c>
      <c r="I359" s="72">
        <f t="shared" si="20"/>
        <v>14.179999999999993</v>
      </c>
      <c r="J359" s="71" t="s">
        <v>5097</v>
      </c>
    </row>
    <row r="360" spans="1:10" x14ac:dyDescent="0.2">
      <c r="A360" s="68" t="s">
        <v>616</v>
      </c>
      <c r="B360" s="69">
        <v>1696</v>
      </c>
      <c r="C360" s="71" t="s">
        <v>610</v>
      </c>
      <c r="D360" s="71" t="s">
        <v>5179</v>
      </c>
      <c r="E360" s="72">
        <v>141.82</v>
      </c>
      <c r="F360" s="72">
        <f t="shared" si="19"/>
        <v>127.64</v>
      </c>
      <c r="G360" s="70">
        <v>10</v>
      </c>
      <c r="H360" s="72">
        <v>127.64</v>
      </c>
      <c r="I360" s="72">
        <f t="shared" si="20"/>
        <v>14.179999999999993</v>
      </c>
      <c r="J360" s="71" t="s">
        <v>5097</v>
      </c>
    </row>
    <row r="361" spans="1:10" x14ac:dyDescent="0.2">
      <c r="A361" s="68" t="s">
        <v>617</v>
      </c>
      <c r="B361" s="69">
        <v>1697</v>
      </c>
      <c r="C361" s="71" t="s">
        <v>610</v>
      </c>
      <c r="D361" s="71" t="s">
        <v>5180</v>
      </c>
      <c r="E361" s="72">
        <v>141.82</v>
      </c>
      <c r="F361" s="72">
        <f t="shared" si="19"/>
        <v>127.64</v>
      </c>
      <c r="G361" s="70">
        <v>10</v>
      </c>
      <c r="H361" s="72">
        <v>127.64</v>
      </c>
      <c r="I361" s="72">
        <f t="shared" si="20"/>
        <v>14.179999999999993</v>
      </c>
      <c r="J361" s="71" t="s">
        <v>5097</v>
      </c>
    </row>
    <row r="362" spans="1:10" x14ac:dyDescent="0.2">
      <c r="A362" s="68" t="s">
        <v>618</v>
      </c>
      <c r="B362" s="69">
        <v>1698</v>
      </c>
      <c r="C362" s="71" t="s">
        <v>610</v>
      </c>
      <c r="D362" s="71" t="s">
        <v>1825</v>
      </c>
      <c r="E362" s="72">
        <v>141.82</v>
      </c>
      <c r="F362" s="72">
        <f t="shared" si="19"/>
        <v>127.64</v>
      </c>
      <c r="G362" s="70">
        <v>10</v>
      </c>
      <c r="H362" s="72">
        <v>127.64</v>
      </c>
      <c r="I362" s="72">
        <f t="shared" si="20"/>
        <v>14.179999999999993</v>
      </c>
      <c r="J362" s="71" t="s">
        <v>5097</v>
      </c>
    </row>
    <row r="363" spans="1:10" x14ac:dyDescent="0.2">
      <c r="A363" s="68" t="s">
        <v>619</v>
      </c>
      <c r="B363" s="69">
        <v>1699</v>
      </c>
      <c r="C363" s="71" t="s">
        <v>610</v>
      </c>
      <c r="D363" s="71" t="s">
        <v>1826</v>
      </c>
      <c r="E363" s="72">
        <v>141.82</v>
      </c>
      <c r="F363" s="72">
        <f t="shared" si="19"/>
        <v>127.64</v>
      </c>
      <c r="G363" s="70">
        <v>10</v>
      </c>
      <c r="H363" s="72">
        <v>127.64</v>
      </c>
      <c r="I363" s="72">
        <f t="shared" si="20"/>
        <v>14.179999999999993</v>
      </c>
      <c r="J363" s="71" t="s">
        <v>5097</v>
      </c>
    </row>
    <row r="364" spans="1:10" x14ac:dyDescent="0.2">
      <c r="A364" s="68" t="s">
        <v>620</v>
      </c>
      <c r="B364" s="69">
        <v>1700</v>
      </c>
      <c r="C364" s="71" t="s">
        <v>610</v>
      </c>
      <c r="D364" s="71" t="s">
        <v>5181</v>
      </c>
      <c r="E364" s="72">
        <v>141.82</v>
      </c>
      <c r="F364" s="72">
        <f t="shared" si="19"/>
        <v>127.64</v>
      </c>
      <c r="G364" s="70">
        <v>10</v>
      </c>
      <c r="H364" s="72">
        <v>127.64</v>
      </c>
      <c r="I364" s="72">
        <f t="shared" si="20"/>
        <v>14.179999999999993</v>
      </c>
      <c r="J364" s="71" t="s">
        <v>5097</v>
      </c>
    </row>
    <row r="365" spans="1:10" x14ac:dyDescent="0.2">
      <c r="A365" s="68" t="s">
        <v>621</v>
      </c>
      <c r="B365" s="69">
        <v>1701</v>
      </c>
      <c r="C365" s="71" t="s">
        <v>610</v>
      </c>
      <c r="D365" s="71" t="s">
        <v>1827</v>
      </c>
      <c r="E365" s="72">
        <v>141.82</v>
      </c>
      <c r="F365" s="72">
        <f t="shared" si="19"/>
        <v>127.64</v>
      </c>
      <c r="G365" s="70">
        <v>10</v>
      </c>
      <c r="H365" s="72">
        <v>127.64</v>
      </c>
      <c r="I365" s="72">
        <f t="shared" si="20"/>
        <v>14.179999999999993</v>
      </c>
      <c r="J365" s="71" t="s">
        <v>5097</v>
      </c>
    </row>
    <row r="366" spans="1:10" x14ac:dyDescent="0.2">
      <c r="A366" s="68" t="s">
        <v>622</v>
      </c>
      <c r="B366" s="69">
        <v>1703</v>
      </c>
      <c r="C366" s="71" t="s">
        <v>610</v>
      </c>
      <c r="D366" s="71" t="s">
        <v>1828</v>
      </c>
      <c r="E366" s="72">
        <v>141.82</v>
      </c>
      <c r="F366" s="72">
        <f t="shared" si="19"/>
        <v>127.64</v>
      </c>
      <c r="G366" s="70">
        <v>10</v>
      </c>
      <c r="H366" s="72">
        <v>127.64</v>
      </c>
      <c r="I366" s="72">
        <f t="shared" si="20"/>
        <v>14.179999999999993</v>
      </c>
      <c r="J366" s="71" t="s">
        <v>5097</v>
      </c>
    </row>
    <row r="367" spans="1:10" x14ac:dyDescent="0.2">
      <c r="A367" s="68" t="s">
        <v>623</v>
      </c>
      <c r="B367" s="69">
        <v>1704</v>
      </c>
      <c r="C367" s="71" t="s">
        <v>610</v>
      </c>
      <c r="D367" s="71" t="s">
        <v>1829</v>
      </c>
      <c r="E367" s="72">
        <v>141.82</v>
      </c>
      <c r="F367" s="72">
        <f t="shared" si="19"/>
        <v>127.64</v>
      </c>
      <c r="G367" s="70">
        <v>10</v>
      </c>
      <c r="H367" s="72">
        <v>127.64</v>
      </c>
      <c r="I367" s="72">
        <f t="shared" si="20"/>
        <v>14.179999999999993</v>
      </c>
      <c r="J367" s="71" t="s">
        <v>5097</v>
      </c>
    </row>
    <row r="368" spans="1:10" x14ac:dyDescent="0.2">
      <c r="A368" s="68" t="s">
        <v>624</v>
      </c>
      <c r="B368" s="69">
        <v>1705</v>
      </c>
      <c r="C368" s="71" t="s">
        <v>610</v>
      </c>
      <c r="D368" s="71" t="s">
        <v>1830</v>
      </c>
      <c r="E368" s="72">
        <v>141.82</v>
      </c>
      <c r="F368" s="72">
        <f t="shared" si="19"/>
        <v>127.64</v>
      </c>
      <c r="G368" s="70">
        <v>10</v>
      </c>
      <c r="H368" s="72">
        <v>127.64</v>
      </c>
      <c r="I368" s="72">
        <f t="shared" si="20"/>
        <v>14.179999999999993</v>
      </c>
      <c r="J368" s="71" t="s">
        <v>5097</v>
      </c>
    </row>
    <row r="369" spans="1:10" x14ac:dyDescent="0.2">
      <c r="A369" s="68" t="s">
        <v>625</v>
      </c>
      <c r="B369" s="69">
        <v>1706</v>
      </c>
      <c r="C369" s="71" t="s">
        <v>610</v>
      </c>
      <c r="D369" s="71" t="s">
        <v>5182</v>
      </c>
      <c r="E369" s="72">
        <v>141.82</v>
      </c>
      <c r="F369" s="72">
        <f t="shared" si="19"/>
        <v>127.64</v>
      </c>
      <c r="G369" s="70">
        <v>10</v>
      </c>
      <c r="H369" s="72">
        <v>127.64</v>
      </c>
      <c r="I369" s="72">
        <f t="shared" si="20"/>
        <v>14.179999999999993</v>
      </c>
      <c r="J369" s="71" t="s">
        <v>5097</v>
      </c>
    </row>
    <row r="370" spans="1:10" x14ac:dyDescent="0.2">
      <c r="A370" s="68" t="s">
        <v>626</v>
      </c>
      <c r="B370" s="69">
        <v>1707</v>
      </c>
      <c r="C370" s="71" t="s">
        <v>610</v>
      </c>
      <c r="D370" s="71" t="s">
        <v>5183</v>
      </c>
      <c r="E370" s="72">
        <v>141.82</v>
      </c>
      <c r="F370" s="72">
        <f t="shared" si="19"/>
        <v>127.64</v>
      </c>
      <c r="G370" s="70">
        <v>10</v>
      </c>
      <c r="H370" s="72">
        <v>127.64</v>
      </c>
      <c r="I370" s="72">
        <f t="shared" si="20"/>
        <v>14.179999999999993</v>
      </c>
      <c r="J370" s="71" t="s">
        <v>5097</v>
      </c>
    </row>
    <row r="371" spans="1:10" x14ac:dyDescent="0.2">
      <c r="A371" s="68" t="s">
        <v>627</v>
      </c>
      <c r="B371" s="69">
        <v>1708</v>
      </c>
      <c r="C371" s="71" t="s">
        <v>610</v>
      </c>
      <c r="D371" s="71" t="s">
        <v>5184</v>
      </c>
      <c r="E371" s="72">
        <v>141.82</v>
      </c>
      <c r="F371" s="72">
        <f t="shared" si="19"/>
        <v>127.64</v>
      </c>
      <c r="G371" s="70">
        <v>10</v>
      </c>
      <c r="H371" s="72">
        <v>127.64</v>
      </c>
      <c r="I371" s="72">
        <f t="shared" si="20"/>
        <v>14.179999999999993</v>
      </c>
      <c r="J371" s="71" t="s">
        <v>5097</v>
      </c>
    </row>
    <row r="372" spans="1:10" x14ac:dyDescent="0.2">
      <c r="A372" s="68" t="s">
        <v>628</v>
      </c>
      <c r="B372" s="69">
        <v>1710</v>
      </c>
      <c r="C372" s="71" t="s">
        <v>629</v>
      </c>
      <c r="D372" s="71" t="s">
        <v>630</v>
      </c>
      <c r="E372" s="72">
        <v>221.5</v>
      </c>
      <c r="F372" s="72">
        <f t="shared" si="19"/>
        <v>199.35</v>
      </c>
      <c r="G372" s="70">
        <v>10</v>
      </c>
      <c r="H372" s="72">
        <v>199.35</v>
      </c>
      <c r="I372" s="72">
        <f t="shared" si="20"/>
        <v>22.150000000000006</v>
      </c>
      <c r="J372" s="71" t="s">
        <v>5095</v>
      </c>
    </row>
    <row r="373" spans="1:10" x14ac:dyDescent="0.2">
      <c r="A373" s="68" t="s">
        <v>631</v>
      </c>
      <c r="B373" s="69">
        <v>1711</v>
      </c>
      <c r="C373" s="71" t="s">
        <v>629</v>
      </c>
      <c r="D373" s="71" t="s">
        <v>630</v>
      </c>
      <c r="E373" s="72">
        <v>221.5</v>
      </c>
      <c r="F373" s="72">
        <f t="shared" si="19"/>
        <v>199.35</v>
      </c>
      <c r="G373" s="70">
        <v>10</v>
      </c>
      <c r="H373" s="72">
        <v>199.35</v>
      </c>
      <c r="I373" s="72">
        <f t="shared" si="20"/>
        <v>22.150000000000006</v>
      </c>
      <c r="J373" s="71" t="s">
        <v>5095</v>
      </c>
    </row>
    <row r="374" spans="1:10" x14ac:dyDescent="0.2">
      <c r="A374" s="68" t="s">
        <v>632</v>
      </c>
      <c r="B374" s="69">
        <v>1713</v>
      </c>
      <c r="C374" s="71" t="s">
        <v>633</v>
      </c>
      <c r="D374" s="71" t="s">
        <v>634</v>
      </c>
      <c r="E374" s="72">
        <v>270</v>
      </c>
      <c r="F374" s="72">
        <f t="shared" si="19"/>
        <v>243</v>
      </c>
      <c r="G374" s="70">
        <v>10</v>
      </c>
      <c r="H374" s="72">
        <v>243</v>
      </c>
      <c r="I374" s="72">
        <f t="shared" si="20"/>
        <v>27</v>
      </c>
      <c r="J374" s="71" t="s">
        <v>5095</v>
      </c>
    </row>
    <row r="375" spans="1:10" x14ac:dyDescent="0.2">
      <c r="A375" s="68" t="s">
        <v>635</v>
      </c>
      <c r="B375" s="69">
        <v>1714</v>
      </c>
      <c r="C375" s="71" t="s">
        <v>636</v>
      </c>
      <c r="D375" s="71" t="s">
        <v>637</v>
      </c>
      <c r="E375" s="72">
        <v>219.5</v>
      </c>
      <c r="F375" s="72">
        <f t="shared" si="19"/>
        <v>197.55</v>
      </c>
      <c r="G375" s="70">
        <v>10</v>
      </c>
      <c r="H375" s="72">
        <v>197.55</v>
      </c>
      <c r="I375" s="72">
        <f t="shared" si="20"/>
        <v>21.949999999999989</v>
      </c>
      <c r="J375" s="71" t="s">
        <v>5095</v>
      </c>
    </row>
    <row r="376" spans="1:10" x14ac:dyDescent="0.2">
      <c r="A376" s="68" t="s">
        <v>638</v>
      </c>
      <c r="B376" s="69">
        <v>1715</v>
      </c>
      <c r="C376" s="71" t="s">
        <v>636</v>
      </c>
      <c r="D376" s="71" t="s">
        <v>639</v>
      </c>
      <c r="E376" s="72">
        <v>152.4</v>
      </c>
      <c r="F376" s="72">
        <f t="shared" si="19"/>
        <v>137.16</v>
      </c>
      <c r="G376" s="70">
        <v>10</v>
      </c>
      <c r="H376" s="72">
        <v>137.16</v>
      </c>
      <c r="I376" s="72">
        <f t="shared" si="20"/>
        <v>15.240000000000009</v>
      </c>
      <c r="J376" s="71" t="s">
        <v>5095</v>
      </c>
    </row>
    <row r="377" spans="1:10" x14ac:dyDescent="0.2">
      <c r="A377" s="68" t="s">
        <v>640</v>
      </c>
      <c r="B377" s="69">
        <v>1716</v>
      </c>
      <c r="C377" s="71" t="s">
        <v>636</v>
      </c>
      <c r="D377" s="71" t="s">
        <v>641</v>
      </c>
      <c r="E377" s="72">
        <v>152.4</v>
      </c>
      <c r="F377" s="72">
        <f t="shared" si="19"/>
        <v>137.16</v>
      </c>
      <c r="G377" s="70">
        <v>10</v>
      </c>
      <c r="H377" s="72">
        <v>137.16</v>
      </c>
      <c r="I377" s="72">
        <f t="shared" si="20"/>
        <v>15.240000000000009</v>
      </c>
      <c r="J377" s="71" t="s">
        <v>5095</v>
      </c>
    </row>
    <row r="378" spans="1:10" x14ac:dyDescent="0.2">
      <c r="A378" s="68" t="s">
        <v>644</v>
      </c>
      <c r="B378" s="69">
        <v>1727</v>
      </c>
      <c r="C378" s="71" t="s">
        <v>643</v>
      </c>
      <c r="D378" s="71" t="s">
        <v>1831</v>
      </c>
      <c r="E378" s="72">
        <v>107.14</v>
      </c>
      <c r="F378" s="72">
        <f t="shared" si="19"/>
        <v>96.43</v>
      </c>
      <c r="G378" s="70">
        <v>10</v>
      </c>
      <c r="H378" s="72">
        <v>96.43</v>
      </c>
      <c r="I378" s="72">
        <f t="shared" si="20"/>
        <v>10.709999999999994</v>
      </c>
      <c r="J378" s="71" t="s">
        <v>5097</v>
      </c>
    </row>
    <row r="379" spans="1:10" x14ac:dyDescent="0.2">
      <c r="A379" s="68" t="s">
        <v>645</v>
      </c>
      <c r="B379" s="69">
        <v>1731</v>
      </c>
      <c r="C379" s="71" t="s">
        <v>643</v>
      </c>
      <c r="D379" s="71" t="s">
        <v>1832</v>
      </c>
      <c r="E379" s="72">
        <v>107.13</v>
      </c>
      <c r="F379" s="72">
        <f t="shared" si="19"/>
        <v>96.42</v>
      </c>
      <c r="G379" s="70">
        <v>10</v>
      </c>
      <c r="H379" s="72">
        <v>96.42</v>
      </c>
      <c r="I379" s="72">
        <f t="shared" si="20"/>
        <v>10.709999999999994</v>
      </c>
      <c r="J379" s="71" t="s">
        <v>5097</v>
      </c>
    </row>
    <row r="380" spans="1:10" x14ac:dyDescent="0.2">
      <c r="A380" s="68" t="s">
        <v>646</v>
      </c>
      <c r="B380" s="69">
        <v>1733</v>
      </c>
      <c r="C380" s="71" t="s">
        <v>643</v>
      </c>
      <c r="D380" s="71" t="s">
        <v>5185</v>
      </c>
      <c r="E380" s="72">
        <v>107.13</v>
      </c>
      <c r="F380" s="72">
        <f t="shared" si="19"/>
        <v>96.42</v>
      </c>
      <c r="G380" s="70">
        <v>10</v>
      </c>
      <c r="H380" s="72">
        <v>96.42</v>
      </c>
      <c r="I380" s="72">
        <f t="shared" si="20"/>
        <v>10.709999999999994</v>
      </c>
      <c r="J380" s="71" t="s">
        <v>5097</v>
      </c>
    </row>
    <row r="381" spans="1:10" x14ac:dyDescent="0.2">
      <c r="A381" s="68" t="s">
        <v>647</v>
      </c>
      <c r="B381" s="69">
        <v>1735</v>
      </c>
      <c r="C381" s="71" t="s">
        <v>643</v>
      </c>
      <c r="D381" s="71" t="s">
        <v>5186</v>
      </c>
      <c r="E381" s="72">
        <v>107.13</v>
      </c>
      <c r="F381" s="72">
        <f t="shared" si="19"/>
        <v>96.42</v>
      </c>
      <c r="G381" s="70">
        <v>10</v>
      </c>
      <c r="H381" s="72">
        <v>96.42</v>
      </c>
      <c r="I381" s="72">
        <f t="shared" si="20"/>
        <v>10.709999999999994</v>
      </c>
      <c r="J381" s="71" t="s">
        <v>5095</v>
      </c>
    </row>
    <row r="382" spans="1:10" x14ac:dyDescent="0.2">
      <c r="A382" s="68" t="s">
        <v>648</v>
      </c>
      <c r="B382" s="69">
        <v>1741</v>
      </c>
      <c r="C382" s="71" t="s">
        <v>649</v>
      </c>
      <c r="D382" s="71" t="s">
        <v>650</v>
      </c>
      <c r="E382" s="72">
        <v>120</v>
      </c>
      <c r="F382" s="72">
        <f t="shared" si="19"/>
        <v>108</v>
      </c>
      <c r="G382" s="70">
        <v>10</v>
      </c>
      <c r="H382" s="72">
        <v>108</v>
      </c>
      <c r="I382" s="72">
        <f t="shared" si="20"/>
        <v>12</v>
      </c>
      <c r="J382" s="71" t="s">
        <v>5095</v>
      </c>
    </row>
    <row r="383" spans="1:10" x14ac:dyDescent="0.2">
      <c r="A383" s="68" t="s">
        <v>654</v>
      </c>
      <c r="B383" s="69">
        <v>1744</v>
      </c>
      <c r="C383" s="71" t="s">
        <v>655</v>
      </c>
      <c r="D383" s="71" t="s">
        <v>656</v>
      </c>
      <c r="E383" s="72">
        <v>208.5</v>
      </c>
      <c r="F383" s="72">
        <f t="shared" si="19"/>
        <v>187.65</v>
      </c>
      <c r="G383" s="70">
        <v>10</v>
      </c>
      <c r="H383" s="72">
        <v>187.65</v>
      </c>
      <c r="I383" s="72">
        <f t="shared" si="20"/>
        <v>20.849999999999994</v>
      </c>
      <c r="J383" s="71" t="s">
        <v>5095</v>
      </c>
    </row>
    <row r="384" spans="1:10" x14ac:dyDescent="0.2">
      <c r="A384" s="68" t="s">
        <v>657</v>
      </c>
      <c r="B384" s="69">
        <v>1745</v>
      </c>
      <c r="C384" s="71" t="s">
        <v>655</v>
      </c>
      <c r="D384" s="71" t="s">
        <v>658</v>
      </c>
      <c r="E384" s="72">
        <v>208.5</v>
      </c>
      <c r="F384" s="72">
        <f t="shared" si="19"/>
        <v>187.65</v>
      </c>
      <c r="G384" s="70">
        <v>10</v>
      </c>
      <c r="H384" s="72">
        <v>187.65</v>
      </c>
      <c r="I384" s="72">
        <f t="shared" si="20"/>
        <v>20.849999999999994</v>
      </c>
      <c r="J384" s="71" t="s">
        <v>5095</v>
      </c>
    </row>
    <row r="385" spans="1:10" x14ac:dyDescent="0.2">
      <c r="A385" s="68" t="s">
        <v>659</v>
      </c>
      <c r="B385" s="69">
        <v>1746</v>
      </c>
      <c r="C385" s="71" t="s">
        <v>655</v>
      </c>
      <c r="D385" s="71" t="s">
        <v>660</v>
      </c>
      <c r="E385" s="72">
        <v>208.5</v>
      </c>
      <c r="F385" s="72">
        <f t="shared" si="19"/>
        <v>187.65</v>
      </c>
      <c r="G385" s="70">
        <v>10</v>
      </c>
      <c r="H385" s="72">
        <v>187.65</v>
      </c>
      <c r="I385" s="72">
        <f t="shared" si="20"/>
        <v>20.849999999999994</v>
      </c>
      <c r="J385" s="71" t="s">
        <v>5095</v>
      </c>
    </row>
    <row r="386" spans="1:10" x14ac:dyDescent="0.2">
      <c r="A386" s="68" t="s">
        <v>665</v>
      </c>
      <c r="B386" s="69">
        <v>1751</v>
      </c>
      <c r="C386" s="71" t="s">
        <v>234</v>
      </c>
      <c r="D386" s="71" t="s">
        <v>666</v>
      </c>
      <c r="E386" s="72">
        <v>149</v>
      </c>
      <c r="F386" s="72">
        <f t="shared" ref="F386:F418" si="21">ROUND(E386*0.9,2)</f>
        <v>134.1</v>
      </c>
      <c r="G386" s="70">
        <v>10</v>
      </c>
      <c r="H386" s="72">
        <v>129.84</v>
      </c>
      <c r="I386" s="72">
        <f t="shared" ref="I386:I418" si="22">E386-H386</f>
        <v>19.159999999999997</v>
      </c>
      <c r="J386" s="71" t="s">
        <v>5095</v>
      </c>
    </row>
    <row r="387" spans="1:10" x14ac:dyDescent="0.2">
      <c r="A387" s="68" t="s">
        <v>667</v>
      </c>
      <c r="B387" s="69">
        <v>1752</v>
      </c>
      <c r="C387" s="71" t="s">
        <v>668</v>
      </c>
      <c r="D387" s="71" t="s">
        <v>669</v>
      </c>
      <c r="E387" s="72">
        <v>120</v>
      </c>
      <c r="F387" s="72">
        <f t="shared" si="21"/>
        <v>108</v>
      </c>
      <c r="G387" s="70">
        <v>10</v>
      </c>
      <c r="H387" s="72">
        <v>105.12</v>
      </c>
      <c r="I387" s="72">
        <f t="shared" si="22"/>
        <v>14.879999999999995</v>
      </c>
      <c r="J387" s="71" t="s">
        <v>5095</v>
      </c>
    </row>
    <row r="388" spans="1:10" x14ac:dyDescent="0.2">
      <c r="A388" s="68" t="s">
        <v>670</v>
      </c>
      <c r="B388" s="69">
        <v>1762</v>
      </c>
      <c r="C388" s="71" t="s">
        <v>238</v>
      </c>
      <c r="D388" s="71" t="s">
        <v>671</v>
      </c>
      <c r="E388" s="72">
        <v>255</v>
      </c>
      <c r="F388" s="72">
        <f t="shared" si="21"/>
        <v>229.5</v>
      </c>
      <c r="G388" s="70">
        <v>10</v>
      </c>
      <c r="H388" s="72">
        <v>223.34</v>
      </c>
      <c r="I388" s="72">
        <f t="shared" si="22"/>
        <v>31.659999999999997</v>
      </c>
      <c r="J388" s="71" t="s">
        <v>5095</v>
      </c>
    </row>
    <row r="389" spans="1:10" x14ac:dyDescent="0.2">
      <c r="A389" s="68" t="s">
        <v>672</v>
      </c>
      <c r="B389" s="69">
        <v>1764</v>
      </c>
      <c r="C389" s="71" t="s">
        <v>673</v>
      </c>
      <c r="D389" s="71" t="s">
        <v>674</v>
      </c>
      <c r="E389" s="72">
        <v>120</v>
      </c>
      <c r="F389" s="72">
        <f t="shared" si="21"/>
        <v>108</v>
      </c>
      <c r="G389" s="70">
        <v>10</v>
      </c>
      <c r="H389" s="72">
        <v>104.22</v>
      </c>
      <c r="I389" s="72">
        <f t="shared" si="22"/>
        <v>15.780000000000001</v>
      </c>
      <c r="J389" s="71" t="s">
        <v>5095</v>
      </c>
    </row>
    <row r="390" spans="1:10" x14ac:dyDescent="0.2">
      <c r="A390" s="68" t="s">
        <v>675</v>
      </c>
      <c r="B390" s="69">
        <v>1765</v>
      </c>
      <c r="C390" s="71" t="s">
        <v>673</v>
      </c>
      <c r="D390" s="71" t="s">
        <v>676</v>
      </c>
      <c r="E390" s="72">
        <v>120</v>
      </c>
      <c r="F390" s="72">
        <f t="shared" si="21"/>
        <v>108</v>
      </c>
      <c r="G390" s="70">
        <v>10</v>
      </c>
      <c r="H390" s="72">
        <v>104.13</v>
      </c>
      <c r="I390" s="72">
        <f t="shared" si="22"/>
        <v>15.870000000000005</v>
      </c>
      <c r="J390" s="71" t="s">
        <v>5095</v>
      </c>
    </row>
    <row r="391" spans="1:10" x14ac:dyDescent="0.2">
      <c r="A391" s="68" t="s">
        <v>677</v>
      </c>
      <c r="B391" s="69">
        <v>1766</v>
      </c>
      <c r="C391" s="71" t="s">
        <v>673</v>
      </c>
      <c r="D391" s="71" t="s">
        <v>678</v>
      </c>
      <c r="E391" s="72">
        <v>120</v>
      </c>
      <c r="F391" s="72">
        <f t="shared" si="21"/>
        <v>108</v>
      </c>
      <c r="G391" s="70">
        <v>10</v>
      </c>
      <c r="H391" s="72">
        <v>104.13</v>
      </c>
      <c r="I391" s="72">
        <f t="shared" si="22"/>
        <v>15.870000000000005</v>
      </c>
      <c r="J391" s="71" t="s">
        <v>5095</v>
      </c>
    </row>
    <row r="392" spans="1:10" x14ac:dyDescent="0.2">
      <c r="A392" s="68" t="s">
        <v>679</v>
      </c>
      <c r="B392" s="69">
        <v>1767</v>
      </c>
      <c r="C392" s="71" t="s">
        <v>673</v>
      </c>
      <c r="D392" s="71" t="s">
        <v>680</v>
      </c>
      <c r="E392" s="72">
        <v>120</v>
      </c>
      <c r="F392" s="72">
        <f t="shared" si="21"/>
        <v>108</v>
      </c>
      <c r="G392" s="70">
        <v>10</v>
      </c>
      <c r="H392" s="72">
        <v>104.13</v>
      </c>
      <c r="I392" s="72">
        <f t="shared" si="22"/>
        <v>15.870000000000005</v>
      </c>
      <c r="J392" s="71" t="s">
        <v>5095</v>
      </c>
    </row>
    <row r="393" spans="1:10" x14ac:dyDescent="0.2">
      <c r="A393" s="68" t="s">
        <v>681</v>
      </c>
      <c r="B393" s="69">
        <v>1768</v>
      </c>
      <c r="C393" s="71" t="s">
        <v>673</v>
      </c>
      <c r="D393" s="71" t="s">
        <v>682</v>
      </c>
      <c r="E393" s="72">
        <v>120</v>
      </c>
      <c r="F393" s="72">
        <f t="shared" si="21"/>
        <v>108</v>
      </c>
      <c r="G393" s="70">
        <v>10</v>
      </c>
      <c r="H393" s="72">
        <v>104.85</v>
      </c>
      <c r="I393" s="72">
        <f t="shared" si="22"/>
        <v>15.150000000000006</v>
      </c>
      <c r="J393" s="71" t="s">
        <v>5095</v>
      </c>
    </row>
    <row r="394" spans="1:10" x14ac:dyDescent="0.2">
      <c r="A394" s="68" t="s">
        <v>683</v>
      </c>
      <c r="B394" s="69">
        <v>1769</v>
      </c>
      <c r="C394" s="71" t="s">
        <v>673</v>
      </c>
      <c r="D394" s="71" t="s">
        <v>684</v>
      </c>
      <c r="E394" s="72">
        <v>120</v>
      </c>
      <c r="F394" s="72">
        <f t="shared" si="21"/>
        <v>108</v>
      </c>
      <c r="G394" s="70">
        <v>10</v>
      </c>
      <c r="H394" s="72">
        <v>104.85</v>
      </c>
      <c r="I394" s="72">
        <f t="shared" si="22"/>
        <v>15.150000000000006</v>
      </c>
      <c r="J394" s="71" t="s">
        <v>5095</v>
      </c>
    </row>
    <row r="395" spans="1:10" x14ac:dyDescent="0.2">
      <c r="A395" s="68" t="s">
        <v>685</v>
      </c>
      <c r="B395" s="69">
        <v>1770</v>
      </c>
      <c r="C395" s="71" t="s">
        <v>673</v>
      </c>
      <c r="D395" s="71" t="s">
        <v>1833</v>
      </c>
      <c r="E395" s="72">
        <v>120</v>
      </c>
      <c r="F395" s="72">
        <f t="shared" si="21"/>
        <v>108</v>
      </c>
      <c r="G395" s="70">
        <v>10</v>
      </c>
      <c r="H395" s="72">
        <v>104.85</v>
      </c>
      <c r="I395" s="72">
        <f t="shared" si="22"/>
        <v>15.150000000000006</v>
      </c>
      <c r="J395" s="71" t="s">
        <v>5095</v>
      </c>
    </row>
    <row r="396" spans="1:10" x14ac:dyDescent="0.2">
      <c r="A396" s="68" t="s">
        <v>686</v>
      </c>
      <c r="B396" s="69">
        <v>1771</v>
      </c>
      <c r="C396" s="71" t="s">
        <v>673</v>
      </c>
      <c r="D396" s="71" t="s">
        <v>687</v>
      </c>
      <c r="E396" s="72">
        <v>120</v>
      </c>
      <c r="F396" s="72">
        <f t="shared" si="21"/>
        <v>108</v>
      </c>
      <c r="G396" s="70">
        <v>10</v>
      </c>
      <c r="H396" s="72">
        <v>104.85</v>
      </c>
      <c r="I396" s="72">
        <f t="shared" si="22"/>
        <v>15.150000000000006</v>
      </c>
      <c r="J396" s="71" t="s">
        <v>5095</v>
      </c>
    </row>
    <row r="397" spans="1:10" x14ac:dyDescent="0.2">
      <c r="A397" s="68" t="s">
        <v>688</v>
      </c>
      <c r="B397" s="69">
        <v>1772</v>
      </c>
      <c r="C397" s="71" t="s">
        <v>673</v>
      </c>
      <c r="D397" s="71" t="s">
        <v>1834</v>
      </c>
      <c r="E397" s="72">
        <v>119.99</v>
      </c>
      <c r="F397" s="72">
        <f t="shared" si="21"/>
        <v>107.99</v>
      </c>
      <c r="G397" s="70">
        <v>10</v>
      </c>
      <c r="H397" s="72">
        <v>104.85</v>
      </c>
      <c r="I397" s="72">
        <f t="shared" si="22"/>
        <v>15.14</v>
      </c>
      <c r="J397" s="71" t="s">
        <v>5097</v>
      </c>
    </row>
    <row r="398" spans="1:10" x14ac:dyDescent="0.2">
      <c r="A398" s="68" t="s">
        <v>689</v>
      </c>
      <c r="B398" s="69">
        <v>1773</v>
      </c>
      <c r="C398" s="71" t="s">
        <v>690</v>
      </c>
      <c r="D398" s="71" t="s">
        <v>691</v>
      </c>
      <c r="E398" s="72">
        <v>224</v>
      </c>
      <c r="F398" s="72">
        <f t="shared" si="21"/>
        <v>201.6</v>
      </c>
      <c r="G398" s="70">
        <v>10</v>
      </c>
      <c r="H398" s="72">
        <v>196.37</v>
      </c>
      <c r="I398" s="72">
        <f t="shared" si="22"/>
        <v>27.629999999999995</v>
      </c>
      <c r="J398" s="71" t="s">
        <v>5095</v>
      </c>
    </row>
    <row r="399" spans="1:10" x14ac:dyDescent="0.2">
      <c r="A399" s="68" t="s">
        <v>692</v>
      </c>
      <c r="B399" s="69">
        <v>1775</v>
      </c>
      <c r="C399" s="71" t="s">
        <v>693</v>
      </c>
      <c r="D399" s="71" t="s">
        <v>694</v>
      </c>
      <c r="E399" s="72">
        <v>539.36</v>
      </c>
      <c r="F399" s="72">
        <f t="shared" si="21"/>
        <v>485.42</v>
      </c>
      <c r="G399" s="70">
        <v>10</v>
      </c>
      <c r="H399" s="72">
        <v>468.42</v>
      </c>
      <c r="I399" s="72">
        <f t="shared" si="22"/>
        <v>70.94</v>
      </c>
      <c r="J399" s="71" t="s">
        <v>5095</v>
      </c>
    </row>
    <row r="400" spans="1:10" x14ac:dyDescent="0.2">
      <c r="A400" s="68" t="s">
        <v>701</v>
      </c>
      <c r="B400" s="69">
        <v>1783</v>
      </c>
      <c r="C400" s="71" t="s">
        <v>702</v>
      </c>
      <c r="D400" s="71" t="s">
        <v>703</v>
      </c>
      <c r="E400" s="72">
        <v>2083.1999999999998</v>
      </c>
      <c r="F400" s="72">
        <f t="shared" si="21"/>
        <v>1874.88</v>
      </c>
      <c r="G400" s="70">
        <v>10</v>
      </c>
      <c r="H400" s="72">
        <v>1773</v>
      </c>
      <c r="I400" s="72">
        <f t="shared" si="22"/>
        <v>310.19999999999982</v>
      </c>
      <c r="J400" s="71" t="s">
        <v>5095</v>
      </c>
    </row>
    <row r="401" spans="1:10" x14ac:dyDescent="0.2">
      <c r="A401" s="68" t="s">
        <v>708</v>
      </c>
      <c r="B401" s="69">
        <v>1793</v>
      </c>
      <c r="C401" s="71" t="s">
        <v>707</v>
      </c>
      <c r="D401" s="71" t="s">
        <v>709</v>
      </c>
      <c r="E401" s="72">
        <v>550</v>
      </c>
      <c r="F401" s="72">
        <f t="shared" si="21"/>
        <v>495</v>
      </c>
      <c r="G401" s="70">
        <v>10</v>
      </c>
      <c r="H401" s="72">
        <v>464.06</v>
      </c>
      <c r="I401" s="72">
        <f t="shared" si="22"/>
        <v>85.94</v>
      </c>
      <c r="J401" s="71" t="s">
        <v>5095</v>
      </c>
    </row>
    <row r="402" spans="1:10" x14ac:dyDescent="0.2">
      <c r="A402" s="68" t="s">
        <v>710</v>
      </c>
      <c r="B402" s="69">
        <v>1802</v>
      </c>
      <c r="C402" s="71" t="s">
        <v>711</v>
      </c>
      <c r="D402" s="71" t="s">
        <v>1835</v>
      </c>
      <c r="E402" s="72">
        <v>312</v>
      </c>
      <c r="F402" s="72">
        <f t="shared" si="21"/>
        <v>280.8</v>
      </c>
      <c r="G402" s="70">
        <v>10</v>
      </c>
      <c r="H402" s="72">
        <v>262.27999999999997</v>
      </c>
      <c r="I402" s="72">
        <f t="shared" si="22"/>
        <v>49.720000000000027</v>
      </c>
      <c r="J402" s="71" t="s">
        <v>5097</v>
      </c>
    </row>
    <row r="403" spans="1:10" x14ac:dyDescent="0.2">
      <c r="A403" s="68" t="s">
        <v>713</v>
      </c>
      <c r="B403" s="69">
        <v>1809</v>
      </c>
      <c r="C403" s="71" t="s">
        <v>712</v>
      </c>
      <c r="D403" s="71" t="s">
        <v>5187</v>
      </c>
      <c r="E403" s="72">
        <v>151.83000000000001</v>
      </c>
      <c r="F403" s="72">
        <f t="shared" si="21"/>
        <v>136.65</v>
      </c>
      <c r="G403" s="70">
        <v>10</v>
      </c>
      <c r="H403" s="72">
        <v>124.35</v>
      </c>
      <c r="I403" s="72">
        <f t="shared" si="22"/>
        <v>27.480000000000018</v>
      </c>
      <c r="J403" s="71" t="s">
        <v>5097</v>
      </c>
    </row>
    <row r="404" spans="1:10" x14ac:dyDescent="0.2">
      <c r="A404" s="68" t="s">
        <v>714</v>
      </c>
      <c r="B404" s="69">
        <v>1810</v>
      </c>
      <c r="C404" s="71" t="s">
        <v>712</v>
      </c>
      <c r="D404" s="71" t="s">
        <v>1836</v>
      </c>
      <c r="E404" s="72">
        <v>151.83000000000001</v>
      </c>
      <c r="F404" s="72">
        <f t="shared" si="21"/>
        <v>136.65</v>
      </c>
      <c r="G404" s="70">
        <v>10</v>
      </c>
      <c r="H404" s="72">
        <v>124.35</v>
      </c>
      <c r="I404" s="72">
        <f t="shared" si="22"/>
        <v>27.480000000000018</v>
      </c>
      <c r="J404" s="71" t="s">
        <v>5097</v>
      </c>
    </row>
    <row r="405" spans="1:10" x14ac:dyDescent="0.2">
      <c r="A405" s="68" t="s">
        <v>718</v>
      </c>
      <c r="B405" s="69">
        <v>1824</v>
      </c>
      <c r="C405" s="71" t="s">
        <v>719</v>
      </c>
      <c r="D405" s="71" t="s">
        <v>720</v>
      </c>
      <c r="E405" s="72">
        <v>990</v>
      </c>
      <c r="F405" s="72">
        <f t="shared" si="21"/>
        <v>891</v>
      </c>
      <c r="G405" s="70">
        <v>10</v>
      </c>
      <c r="H405" s="72">
        <v>794.89</v>
      </c>
      <c r="I405" s="72">
        <f t="shared" si="22"/>
        <v>195.11</v>
      </c>
      <c r="J405" s="71" t="s">
        <v>5095</v>
      </c>
    </row>
    <row r="406" spans="1:10" x14ac:dyDescent="0.2">
      <c r="A406" s="68" t="s">
        <v>727</v>
      </c>
      <c r="B406" s="69">
        <v>1848</v>
      </c>
      <c r="C406" s="71" t="s">
        <v>728</v>
      </c>
      <c r="D406" s="71" t="s">
        <v>729</v>
      </c>
      <c r="E406" s="72">
        <v>575</v>
      </c>
      <c r="F406" s="72">
        <f t="shared" si="21"/>
        <v>517.5</v>
      </c>
      <c r="G406" s="70">
        <v>10</v>
      </c>
      <c r="H406" s="72">
        <v>448.3</v>
      </c>
      <c r="I406" s="72">
        <f t="shared" si="22"/>
        <v>126.69999999999999</v>
      </c>
      <c r="J406" s="71" t="s">
        <v>5095</v>
      </c>
    </row>
    <row r="407" spans="1:10" x14ac:dyDescent="0.2">
      <c r="A407" s="68" t="s">
        <v>730</v>
      </c>
      <c r="B407" s="69">
        <v>1851</v>
      </c>
      <c r="C407" s="71" t="s">
        <v>731</v>
      </c>
      <c r="D407" s="71" t="s">
        <v>732</v>
      </c>
      <c r="E407" s="72">
        <v>898</v>
      </c>
      <c r="F407" s="72">
        <f t="shared" si="21"/>
        <v>808.2</v>
      </c>
      <c r="G407" s="70">
        <v>10</v>
      </c>
      <c r="H407" s="72">
        <v>694.12</v>
      </c>
      <c r="I407" s="72">
        <f t="shared" si="22"/>
        <v>203.88</v>
      </c>
      <c r="J407" s="71" t="s">
        <v>5096</v>
      </c>
    </row>
    <row r="408" spans="1:10" x14ac:dyDescent="0.2">
      <c r="A408" s="68" t="s">
        <v>737</v>
      </c>
      <c r="B408" s="69">
        <v>1865</v>
      </c>
      <c r="C408" s="71" t="s">
        <v>736</v>
      </c>
      <c r="D408" s="71" t="s">
        <v>738</v>
      </c>
      <c r="E408" s="72">
        <v>551.02</v>
      </c>
      <c r="F408" s="72">
        <f t="shared" si="21"/>
        <v>495.92</v>
      </c>
      <c r="G408" s="70">
        <v>10</v>
      </c>
      <c r="H408" s="72">
        <v>454.38</v>
      </c>
      <c r="I408" s="72">
        <f t="shared" si="22"/>
        <v>96.639999999999986</v>
      </c>
      <c r="J408" s="71" t="s">
        <v>5095</v>
      </c>
    </row>
    <row r="409" spans="1:10" x14ac:dyDescent="0.2">
      <c r="A409" s="68" t="s">
        <v>746</v>
      </c>
      <c r="B409" s="69">
        <v>1881</v>
      </c>
      <c r="C409" s="71" t="s">
        <v>740</v>
      </c>
      <c r="D409" s="71" t="s">
        <v>747</v>
      </c>
      <c r="E409" s="72">
        <v>449.97</v>
      </c>
      <c r="F409" s="72">
        <f t="shared" si="21"/>
        <v>404.97</v>
      </c>
      <c r="G409" s="70">
        <v>10</v>
      </c>
      <c r="H409" s="72">
        <v>337.09</v>
      </c>
      <c r="I409" s="72">
        <f t="shared" si="22"/>
        <v>112.88000000000005</v>
      </c>
      <c r="J409" s="71" t="s">
        <v>5095</v>
      </c>
    </row>
    <row r="410" spans="1:10" x14ac:dyDescent="0.2">
      <c r="A410" s="68" t="s">
        <v>5464</v>
      </c>
      <c r="B410" s="74">
        <v>1949</v>
      </c>
      <c r="C410" s="167" t="s">
        <v>5465</v>
      </c>
      <c r="D410" s="168" t="s">
        <v>6281</v>
      </c>
      <c r="E410" s="68">
        <v>180.88</v>
      </c>
      <c r="F410" s="68">
        <v>162.79</v>
      </c>
      <c r="G410" s="69">
        <v>10</v>
      </c>
      <c r="H410" s="68">
        <v>122.37</v>
      </c>
      <c r="I410" s="72">
        <f t="shared" si="22"/>
        <v>58.509999999999991</v>
      </c>
      <c r="J410" s="71" t="s">
        <v>5096</v>
      </c>
    </row>
    <row r="411" spans="1:10" x14ac:dyDescent="0.2">
      <c r="A411" s="68" t="s">
        <v>781</v>
      </c>
      <c r="B411" s="69">
        <v>1969</v>
      </c>
      <c r="C411" s="71" t="s">
        <v>782</v>
      </c>
      <c r="D411" s="71" t="s">
        <v>783</v>
      </c>
      <c r="E411" s="72">
        <v>2580</v>
      </c>
      <c r="F411" s="72">
        <f t="shared" si="21"/>
        <v>2322</v>
      </c>
      <c r="G411" s="70">
        <v>10</v>
      </c>
      <c r="H411" s="72">
        <v>1644.75</v>
      </c>
      <c r="I411" s="72">
        <f t="shared" si="22"/>
        <v>935.25</v>
      </c>
      <c r="J411" s="71" t="s">
        <v>5095</v>
      </c>
    </row>
    <row r="412" spans="1:10" x14ac:dyDescent="0.2">
      <c r="A412" s="68" t="s">
        <v>784</v>
      </c>
      <c r="B412" s="69">
        <v>1970</v>
      </c>
      <c r="C412" s="71" t="s">
        <v>782</v>
      </c>
      <c r="D412" s="71" t="s">
        <v>783</v>
      </c>
      <c r="E412" s="72">
        <v>2580</v>
      </c>
      <c r="F412" s="72">
        <f t="shared" si="21"/>
        <v>2322</v>
      </c>
      <c r="G412" s="70">
        <v>10</v>
      </c>
      <c r="H412" s="72">
        <v>1644.75</v>
      </c>
      <c r="I412" s="72">
        <f t="shared" si="22"/>
        <v>935.25</v>
      </c>
      <c r="J412" s="71" t="s">
        <v>5095</v>
      </c>
    </row>
    <row r="413" spans="1:10" x14ac:dyDescent="0.2">
      <c r="A413" s="68" t="s">
        <v>785</v>
      </c>
      <c r="B413" s="69">
        <v>1987</v>
      </c>
      <c r="C413" s="71" t="s">
        <v>782</v>
      </c>
      <c r="D413" s="71" t="s">
        <v>786</v>
      </c>
      <c r="E413" s="72">
        <v>1253</v>
      </c>
      <c r="F413" s="72">
        <f t="shared" si="21"/>
        <v>1127.7</v>
      </c>
      <c r="G413" s="70">
        <v>10</v>
      </c>
      <c r="H413" s="72">
        <v>799</v>
      </c>
      <c r="I413" s="72">
        <f t="shared" si="22"/>
        <v>454</v>
      </c>
      <c r="J413" s="71" t="s">
        <v>5095</v>
      </c>
    </row>
    <row r="414" spans="1:10" x14ac:dyDescent="0.2">
      <c r="A414" s="68" t="s">
        <v>787</v>
      </c>
      <c r="B414" s="69">
        <v>1988</v>
      </c>
      <c r="C414" s="71" t="s">
        <v>782</v>
      </c>
      <c r="D414" s="71" t="s">
        <v>786</v>
      </c>
      <c r="E414" s="72">
        <v>1253</v>
      </c>
      <c r="F414" s="72">
        <f t="shared" si="21"/>
        <v>1127.7</v>
      </c>
      <c r="G414" s="70">
        <v>10</v>
      </c>
      <c r="H414" s="72">
        <v>806.52</v>
      </c>
      <c r="I414" s="72">
        <f t="shared" si="22"/>
        <v>446.48</v>
      </c>
      <c r="J414" s="71" t="s">
        <v>5095</v>
      </c>
    </row>
    <row r="415" spans="1:10" x14ac:dyDescent="0.2">
      <c r="A415" s="68" t="s">
        <v>788</v>
      </c>
      <c r="B415" s="69">
        <v>1989</v>
      </c>
      <c r="C415" s="71" t="s">
        <v>782</v>
      </c>
      <c r="D415" s="71" t="s">
        <v>789</v>
      </c>
      <c r="E415" s="72">
        <v>2580</v>
      </c>
      <c r="F415" s="72">
        <f t="shared" si="21"/>
        <v>2322</v>
      </c>
      <c r="G415" s="70">
        <v>10</v>
      </c>
      <c r="H415" s="72">
        <v>1644.75</v>
      </c>
      <c r="I415" s="72">
        <f t="shared" si="22"/>
        <v>935.25</v>
      </c>
      <c r="J415" s="71" t="s">
        <v>5095</v>
      </c>
    </row>
    <row r="416" spans="1:10" x14ac:dyDescent="0.2">
      <c r="A416" s="68" t="s">
        <v>791</v>
      </c>
      <c r="B416" s="69">
        <v>1994</v>
      </c>
      <c r="C416" s="71" t="s">
        <v>782</v>
      </c>
      <c r="D416" s="71" t="s">
        <v>789</v>
      </c>
      <c r="E416" s="72">
        <v>2580</v>
      </c>
      <c r="F416" s="72">
        <f t="shared" si="21"/>
        <v>2322</v>
      </c>
      <c r="G416" s="70">
        <v>10</v>
      </c>
      <c r="H416" s="72">
        <v>1644.75</v>
      </c>
      <c r="I416" s="72">
        <f t="shared" si="22"/>
        <v>935.25</v>
      </c>
      <c r="J416" s="71" t="s">
        <v>5095</v>
      </c>
    </row>
    <row r="417" spans="1:10" x14ac:dyDescent="0.2">
      <c r="A417" s="68" t="s">
        <v>792</v>
      </c>
      <c r="B417" s="69">
        <v>1997</v>
      </c>
      <c r="C417" s="71" t="s">
        <v>782</v>
      </c>
      <c r="D417" s="71" t="s">
        <v>789</v>
      </c>
      <c r="E417" s="72">
        <v>2580</v>
      </c>
      <c r="F417" s="72">
        <f t="shared" si="21"/>
        <v>2322</v>
      </c>
      <c r="G417" s="70">
        <v>10</v>
      </c>
      <c r="H417" s="72">
        <v>1660.27</v>
      </c>
      <c r="I417" s="72">
        <f t="shared" si="22"/>
        <v>919.73</v>
      </c>
      <c r="J417" s="71" t="s">
        <v>5095</v>
      </c>
    </row>
    <row r="418" spans="1:10" x14ac:dyDescent="0.2">
      <c r="A418" s="68" t="s">
        <v>793</v>
      </c>
      <c r="B418" s="69">
        <v>1999</v>
      </c>
      <c r="C418" s="71" t="s">
        <v>782</v>
      </c>
      <c r="D418" s="71" t="s">
        <v>786</v>
      </c>
      <c r="E418" s="72">
        <v>1253</v>
      </c>
      <c r="F418" s="72">
        <f t="shared" si="21"/>
        <v>1127.7</v>
      </c>
      <c r="G418" s="70">
        <v>10</v>
      </c>
      <c r="H418" s="72">
        <v>806.52</v>
      </c>
      <c r="I418" s="72">
        <f t="shared" si="22"/>
        <v>446.48</v>
      </c>
      <c r="J418" s="71" t="s">
        <v>5095</v>
      </c>
    </row>
    <row r="419" spans="1:10" x14ac:dyDescent="0.2">
      <c r="A419" s="68" t="s">
        <v>816</v>
      </c>
      <c r="B419" s="69">
        <v>2061</v>
      </c>
      <c r="C419" s="71" t="s">
        <v>817</v>
      </c>
      <c r="D419" s="71" t="s">
        <v>818</v>
      </c>
      <c r="E419" s="72">
        <v>151.78</v>
      </c>
      <c r="F419" s="72">
        <f t="shared" ref="F419:F424" si="23">ROUND(E419*0.9,2)</f>
        <v>136.6</v>
      </c>
      <c r="G419" s="70">
        <v>10</v>
      </c>
      <c r="H419" s="72">
        <v>90.06</v>
      </c>
      <c r="I419" s="72">
        <f t="shared" ref="I419:I424" si="24">E419-H419</f>
        <v>61.72</v>
      </c>
      <c r="J419" s="71" t="s">
        <v>5096</v>
      </c>
    </row>
    <row r="420" spans="1:10" x14ac:dyDescent="0.2">
      <c r="A420" s="68" t="s">
        <v>830</v>
      </c>
      <c r="B420" s="69">
        <v>2076</v>
      </c>
      <c r="C420" s="71" t="s">
        <v>831</v>
      </c>
      <c r="D420" s="71" t="s">
        <v>832</v>
      </c>
      <c r="E420" s="72">
        <v>141.69</v>
      </c>
      <c r="F420" s="72">
        <f t="shared" si="23"/>
        <v>127.52</v>
      </c>
      <c r="G420" s="70">
        <v>10</v>
      </c>
      <c r="H420" s="72">
        <v>80.569999999999993</v>
      </c>
      <c r="I420" s="72">
        <f t="shared" si="24"/>
        <v>61.120000000000005</v>
      </c>
      <c r="J420" s="71" t="s">
        <v>5095</v>
      </c>
    </row>
    <row r="421" spans="1:10" x14ac:dyDescent="0.2">
      <c r="A421" s="68" t="s">
        <v>837</v>
      </c>
      <c r="B421" s="69">
        <v>2119</v>
      </c>
      <c r="C421" s="71" t="s">
        <v>835</v>
      </c>
      <c r="D421" s="71" t="s">
        <v>836</v>
      </c>
      <c r="E421" s="72">
        <v>104</v>
      </c>
      <c r="F421" s="72">
        <f t="shared" si="23"/>
        <v>93.6</v>
      </c>
      <c r="G421" s="70">
        <v>10</v>
      </c>
      <c r="H421" s="72">
        <v>56.16</v>
      </c>
      <c r="I421" s="72">
        <f t="shared" si="24"/>
        <v>47.84</v>
      </c>
      <c r="J421" s="71" t="s">
        <v>5171</v>
      </c>
    </row>
    <row r="422" spans="1:10" x14ac:dyDescent="0.2">
      <c r="A422" s="68" t="s">
        <v>866</v>
      </c>
      <c r="B422" s="69">
        <v>2335</v>
      </c>
      <c r="C422" s="71" t="s">
        <v>867</v>
      </c>
      <c r="D422" s="71" t="s">
        <v>868</v>
      </c>
      <c r="E422" s="72">
        <v>2350</v>
      </c>
      <c r="F422" s="72">
        <f t="shared" si="23"/>
        <v>2115</v>
      </c>
      <c r="G422" s="70">
        <v>10</v>
      </c>
      <c r="H422" s="72">
        <v>934.38</v>
      </c>
      <c r="I422" s="72">
        <f t="shared" si="24"/>
        <v>1415.62</v>
      </c>
      <c r="J422" s="71" t="s">
        <v>5095</v>
      </c>
    </row>
    <row r="423" spans="1:10" x14ac:dyDescent="0.2">
      <c r="A423" s="68" t="s">
        <v>903</v>
      </c>
      <c r="B423" s="69">
        <v>2663</v>
      </c>
      <c r="C423" s="71" t="s">
        <v>904</v>
      </c>
      <c r="D423" s="71" t="s">
        <v>905</v>
      </c>
      <c r="E423" s="72">
        <v>2350</v>
      </c>
      <c r="F423" s="72">
        <f t="shared" si="23"/>
        <v>2115</v>
      </c>
      <c r="G423" s="70">
        <v>10</v>
      </c>
      <c r="H423" s="72">
        <v>722.82</v>
      </c>
      <c r="I423" s="72">
        <f t="shared" si="24"/>
        <v>1627.1799999999998</v>
      </c>
      <c r="J423" s="71" t="s">
        <v>5095</v>
      </c>
    </row>
    <row r="424" spans="1:10" x14ac:dyDescent="0.2">
      <c r="A424" s="68" t="s">
        <v>926</v>
      </c>
      <c r="B424" s="69">
        <v>2815</v>
      </c>
      <c r="C424" s="71" t="s">
        <v>925</v>
      </c>
      <c r="D424" s="71" t="s">
        <v>927</v>
      </c>
      <c r="E424" s="72">
        <v>224</v>
      </c>
      <c r="F424" s="72">
        <f t="shared" si="23"/>
        <v>201.6</v>
      </c>
      <c r="G424" s="70">
        <v>5</v>
      </c>
      <c r="H424" s="72">
        <v>80.64</v>
      </c>
      <c r="I424" s="72">
        <f t="shared" si="24"/>
        <v>143.36000000000001</v>
      </c>
      <c r="J424" s="71" t="s">
        <v>5171</v>
      </c>
    </row>
    <row r="425" spans="1:10" x14ac:dyDescent="0.2">
      <c r="A425" s="28"/>
      <c r="B425" s="34"/>
      <c r="C425" s="33"/>
      <c r="D425" s="33"/>
      <c r="E425" s="92">
        <f>SUM(E174:E424)</f>
        <v>119143.44000000012</v>
      </c>
      <c r="F425" s="92">
        <f>SUM(F174:F424)</f>
        <v>107229.25999999992</v>
      </c>
      <c r="G425" s="82"/>
      <c r="H425" s="142">
        <f>SUM(H174:H424)</f>
        <v>113641.84000000008</v>
      </c>
      <c r="I425" s="92">
        <f>SUM(I226:I424)</f>
        <v>3885.29000000003</v>
      </c>
      <c r="J425" s="107"/>
    </row>
    <row r="426" spans="1:10" ht="33.75" x14ac:dyDescent="0.2">
      <c r="A426" s="67" t="s">
        <v>5198</v>
      </c>
      <c r="B426" s="9" t="s">
        <v>5199</v>
      </c>
      <c r="C426" s="9" t="s">
        <v>5200</v>
      </c>
      <c r="D426" s="9" t="s">
        <v>5201</v>
      </c>
      <c r="E426" s="29" t="s">
        <v>5202</v>
      </c>
      <c r="F426" s="29" t="s">
        <v>5203</v>
      </c>
      <c r="G426" s="9" t="s">
        <v>5204</v>
      </c>
      <c r="H426" s="29" t="s">
        <v>5206</v>
      </c>
      <c r="I426" s="29" t="s">
        <v>5265</v>
      </c>
      <c r="J426" s="9" t="s">
        <v>5207</v>
      </c>
    </row>
    <row r="427" spans="1:10" x14ac:dyDescent="0.2">
      <c r="A427" s="68" t="s">
        <v>941</v>
      </c>
      <c r="B427" s="69">
        <v>2870</v>
      </c>
      <c r="C427" s="73" t="s">
        <v>942</v>
      </c>
      <c r="D427" s="71" t="s">
        <v>943</v>
      </c>
      <c r="E427" s="72">
        <v>323.36</v>
      </c>
      <c r="F427" s="72">
        <f t="shared" ref="F427:F438" si="25">ROUND(E427*0.9,2)</f>
        <v>291.02</v>
      </c>
      <c r="G427" s="69">
        <v>5</v>
      </c>
      <c r="H427" s="86">
        <v>291</v>
      </c>
      <c r="I427" s="86">
        <f t="shared" ref="I427:I442" si="26">E427-H427</f>
        <v>32.360000000000014</v>
      </c>
      <c r="J427" s="71" t="s">
        <v>5095</v>
      </c>
    </row>
    <row r="428" spans="1:10" x14ac:dyDescent="0.2">
      <c r="A428" s="68" t="s">
        <v>944</v>
      </c>
      <c r="B428" s="69">
        <v>2878</v>
      </c>
      <c r="C428" s="73" t="s">
        <v>942</v>
      </c>
      <c r="D428" s="71" t="s">
        <v>945</v>
      </c>
      <c r="E428" s="72">
        <v>348.43</v>
      </c>
      <c r="F428" s="72">
        <f t="shared" si="25"/>
        <v>313.58999999999997</v>
      </c>
      <c r="G428" s="69">
        <v>5</v>
      </c>
      <c r="H428" s="86">
        <v>313.58999999999997</v>
      </c>
      <c r="I428" s="86">
        <f t="shared" si="26"/>
        <v>34.840000000000032</v>
      </c>
      <c r="J428" s="71" t="s">
        <v>5095</v>
      </c>
    </row>
    <row r="429" spans="1:10" x14ac:dyDescent="0.2">
      <c r="A429" s="68" t="s">
        <v>946</v>
      </c>
      <c r="B429" s="69">
        <v>2879</v>
      </c>
      <c r="C429" s="73" t="s">
        <v>942</v>
      </c>
      <c r="D429" s="71" t="s">
        <v>945</v>
      </c>
      <c r="E429" s="72">
        <v>348.43</v>
      </c>
      <c r="F429" s="72">
        <f t="shared" si="25"/>
        <v>313.58999999999997</v>
      </c>
      <c r="G429" s="69">
        <v>5</v>
      </c>
      <c r="H429" s="86">
        <v>313.58999999999997</v>
      </c>
      <c r="I429" s="86">
        <f t="shared" si="26"/>
        <v>34.840000000000032</v>
      </c>
      <c r="J429" s="71" t="s">
        <v>5095</v>
      </c>
    </row>
    <row r="430" spans="1:10" x14ac:dyDescent="0.2">
      <c r="A430" s="68" t="s">
        <v>947</v>
      </c>
      <c r="B430" s="69">
        <v>2880</v>
      </c>
      <c r="C430" s="73" t="s">
        <v>942</v>
      </c>
      <c r="D430" s="71" t="s">
        <v>945</v>
      </c>
      <c r="E430" s="72">
        <v>348.43</v>
      </c>
      <c r="F430" s="72">
        <f t="shared" si="25"/>
        <v>313.58999999999997</v>
      </c>
      <c r="G430" s="69">
        <v>5</v>
      </c>
      <c r="H430" s="86">
        <v>313.58999999999997</v>
      </c>
      <c r="I430" s="86">
        <f t="shared" si="26"/>
        <v>34.840000000000032</v>
      </c>
      <c r="J430" s="71" t="s">
        <v>5095</v>
      </c>
    </row>
    <row r="431" spans="1:10" x14ac:dyDescent="0.2">
      <c r="A431" s="68" t="s">
        <v>948</v>
      </c>
      <c r="B431" s="69">
        <v>2881</v>
      </c>
      <c r="C431" s="73" t="s">
        <v>942</v>
      </c>
      <c r="D431" s="71" t="s">
        <v>949</v>
      </c>
      <c r="E431" s="72">
        <v>423.64</v>
      </c>
      <c r="F431" s="72">
        <f t="shared" si="25"/>
        <v>381.28</v>
      </c>
      <c r="G431" s="69">
        <v>5</v>
      </c>
      <c r="H431" s="86">
        <v>381.01</v>
      </c>
      <c r="I431" s="86">
        <f t="shared" si="26"/>
        <v>42.629999999999995</v>
      </c>
      <c r="J431" s="71" t="s">
        <v>5095</v>
      </c>
    </row>
    <row r="432" spans="1:10" x14ac:dyDescent="0.2">
      <c r="A432" s="68" t="s">
        <v>950</v>
      </c>
      <c r="B432" s="69">
        <v>2882</v>
      </c>
      <c r="C432" s="73" t="s">
        <v>942</v>
      </c>
      <c r="D432" s="71" t="s">
        <v>949</v>
      </c>
      <c r="E432" s="72">
        <v>423.64</v>
      </c>
      <c r="F432" s="72">
        <f t="shared" si="25"/>
        <v>381.28</v>
      </c>
      <c r="G432" s="69">
        <v>5</v>
      </c>
      <c r="H432" s="86">
        <v>381.01</v>
      </c>
      <c r="I432" s="86">
        <f t="shared" si="26"/>
        <v>42.629999999999995</v>
      </c>
      <c r="J432" s="71" t="s">
        <v>5095</v>
      </c>
    </row>
    <row r="433" spans="1:10" x14ac:dyDescent="0.2">
      <c r="A433" s="68" t="s">
        <v>953</v>
      </c>
      <c r="B433" s="69">
        <v>2917</v>
      </c>
      <c r="C433" s="71" t="s">
        <v>954</v>
      </c>
      <c r="D433" s="71" t="s">
        <v>955</v>
      </c>
      <c r="E433" s="72">
        <v>9896</v>
      </c>
      <c r="F433" s="72">
        <f t="shared" si="25"/>
        <v>8906.4</v>
      </c>
      <c r="G433" s="70">
        <v>5</v>
      </c>
      <c r="H433" s="72">
        <v>7422</v>
      </c>
      <c r="I433" s="86">
        <f t="shared" si="26"/>
        <v>2474</v>
      </c>
      <c r="J433" s="71" t="s">
        <v>5188</v>
      </c>
    </row>
    <row r="434" spans="1:10" x14ac:dyDescent="0.2">
      <c r="A434" s="68" t="s">
        <v>956</v>
      </c>
      <c r="B434" s="69">
        <v>2918</v>
      </c>
      <c r="C434" s="71" t="s">
        <v>954</v>
      </c>
      <c r="D434" s="71" t="s">
        <v>955</v>
      </c>
      <c r="E434" s="72">
        <v>9896</v>
      </c>
      <c r="F434" s="72">
        <f t="shared" si="25"/>
        <v>8906.4</v>
      </c>
      <c r="G434" s="70">
        <v>5</v>
      </c>
      <c r="H434" s="72">
        <v>7422</v>
      </c>
      <c r="I434" s="86">
        <f t="shared" si="26"/>
        <v>2474</v>
      </c>
      <c r="J434" s="71" t="s">
        <v>5188</v>
      </c>
    </row>
    <row r="435" spans="1:10" x14ac:dyDescent="0.2">
      <c r="A435" s="68" t="s">
        <v>957</v>
      </c>
      <c r="B435" s="69">
        <v>2919</v>
      </c>
      <c r="C435" s="71" t="s">
        <v>954</v>
      </c>
      <c r="D435" s="71" t="s">
        <v>955</v>
      </c>
      <c r="E435" s="72">
        <v>9896</v>
      </c>
      <c r="F435" s="72">
        <f t="shared" si="25"/>
        <v>8906.4</v>
      </c>
      <c r="G435" s="70">
        <v>5</v>
      </c>
      <c r="H435" s="72">
        <v>7422</v>
      </c>
      <c r="I435" s="86">
        <f t="shared" si="26"/>
        <v>2474</v>
      </c>
      <c r="J435" s="71" t="s">
        <v>5188</v>
      </c>
    </row>
    <row r="436" spans="1:10" x14ac:dyDescent="0.2">
      <c r="A436" s="68" t="s">
        <v>958</v>
      </c>
      <c r="B436" s="69">
        <v>2920</v>
      </c>
      <c r="C436" s="71" t="s">
        <v>954</v>
      </c>
      <c r="D436" s="71" t="s">
        <v>955</v>
      </c>
      <c r="E436" s="72">
        <v>9896</v>
      </c>
      <c r="F436" s="72">
        <f t="shared" si="25"/>
        <v>8906.4</v>
      </c>
      <c r="G436" s="70">
        <v>5</v>
      </c>
      <c r="H436" s="72">
        <v>7422</v>
      </c>
      <c r="I436" s="86">
        <f t="shared" si="26"/>
        <v>2474</v>
      </c>
      <c r="J436" s="71" t="s">
        <v>5188</v>
      </c>
    </row>
    <row r="437" spans="1:10" x14ac:dyDescent="0.2">
      <c r="A437" s="68" t="s">
        <v>959</v>
      </c>
      <c r="B437" s="69">
        <v>2921</v>
      </c>
      <c r="C437" s="71" t="s">
        <v>954</v>
      </c>
      <c r="D437" s="71" t="s">
        <v>955</v>
      </c>
      <c r="E437" s="72">
        <v>9896</v>
      </c>
      <c r="F437" s="72">
        <f t="shared" si="25"/>
        <v>8906.4</v>
      </c>
      <c r="G437" s="70">
        <v>5</v>
      </c>
      <c r="H437" s="72">
        <v>7422</v>
      </c>
      <c r="I437" s="86">
        <f t="shared" si="26"/>
        <v>2474</v>
      </c>
      <c r="J437" s="71" t="s">
        <v>5188</v>
      </c>
    </row>
    <row r="438" spans="1:10" x14ac:dyDescent="0.2">
      <c r="A438" s="68" t="s">
        <v>960</v>
      </c>
      <c r="B438" s="69">
        <v>2922</v>
      </c>
      <c r="C438" s="71" t="s">
        <v>954</v>
      </c>
      <c r="D438" s="71" t="s">
        <v>955</v>
      </c>
      <c r="E438" s="72">
        <v>9896</v>
      </c>
      <c r="F438" s="72">
        <f t="shared" si="25"/>
        <v>8906.4</v>
      </c>
      <c r="G438" s="70">
        <v>5</v>
      </c>
      <c r="H438" s="72">
        <v>7422</v>
      </c>
      <c r="I438" s="86">
        <f t="shared" si="26"/>
        <v>2474</v>
      </c>
      <c r="J438" s="71" t="s">
        <v>5188</v>
      </c>
    </row>
    <row r="439" spans="1:10" x14ac:dyDescent="0.2">
      <c r="A439" s="68" t="s">
        <v>961</v>
      </c>
      <c r="B439" s="74">
        <v>3023</v>
      </c>
      <c r="C439" s="75" t="s">
        <v>962</v>
      </c>
      <c r="D439" s="68" t="s">
        <v>963</v>
      </c>
      <c r="E439" s="86">
        <v>347.33</v>
      </c>
      <c r="F439" s="72">
        <v>312.60000000000002</v>
      </c>
      <c r="G439" s="74">
        <v>5</v>
      </c>
      <c r="H439" s="86">
        <v>125.04</v>
      </c>
      <c r="I439" s="86">
        <f t="shared" si="26"/>
        <v>222.28999999999996</v>
      </c>
      <c r="J439" s="71" t="s">
        <v>5095</v>
      </c>
    </row>
    <row r="440" spans="1:10" x14ac:dyDescent="0.2">
      <c r="A440" s="68" t="s">
        <v>964</v>
      </c>
      <c r="B440" s="69">
        <v>3032</v>
      </c>
      <c r="C440" s="73" t="s">
        <v>962</v>
      </c>
      <c r="D440" s="71" t="s">
        <v>963</v>
      </c>
      <c r="E440" s="72">
        <v>347.33</v>
      </c>
      <c r="F440" s="72">
        <v>312.60000000000002</v>
      </c>
      <c r="G440" s="69">
        <v>5</v>
      </c>
      <c r="H440" s="86">
        <v>125.04</v>
      </c>
      <c r="I440" s="86">
        <f t="shared" si="26"/>
        <v>222.28999999999996</v>
      </c>
      <c r="J440" s="71" t="s">
        <v>5095</v>
      </c>
    </row>
    <row r="441" spans="1:10" x14ac:dyDescent="0.2">
      <c r="A441" s="68" t="s">
        <v>965</v>
      </c>
      <c r="B441" s="69">
        <v>3093</v>
      </c>
      <c r="C441" s="73" t="s">
        <v>962</v>
      </c>
      <c r="D441" s="71" t="s">
        <v>966</v>
      </c>
      <c r="E441" s="72">
        <v>178.86</v>
      </c>
      <c r="F441" s="72">
        <v>160.97</v>
      </c>
      <c r="G441" s="69">
        <v>5</v>
      </c>
      <c r="H441" s="86">
        <v>64.33</v>
      </c>
      <c r="I441" s="86">
        <f t="shared" si="26"/>
        <v>114.53000000000002</v>
      </c>
      <c r="J441" s="71" t="s">
        <v>5095</v>
      </c>
    </row>
    <row r="442" spans="1:10" x14ac:dyDescent="0.2">
      <c r="A442" s="68" t="s">
        <v>967</v>
      </c>
      <c r="B442" s="74">
        <v>3108</v>
      </c>
      <c r="C442" s="75" t="s">
        <v>962</v>
      </c>
      <c r="D442" s="68" t="s">
        <v>966</v>
      </c>
      <c r="E442" s="86">
        <v>178.86</v>
      </c>
      <c r="F442" s="72">
        <v>160.97</v>
      </c>
      <c r="G442" s="74">
        <v>5</v>
      </c>
      <c r="H442" s="86">
        <v>64.33</v>
      </c>
      <c r="I442" s="86">
        <f t="shared" si="26"/>
        <v>114.53000000000002</v>
      </c>
      <c r="J442" s="71" t="s">
        <v>5095</v>
      </c>
    </row>
    <row r="443" spans="1:10" x14ac:dyDescent="0.2">
      <c r="A443" s="79"/>
      <c r="B443" s="80"/>
      <c r="C443" s="81"/>
      <c r="D443" s="81"/>
      <c r="E443" s="92">
        <f>SUM(E427:E442)</f>
        <v>62644.310000000005</v>
      </c>
      <c r="F443" s="92">
        <f>SUM(F427:F442)</f>
        <v>56379.890000000007</v>
      </c>
      <c r="G443" s="82"/>
      <c r="H443" s="92">
        <f>SUM(H427:H442)</f>
        <v>46904.530000000006</v>
      </c>
      <c r="I443" s="92">
        <f>SUM(I427:I442)</f>
        <v>15739.780000000002</v>
      </c>
      <c r="J443" s="25"/>
    </row>
    <row r="444" spans="1:10" ht="33.75" x14ac:dyDescent="0.2">
      <c r="A444" s="67" t="s">
        <v>5198</v>
      </c>
      <c r="B444" s="9" t="s">
        <v>5199</v>
      </c>
      <c r="C444" s="9" t="s">
        <v>5200</v>
      </c>
      <c r="D444" s="9" t="s">
        <v>5201</v>
      </c>
      <c r="E444" s="29" t="s">
        <v>5202</v>
      </c>
      <c r="F444" s="29" t="s">
        <v>5203</v>
      </c>
      <c r="G444" s="9" t="s">
        <v>5204</v>
      </c>
      <c r="H444" s="29" t="s">
        <v>5206</v>
      </c>
      <c r="I444" s="29" t="s">
        <v>5265</v>
      </c>
      <c r="J444" s="9" t="s">
        <v>5207</v>
      </c>
    </row>
    <row r="445" spans="1:10" x14ac:dyDescent="0.2">
      <c r="A445" s="68" t="s">
        <v>971</v>
      </c>
      <c r="B445" s="69">
        <v>3227</v>
      </c>
      <c r="C445" s="73" t="s">
        <v>350</v>
      </c>
      <c r="D445" s="71" t="s">
        <v>970</v>
      </c>
      <c r="E445" s="72">
        <v>85</v>
      </c>
      <c r="F445" s="72">
        <v>76.5</v>
      </c>
      <c r="G445" s="69">
        <v>10</v>
      </c>
      <c r="H445" s="86">
        <v>84.18</v>
      </c>
      <c r="I445" s="86">
        <f t="shared" ref="I445:I481" si="27">E445-H445</f>
        <v>0.81999999999999318</v>
      </c>
      <c r="J445" s="71" t="s">
        <v>5095</v>
      </c>
    </row>
    <row r="446" spans="1:10" x14ac:dyDescent="0.2">
      <c r="A446" s="68" t="s">
        <v>972</v>
      </c>
      <c r="B446" s="69">
        <v>3228</v>
      </c>
      <c r="C446" s="73" t="s">
        <v>350</v>
      </c>
      <c r="D446" s="71" t="s">
        <v>970</v>
      </c>
      <c r="E446" s="72">
        <v>85</v>
      </c>
      <c r="F446" s="72">
        <v>76.5</v>
      </c>
      <c r="G446" s="69">
        <v>10</v>
      </c>
      <c r="H446" s="86">
        <v>84.18</v>
      </c>
      <c r="I446" s="86">
        <f t="shared" si="27"/>
        <v>0.81999999999999318</v>
      </c>
      <c r="J446" s="71" t="s">
        <v>5095</v>
      </c>
    </row>
    <row r="447" spans="1:10" x14ac:dyDescent="0.2">
      <c r="A447" s="68" t="s">
        <v>973</v>
      </c>
      <c r="B447" s="69">
        <v>3229</v>
      </c>
      <c r="C447" s="73" t="s">
        <v>350</v>
      </c>
      <c r="D447" s="71" t="s">
        <v>970</v>
      </c>
      <c r="E447" s="72">
        <v>85</v>
      </c>
      <c r="F447" s="72">
        <v>76.5</v>
      </c>
      <c r="G447" s="69">
        <v>10</v>
      </c>
      <c r="H447" s="86">
        <v>84.18</v>
      </c>
      <c r="I447" s="86">
        <f t="shared" si="27"/>
        <v>0.81999999999999318</v>
      </c>
      <c r="J447" s="71" t="s">
        <v>5095</v>
      </c>
    </row>
    <row r="448" spans="1:10" x14ac:dyDescent="0.2">
      <c r="A448" s="68" t="s">
        <v>974</v>
      </c>
      <c r="B448" s="69">
        <v>3230</v>
      </c>
      <c r="C448" s="73" t="s">
        <v>350</v>
      </c>
      <c r="D448" s="71" t="s">
        <v>970</v>
      </c>
      <c r="E448" s="72">
        <v>85</v>
      </c>
      <c r="F448" s="72">
        <v>76.5</v>
      </c>
      <c r="G448" s="69">
        <v>10</v>
      </c>
      <c r="H448" s="86">
        <v>84.18</v>
      </c>
      <c r="I448" s="86">
        <f t="shared" si="27"/>
        <v>0.81999999999999318</v>
      </c>
      <c r="J448" s="71" t="s">
        <v>5095</v>
      </c>
    </row>
    <row r="449" spans="1:10" x14ac:dyDescent="0.2">
      <c r="A449" s="68" t="s">
        <v>975</v>
      </c>
      <c r="B449" s="69">
        <v>3231</v>
      </c>
      <c r="C449" s="73" t="s">
        <v>350</v>
      </c>
      <c r="D449" s="71" t="s">
        <v>970</v>
      </c>
      <c r="E449" s="72">
        <v>85</v>
      </c>
      <c r="F449" s="72">
        <v>76.5</v>
      </c>
      <c r="G449" s="69">
        <v>10</v>
      </c>
      <c r="H449" s="86">
        <v>84.18</v>
      </c>
      <c r="I449" s="86">
        <f t="shared" si="27"/>
        <v>0.81999999999999318</v>
      </c>
      <c r="J449" s="71" t="s">
        <v>5095</v>
      </c>
    </row>
    <row r="450" spans="1:10" x14ac:dyDescent="0.2">
      <c r="A450" s="68" t="s">
        <v>976</v>
      </c>
      <c r="B450" s="69">
        <v>3232</v>
      </c>
      <c r="C450" s="73" t="s">
        <v>350</v>
      </c>
      <c r="D450" s="71" t="s">
        <v>970</v>
      </c>
      <c r="E450" s="72">
        <v>85</v>
      </c>
      <c r="F450" s="72">
        <v>76.5</v>
      </c>
      <c r="G450" s="69">
        <v>10</v>
      </c>
      <c r="H450" s="86">
        <v>84.18</v>
      </c>
      <c r="I450" s="86">
        <f t="shared" si="27"/>
        <v>0.81999999999999318</v>
      </c>
      <c r="J450" s="71" t="s">
        <v>5095</v>
      </c>
    </row>
    <row r="451" spans="1:10" x14ac:dyDescent="0.2">
      <c r="A451" s="68" t="s">
        <v>977</v>
      </c>
      <c r="B451" s="69">
        <v>3234</v>
      </c>
      <c r="C451" s="73" t="s">
        <v>174</v>
      </c>
      <c r="D451" s="71" t="s">
        <v>978</v>
      </c>
      <c r="E451" s="72">
        <v>85</v>
      </c>
      <c r="F451" s="72">
        <v>76.5</v>
      </c>
      <c r="G451" s="69">
        <v>10</v>
      </c>
      <c r="H451" s="86">
        <v>76.959999999999994</v>
      </c>
      <c r="I451" s="86">
        <f t="shared" si="27"/>
        <v>8.0400000000000063</v>
      </c>
      <c r="J451" s="71" t="s">
        <v>5095</v>
      </c>
    </row>
    <row r="452" spans="1:10" x14ac:dyDescent="0.2">
      <c r="A452" s="68" t="s">
        <v>979</v>
      </c>
      <c r="B452" s="69">
        <v>3235</v>
      </c>
      <c r="C452" s="73" t="s">
        <v>980</v>
      </c>
      <c r="D452" s="71" t="s">
        <v>981</v>
      </c>
      <c r="E452" s="72">
        <v>161.79</v>
      </c>
      <c r="F452" s="72">
        <v>145.61000000000001</v>
      </c>
      <c r="G452" s="69">
        <v>10</v>
      </c>
      <c r="H452" s="86">
        <v>145.61000000000001</v>
      </c>
      <c r="I452" s="86">
        <f t="shared" si="27"/>
        <v>16.179999999999978</v>
      </c>
      <c r="J452" s="71" t="s">
        <v>5095</v>
      </c>
    </row>
    <row r="453" spans="1:10" x14ac:dyDescent="0.2">
      <c r="A453" s="68" t="s">
        <v>982</v>
      </c>
      <c r="B453" s="69">
        <v>3238</v>
      </c>
      <c r="C453" s="73" t="s">
        <v>983</v>
      </c>
      <c r="D453" s="71" t="s">
        <v>984</v>
      </c>
      <c r="E453" s="72">
        <v>150</v>
      </c>
      <c r="F453" s="72">
        <v>135</v>
      </c>
      <c r="G453" s="69">
        <v>10</v>
      </c>
      <c r="H453" s="86">
        <v>89.26</v>
      </c>
      <c r="I453" s="86">
        <f t="shared" si="27"/>
        <v>60.739999999999995</v>
      </c>
      <c r="J453" s="71" t="s">
        <v>5095</v>
      </c>
    </row>
    <row r="454" spans="1:10" x14ac:dyDescent="0.2">
      <c r="A454" s="68" t="s">
        <v>985</v>
      </c>
      <c r="B454" s="69">
        <v>3239</v>
      </c>
      <c r="C454" s="73" t="s">
        <v>986</v>
      </c>
      <c r="D454" s="71" t="s">
        <v>987</v>
      </c>
      <c r="E454" s="72">
        <v>114.24</v>
      </c>
      <c r="F454" s="72">
        <v>102.82</v>
      </c>
      <c r="G454" s="69">
        <v>10</v>
      </c>
      <c r="H454" s="86">
        <v>61.91</v>
      </c>
      <c r="I454" s="86">
        <f t="shared" si="27"/>
        <v>52.33</v>
      </c>
      <c r="J454" s="71" t="s">
        <v>5095</v>
      </c>
    </row>
    <row r="455" spans="1:10" x14ac:dyDescent="0.2">
      <c r="A455" s="68" t="s">
        <v>988</v>
      </c>
      <c r="B455" s="69">
        <v>3240</v>
      </c>
      <c r="C455" s="73" t="s">
        <v>838</v>
      </c>
      <c r="D455" s="71" t="s">
        <v>989</v>
      </c>
      <c r="E455" s="72">
        <v>316.87</v>
      </c>
      <c r="F455" s="72">
        <v>285.18</v>
      </c>
      <c r="G455" s="69">
        <v>10</v>
      </c>
      <c r="H455" s="86">
        <v>171.35</v>
      </c>
      <c r="I455" s="86">
        <f t="shared" si="27"/>
        <v>145.52000000000001</v>
      </c>
      <c r="J455" s="71" t="s">
        <v>5095</v>
      </c>
    </row>
    <row r="456" spans="1:10" x14ac:dyDescent="0.2">
      <c r="A456" s="68" t="s">
        <v>992</v>
      </c>
      <c r="B456" s="69">
        <v>3265</v>
      </c>
      <c r="C456" s="73" t="s">
        <v>990</v>
      </c>
      <c r="D456" s="71" t="s">
        <v>991</v>
      </c>
      <c r="E456" s="72">
        <v>170</v>
      </c>
      <c r="F456" s="72">
        <v>153</v>
      </c>
      <c r="G456" s="69">
        <v>10</v>
      </c>
      <c r="H456" s="86">
        <v>80.63</v>
      </c>
      <c r="I456" s="86">
        <f t="shared" si="27"/>
        <v>89.37</v>
      </c>
      <c r="J456" s="71" t="s">
        <v>5095</v>
      </c>
    </row>
    <row r="457" spans="1:10" x14ac:dyDescent="0.2">
      <c r="A457" s="68" t="s">
        <v>993</v>
      </c>
      <c r="B457" s="69">
        <v>3266</v>
      </c>
      <c r="C457" s="73" t="s">
        <v>990</v>
      </c>
      <c r="D457" s="71" t="s">
        <v>991</v>
      </c>
      <c r="E457" s="72">
        <v>170</v>
      </c>
      <c r="F457" s="72">
        <v>153</v>
      </c>
      <c r="G457" s="69">
        <v>10</v>
      </c>
      <c r="H457" s="86">
        <v>80.63</v>
      </c>
      <c r="I457" s="86">
        <f t="shared" si="27"/>
        <v>89.37</v>
      </c>
      <c r="J457" s="71" t="s">
        <v>5095</v>
      </c>
    </row>
    <row r="458" spans="1:10" x14ac:dyDescent="0.2">
      <c r="A458" s="68" t="s">
        <v>994</v>
      </c>
      <c r="B458" s="69">
        <v>3267</v>
      </c>
      <c r="C458" s="73" t="s">
        <v>990</v>
      </c>
      <c r="D458" s="71" t="s">
        <v>991</v>
      </c>
      <c r="E458" s="72">
        <v>170</v>
      </c>
      <c r="F458" s="72">
        <v>153</v>
      </c>
      <c r="G458" s="69">
        <v>10</v>
      </c>
      <c r="H458" s="86">
        <v>80.63</v>
      </c>
      <c r="I458" s="86">
        <f t="shared" si="27"/>
        <v>89.37</v>
      </c>
      <c r="J458" s="71" t="s">
        <v>5095</v>
      </c>
    </row>
    <row r="459" spans="1:10" x14ac:dyDescent="0.2">
      <c r="A459" s="68" t="s">
        <v>995</v>
      </c>
      <c r="B459" s="69">
        <v>3268</v>
      </c>
      <c r="C459" s="73" t="s">
        <v>990</v>
      </c>
      <c r="D459" s="71" t="s">
        <v>991</v>
      </c>
      <c r="E459" s="72">
        <v>170</v>
      </c>
      <c r="F459" s="72">
        <v>153</v>
      </c>
      <c r="G459" s="69">
        <v>10</v>
      </c>
      <c r="H459" s="86">
        <v>80.63</v>
      </c>
      <c r="I459" s="86">
        <f t="shared" si="27"/>
        <v>89.37</v>
      </c>
      <c r="J459" s="71" t="s">
        <v>5095</v>
      </c>
    </row>
    <row r="460" spans="1:10" x14ac:dyDescent="0.2">
      <c r="A460" s="68" t="s">
        <v>996</v>
      </c>
      <c r="B460" s="69">
        <v>3269</v>
      </c>
      <c r="C460" s="73" t="s">
        <v>990</v>
      </c>
      <c r="D460" s="71" t="s">
        <v>991</v>
      </c>
      <c r="E460" s="72">
        <v>170</v>
      </c>
      <c r="F460" s="72">
        <v>153</v>
      </c>
      <c r="G460" s="69">
        <v>10</v>
      </c>
      <c r="H460" s="86">
        <v>80.63</v>
      </c>
      <c r="I460" s="86">
        <f t="shared" si="27"/>
        <v>89.37</v>
      </c>
      <c r="J460" s="71" t="s">
        <v>5095</v>
      </c>
    </row>
    <row r="461" spans="1:10" x14ac:dyDescent="0.2">
      <c r="A461" s="68" t="s">
        <v>997</v>
      </c>
      <c r="B461" s="69">
        <v>3270</v>
      </c>
      <c r="C461" s="73" t="s">
        <v>990</v>
      </c>
      <c r="D461" s="71" t="s">
        <v>991</v>
      </c>
      <c r="E461" s="72">
        <v>170</v>
      </c>
      <c r="F461" s="72">
        <v>153</v>
      </c>
      <c r="G461" s="69">
        <v>10</v>
      </c>
      <c r="H461" s="86">
        <v>80.63</v>
      </c>
      <c r="I461" s="86">
        <f t="shared" si="27"/>
        <v>89.37</v>
      </c>
      <c r="J461" s="71" t="s">
        <v>5095</v>
      </c>
    </row>
    <row r="462" spans="1:10" x14ac:dyDescent="0.2">
      <c r="A462" s="68" t="s">
        <v>998</v>
      </c>
      <c r="B462" s="69">
        <v>3271</v>
      </c>
      <c r="C462" s="73" t="s">
        <v>990</v>
      </c>
      <c r="D462" s="71" t="s">
        <v>991</v>
      </c>
      <c r="E462" s="72">
        <v>170</v>
      </c>
      <c r="F462" s="72">
        <v>153</v>
      </c>
      <c r="G462" s="69">
        <v>10</v>
      </c>
      <c r="H462" s="86">
        <v>80.63</v>
      </c>
      <c r="I462" s="86">
        <f t="shared" si="27"/>
        <v>89.37</v>
      </c>
      <c r="J462" s="71" t="s">
        <v>5095</v>
      </c>
    </row>
    <row r="463" spans="1:10" x14ac:dyDescent="0.2">
      <c r="A463" s="68" t="s">
        <v>1002</v>
      </c>
      <c r="B463" s="69">
        <v>3279</v>
      </c>
      <c r="C463" s="73" t="s">
        <v>999</v>
      </c>
      <c r="D463" s="71" t="s">
        <v>1003</v>
      </c>
      <c r="E463" s="72">
        <v>350</v>
      </c>
      <c r="F463" s="72">
        <v>315</v>
      </c>
      <c r="G463" s="69">
        <v>10</v>
      </c>
      <c r="H463" s="86">
        <v>163.05000000000001</v>
      </c>
      <c r="I463" s="86">
        <f t="shared" si="27"/>
        <v>186.95</v>
      </c>
      <c r="J463" s="71" t="s">
        <v>5095</v>
      </c>
    </row>
    <row r="464" spans="1:10" x14ac:dyDescent="0.2">
      <c r="A464" s="68" t="s">
        <v>1004</v>
      </c>
      <c r="B464" s="69">
        <v>3280</v>
      </c>
      <c r="C464" s="73" t="s">
        <v>999</v>
      </c>
      <c r="D464" s="71" t="s">
        <v>1005</v>
      </c>
      <c r="E464" s="72">
        <v>220</v>
      </c>
      <c r="F464" s="72">
        <v>198</v>
      </c>
      <c r="G464" s="69">
        <v>10</v>
      </c>
      <c r="H464" s="86">
        <v>102.3</v>
      </c>
      <c r="I464" s="86">
        <f t="shared" si="27"/>
        <v>117.7</v>
      </c>
      <c r="J464" s="71" t="s">
        <v>5095</v>
      </c>
    </row>
    <row r="465" spans="1:10" x14ac:dyDescent="0.2">
      <c r="A465" s="68" t="s">
        <v>1006</v>
      </c>
      <c r="B465" s="69">
        <v>3283</v>
      </c>
      <c r="C465" s="73" t="s">
        <v>852</v>
      </c>
      <c r="D465" s="71" t="s">
        <v>1007</v>
      </c>
      <c r="E465" s="72">
        <v>500</v>
      </c>
      <c r="F465" s="72">
        <v>450</v>
      </c>
      <c r="G465" s="69">
        <v>10</v>
      </c>
      <c r="H465" s="86">
        <v>225</v>
      </c>
      <c r="I465" s="86">
        <f t="shared" si="27"/>
        <v>275</v>
      </c>
      <c r="J465" s="71" t="s">
        <v>5095</v>
      </c>
    </row>
    <row r="466" spans="1:10" x14ac:dyDescent="0.2">
      <c r="A466" s="68" t="s">
        <v>1008</v>
      </c>
      <c r="B466" s="69">
        <v>3284</v>
      </c>
      <c r="C466" s="73" t="s">
        <v>951</v>
      </c>
      <c r="D466" s="71" t="s">
        <v>1009</v>
      </c>
      <c r="E466" s="72">
        <v>810</v>
      </c>
      <c r="F466" s="72">
        <v>729</v>
      </c>
      <c r="G466" s="69">
        <v>10</v>
      </c>
      <c r="H466" s="86">
        <v>364.79</v>
      </c>
      <c r="I466" s="86">
        <f t="shared" si="27"/>
        <v>445.21</v>
      </c>
      <c r="J466" s="71" t="s">
        <v>5095</v>
      </c>
    </row>
    <row r="467" spans="1:10" x14ac:dyDescent="0.2">
      <c r="A467" s="68" t="s">
        <v>1010</v>
      </c>
      <c r="B467" s="69">
        <v>3285</v>
      </c>
      <c r="C467" s="73" t="s">
        <v>951</v>
      </c>
      <c r="D467" s="71" t="s">
        <v>1011</v>
      </c>
      <c r="E467" s="72">
        <v>830</v>
      </c>
      <c r="F467" s="72">
        <v>747</v>
      </c>
      <c r="G467" s="69">
        <v>10</v>
      </c>
      <c r="H467" s="86">
        <v>373.79</v>
      </c>
      <c r="I467" s="86">
        <f t="shared" si="27"/>
        <v>456.21</v>
      </c>
      <c r="J467" s="71" t="s">
        <v>5095</v>
      </c>
    </row>
    <row r="468" spans="1:10" x14ac:dyDescent="0.2">
      <c r="A468" s="68" t="s">
        <v>1012</v>
      </c>
      <c r="B468" s="69">
        <v>3286</v>
      </c>
      <c r="C468" s="73" t="s">
        <v>951</v>
      </c>
      <c r="D468" s="71" t="s">
        <v>1013</v>
      </c>
      <c r="E468" s="72">
        <v>785</v>
      </c>
      <c r="F468" s="72">
        <v>706.5</v>
      </c>
      <c r="G468" s="69">
        <v>10</v>
      </c>
      <c r="H468" s="86">
        <v>353.4</v>
      </c>
      <c r="I468" s="86">
        <f t="shared" si="27"/>
        <v>431.6</v>
      </c>
      <c r="J468" s="71" t="s">
        <v>5095</v>
      </c>
    </row>
    <row r="469" spans="1:10" x14ac:dyDescent="0.2">
      <c r="A469" s="68" t="s">
        <v>1014</v>
      </c>
      <c r="B469" s="69">
        <v>3287</v>
      </c>
      <c r="C469" s="73" t="s">
        <v>875</v>
      </c>
      <c r="D469" s="71" t="s">
        <v>1015</v>
      </c>
      <c r="E469" s="72">
        <v>600.04999999999995</v>
      </c>
      <c r="F469" s="72">
        <v>540.04999999999995</v>
      </c>
      <c r="G469" s="69">
        <v>10</v>
      </c>
      <c r="H469" s="86">
        <v>220.5</v>
      </c>
      <c r="I469" s="86">
        <f t="shared" si="27"/>
        <v>379.54999999999995</v>
      </c>
      <c r="J469" s="71" t="s">
        <v>5095</v>
      </c>
    </row>
    <row r="470" spans="1:10" x14ac:dyDescent="0.2">
      <c r="A470" s="68" t="s">
        <v>1016</v>
      </c>
      <c r="B470" s="69">
        <v>3288</v>
      </c>
      <c r="C470" s="73" t="s">
        <v>875</v>
      </c>
      <c r="D470" s="71" t="s">
        <v>1017</v>
      </c>
      <c r="E470" s="72">
        <v>122</v>
      </c>
      <c r="F470" s="72">
        <v>109.8</v>
      </c>
      <c r="G470" s="69">
        <v>10</v>
      </c>
      <c r="H470" s="86">
        <v>45.07</v>
      </c>
      <c r="I470" s="86">
        <f t="shared" si="27"/>
        <v>76.930000000000007</v>
      </c>
      <c r="J470" s="71" t="s">
        <v>5096</v>
      </c>
    </row>
    <row r="471" spans="1:10" x14ac:dyDescent="0.2">
      <c r="A471" s="68" t="s">
        <v>1018</v>
      </c>
      <c r="B471" s="69">
        <v>3289</v>
      </c>
      <c r="C471" s="73" t="s">
        <v>875</v>
      </c>
      <c r="D471" s="71" t="s">
        <v>1017</v>
      </c>
      <c r="E471" s="72">
        <v>122</v>
      </c>
      <c r="F471" s="72">
        <v>109.8</v>
      </c>
      <c r="G471" s="69">
        <v>10</v>
      </c>
      <c r="H471" s="86">
        <v>45.07</v>
      </c>
      <c r="I471" s="86">
        <f t="shared" si="27"/>
        <v>76.930000000000007</v>
      </c>
      <c r="J471" s="71" t="s">
        <v>5096</v>
      </c>
    </row>
    <row r="472" spans="1:10" x14ac:dyDescent="0.2">
      <c r="A472" s="68" t="s">
        <v>1019</v>
      </c>
      <c r="B472" s="69">
        <v>3292</v>
      </c>
      <c r="C472" s="73" t="s">
        <v>875</v>
      </c>
      <c r="D472" s="71" t="s">
        <v>1020</v>
      </c>
      <c r="E472" s="72">
        <v>113</v>
      </c>
      <c r="F472" s="72">
        <v>101.7</v>
      </c>
      <c r="G472" s="69">
        <v>10</v>
      </c>
      <c r="H472" s="86">
        <v>41.65</v>
      </c>
      <c r="I472" s="86">
        <f t="shared" si="27"/>
        <v>71.349999999999994</v>
      </c>
      <c r="J472" s="71" t="s">
        <v>5171</v>
      </c>
    </row>
    <row r="473" spans="1:10" x14ac:dyDescent="0.2">
      <c r="A473" s="68" t="s">
        <v>1021</v>
      </c>
      <c r="B473" s="69">
        <v>3293</v>
      </c>
      <c r="C473" s="73" t="s">
        <v>875</v>
      </c>
      <c r="D473" s="71" t="s">
        <v>1020</v>
      </c>
      <c r="E473" s="72">
        <v>113</v>
      </c>
      <c r="F473" s="72">
        <v>101.7</v>
      </c>
      <c r="G473" s="69">
        <v>10</v>
      </c>
      <c r="H473" s="86">
        <v>41.65</v>
      </c>
      <c r="I473" s="86">
        <f t="shared" si="27"/>
        <v>71.349999999999994</v>
      </c>
      <c r="J473" s="71" t="s">
        <v>5171</v>
      </c>
    </row>
    <row r="474" spans="1:10" x14ac:dyDescent="0.2">
      <c r="A474" s="68" t="s">
        <v>1022</v>
      </c>
      <c r="B474" s="69">
        <v>3294</v>
      </c>
      <c r="C474" s="73" t="s">
        <v>875</v>
      </c>
      <c r="D474" s="71" t="s">
        <v>1023</v>
      </c>
      <c r="E474" s="72">
        <v>111</v>
      </c>
      <c r="F474" s="72">
        <v>99.9</v>
      </c>
      <c r="G474" s="69">
        <v>10</v>
      </c>
      <c r="H474" s="86">
        <v>40.68</v>
      </c>
      <c r="I474" s="86">
        <f t="shared" si="27"/>
        <v>70.319999999999993</v>
      </c>
      <c r="J474" s="71" t="s">
        <v>5095</v>
      </c>
    </row>
    <row r="475" spans="1:10" x14ac:dyDescent="0.2">
      <c r="A475" s="68" t="s">
        <v>1024</v>
      </c>
      <c r="B475" s="69">
        <v>3295</v>
      </c>
      <c r="C475" s="73" t="s">
        <v>875</v>
      </c>
      <c r="D475" s="71" t="s">
        <v>1023</v>
      </c>
      <c r="E475" s="72">
        <v>111</v>
      </c>
      <c r="F475" s="72">
        <v>99.9</v>
      </c>
      <c r="G475" s="69">
        <v>10</v>
      </c>
      <c r="H475" s="86">
        <v>40.68</v>
      </c>
      <c r="I475" s="86">
        <f t="shared" si="27"/>
        <v>70.319999999999993</v>
      </c>
      <c r="J475" s="71" t="s">
        <v>5095</v>
      </c>
    </row>
    <row r="476" spans="1:10" x14ac:dyDescent="0.2">
      <c r="A476" s="68" t="s">
        <v>1025</v>
      </c>
      <c r="B476" s="69">
        <v>3301</v>
      </c>
      <c r="C476" s="73" t="s">
        <v>875</v>
      </c>
      <c r="D476" s="71" t="s">
        <v>1026</v>
      </c>
      <c r="E476" s="72">
        <v>124</v>
      </c>
      <c r="F476" s="72">
        <v>111.6</v>
      </c>
      <c r="G476" s="69">
        <v>10</v>
      </c>
      <c r="H476" s="86">
        <v>45.57</v>
      </c>
      <c r="I476" s="86">
        <f t="shared" si="27"/>
        <v>78.430000000000007</v>
      </c>
      <c r="J476" s="71" t="s">
        <v>5095</v>
      </c>
    </row>
    <row r="477" spans="1:10" x14ac:dyDescent="0.2">
      <c r="A477" s="68" t="s">
        <v>1027</v>
      </c>
      <c r="B477" s="69">
        <v>3302</v>
      </c>
      <c r="C477" s="73" t="s">
        <v>875</v>
      </c>
      <c r="D477" s="71" t="s">
        <v>1026</v>
      </c>
      <c r="E477" s="72">
        <v>124</v>
      </c>
      <c r="F477" s="72">
        <v>111.6</v>
      </c>
      <c r="G477" s="69">
        <v>10</v>
      </c>
      <c r="H477" s="86">
        <v>45.57</v>
      </c>
      <c r="I477" s="86">
        <f t="shared" si="27"/>
        <v>78.430000000000007</v>
      </c>
      <c r="J477" s="71" t="s">
        <v>5095</v>
      </c>
    </row>
    <row r="478" spans="1:10" x14ac:dyDescent="0.2">
      <c r="A478" s="68" t="s">
        <v>1028</v>
      </c>
      <c r="B478" s="69">
        <v>3303</v>
      </c>
      <c r="C478" s="73" t="s">
        <v>875</v>
      </c>
      <c r="D478" s="71" t="s">
        <v>1026</v>
      </c>
      <c r="E478" s="72">
        <v>124</v>
      </c>
      <c r="F478" s="72">
        <v>111.6</v>
      </c>
      <c r="G478" s="69">
        <v>10</v>
      </c>
      <c r="H478" s="86">
        <v>45.57</v>
      </c>
      <c r="I478" s="86">
        <f t="shared" si="27"/>
        <v>78.430000000000007</v>
      </c>
      <c r="J478" s="71" t="s">
        <v>5095</v>
      </c>
    </row>
    <row r="479" spans="1:10" x14ac:dyDescent="0.2">
      <c r="A479" s="68" t="s">
        <v>1029</v>
      </c>
      <c r="B479" s="69">
        <v>3304</v>
      </c>
      <c r="C479" s="73" t="s">
        <v>875</v>
      </c>
      <c r="D479" s="71" t="s">
        <v>1030</v>
      </c>
      <c r="E479" s="72">
        <v>250</v>
      </c>
      <c r="F479" s="72">
        <v>225</v>
      </c>
      <c r="G479" s="69">
        <v>10</v>
      </c>
      <c r="H479" s="86">
        <v>92.11</v>
      </c>
      <c r="I479" s="86">
        <f t="shared" si="27"/>
        <v>157.88999999999999</v>
      </c>
      <c r="J479" s="71" t="s">
        <v>5095</v>
      </c>
    </row>
    <row r="480" spans="1:10" s="33" customFormat="1" x14ac:dyDescent="0.2">
      <c r="A480" s="68" t="s">
        <v>1031</v>
      </c>
      <c r="B480" s="69">
        <v>3306</v>
      </c>
      <c r="C480" s="73" t="s">
        <v>1032</v>
      </c>
      <c r="D480" s="71" t="s">
        <v>1033</v>
      </c>
      <c r="E480" s="72">
        <v>342.2</v>
      </c>
      <c r="F480" s="72">
        <v>307.98</v>
      </c>
      <c r="G480" s="69">
        <v>10</v>
      </c>
      <c r="H480" s="86">
        <v>123.35</v>
      </c>
      <c r="I480" s="86">
        <f t="shared" si="27"/>
        <v>218.85</v>
      </c>
      <c r="J480" s="71" t="s">
        <v>5095</v>
      </c>
    </row>
    <row r="481" spans="1:10" s="33" customFormat="1" x14ac:dyDescent="0.2">
      <c r="A481" s="68" t="s">
        <v>1035</v>
      </c>
      <c r="B481" s="69">
        <v>3314</v>
      </c>
      <c r="C481" s="73" t="s">
        <v>1034</v>
      </c>
      <c r="D481" s="71" t="s">
        <v>1036</v>
      </c>
      <c r="E481" s="72">
        <v>168</v>
      </c>
      <c r="F481" s="72">
        <v>151.19999999999999</v>
      </c>
      <c r="G481" s="69">
        <v>5</v>
      </c>
      <c r="H481" s="86">
        <v>90.72</v>
      </c>
      <c r="I481" s="86">
        <f t="shared" si="27"/>
        <v>77.28</v>
      </c>
      <c r="J481" s="71" t="s">
        <v>5171</v>
      </c>
    </row>
    <row r="482" spans="1:10" s="33" customFormat="1" x14ac:dyDescent="0.2">
      <c r="A482" s="28"/>
      <c r="B482" s="34"/>
      <c r="C482" s="35"/>
      <c r="E482" s="92">
        <f>SUM(E445:E481)</f>
        <v>8447.15</v>
      </c>
      <c r="F482" s="92">
        <f>SUM(F445:F481)</f>
        <v>7602.4400000000014</v>
      </c>
      <c r="G482" s="76"/>
      <c r="H482" s="92">
        <f>SUM(H445:H481)</f>
        <v>4115.1000000000013</v>
      </c>
      <c r="I482" s="92">
        <f>SUM(I445:I481)</f>
        <v>4332.0499999999993</v>
      </c>
    </row>
    <row r="483" spans="1:10" s="33" customFormat="1" ht="24.75" customHeight="1" x14ac:dyDescent="0.2">
      <c r="A483" s="67" t="s">
        <v>5198</v>
      </c>
      <c r="B483" s="9" t="s">
        <v>5199</v>
      </c>
      <c r="C483" s="9" t="s">
        <v>5200</v>
      </c>
      <c r="D483" s="9" t="s">
        <v>5201</v>
      </c>
      <c r="E483" s="29" t="s">
        <v>5202</v>
      </c>
      <c r="F483" s="29" t="s">
        <v>5203</v>
      </c>
      <c r="G483" s="9" t="s">
        <v>5204</v>
      </c>
      <c r="H483" s="29" t="s">
        <v>5206</v>
      </c>
      <c r="I483" s="29" t="s">
        <v>5265</v>
      </c>
      <c r="J483" s="9" t="s">
        <v>5207</v>
      </c>
    </row>
    <row r="484" spans="1:10" s="33" customFormat="1" ht="12.6" customHeight="1" x14ac:dyDescent="0.2">
      <c r="A484" s="68" t="s">
        <v>1040</v>
      </c>
      <c r="B484" s="69">
        <v>3315</v>
      </c>
      <c r="C484" s="73" t="s">
        <v>1041</v>
      </c>
      <c r="D484" s="71" t="s">
        <v>1042</v>
      </c>
      <c r="E484" s="72">
        <v>1340.67</v>
      </c>
      <c r="F484" s="72">
        <v>1206.5999999999999</v>
      </c>
      <c r="G484" s="69">
        <v>5</v>
      </c>
      <c r="H484" s="86">
        <v>1237.3800000000001</v>
      </c>
      <c r="I484" s="86">
        <f t="shared" ref="I484:I551" si="28">E484-H484</f>
        <v>103.28999999999996</v>
      </c>
      <c r="J484" s="71" t="s">
        <v>5171</v>
      </c>
    </row>
    <row r="485" spans="1:10" s="33" customFormat="1" ht="12.6" customHeight="1" x14ac:dyDescent="0.2">
      <c r="A485" s="68" t="s">
        <v>1043</v>
      </c>
      <c r="B485" s="69">
        <v>3316</v>
      </c>
      <c r="C485" s="73" t="s">
        <v>1041</v>
      </c>
      <c r="D485" s="71" t="s">
        <v>1044</v>
      </c>
      <c r="E485" s="72">
        <v>130.11000000000001</v>
      </c>
      <c r="F485" s="72">
        <v>117.1</v>
      </c>
      <c r="G485" s="69">
        <v>5</v>
      </c>
      <c r="H485" s="86">
        <v>129.66</v>
      </c>
      <c r="I485" s="86">
        <f t="shared" si="28"/>
        <v>0.45000000000001705</v>
      </c>
      <c r="J485" s="71" t="s">
        <v>5171</v>
      </c>
    </row>
    <row r="486" spans="1:10" s="33" customFormat="1" ht="12.6" customHeight="1" x14ac:dyDescent="0.2">
      <c r="A486" s="68" t="s">
        <v>1045</v>
      </c>
      <c r="B486" s="69">
        <v>3317</v>
      </c>
      <c r="C486" s="73" t="s">
        <v>1046</v>
      </c>
      <c r="D486" s="71" t="s">
        <v>1047</v>
      </c>
      <c r="E486" s="72">
        <v>97.04</v>
      </c>
      <c r="F486" s="72">
        <v>87.34</v>
      </c>
      <c r="G486" s="69">
        <v>5</v>
      </c>
      <c r="H486" s="86">
        <v>87.34</v>
      </c>
      <c r="I486" s="86">
        <f t="shared" si="28"/>
        <v>9.7000000000000028</v>
      </c>
      <c r="J486" s="71" t="s">
        <v>5171</v>
      </c>
    </row>
    <row r="487" spans="1:10" s="33" customFormat="1" ht="12.6" customHeight="1" x14ac:dyDescent="0.2">
      <c r="A487" s="68" t="s">
        <v>1048</v>
      </c>
      <c r="B487" s="69">
        <v>3318</v>
      </c>
      <c r="C487" s="73" t="s">
        <v>1049</v>
      </c>
      <c r="D487" s="71" t="s">
        <v>1050</v>
      </c>
      <c r="E487" s="72">
        <v>1361.66</v>
      </c>
      <c r="F487" s="72">
        <v>1225.49</v>
      </c>
      <c r="G487" s="69">
        <v>5</v>
      </c>
      <c r="H487" s="86">
        <v>1256.27</v>
      </c>
      <c r="I487" s="86">
        <f t="shared" si="28"/>
        <v>105.3900000000001</v>
      </c>
      <c r="J487" s="71" t="s">
        <v>5171</v>
      </c>
    </row>
    <row r="488" spans="1:10" s="33" customFormat="1" ht="12.6" customHeight="1" x14ac:dyDescent="0.2">
      <c r="A488" s="68" t="s">
        <v>1051</v>
      </c>
      <c r="B488" s="69">
        <v>3319</v>
      </c>
      <c r="C488" s="73" t="s">
        <v>1049</v>
      </c>
      <c r="D488" s="71" t="s">
        <v>1052</v>
      </c>
      <c r="E488" s="72">
        <v>821.66</v>
      </c>
      <c r="F488" s="72">
        <v>739.49</v>
      </c>
      <c r="G488" s="69">
        <v>5</v>
      </c>
      <c r="H488" s="86">
        <v>818.5</v>
      </c>
      <c r="I488" s="86">
        <f t="shared" si="28"/>
        <v>3.1599999999999682</v>
      </c>
      <c r="J488" s="71" t="s">
        <v>5171</v>
      </c>
    </row>
    <row r="489" spans="1:10" s="33" customFormat="1" ht="12.6" customHeight="1" x14ac:dyDescent="0.2">
      <c r="A489" s="68" t="s">
        <v>1053</v>
      </c>
      <c r="B489" s="69">
        <v>3320</v>
      </c>
      <c r="C489" s="73" t="s">
        <v>1054</v>
      </c>
      <c r="D489" s="71" t="s">
        <v>1055</v>
      </c>
      <c r="E489" s="72">
        <v>1069.0999999999999</v>
      </c>
      <c r="F489" s="72">
        <v>962.19</v>
      </c>
      <c r="G489" s="69">
        <v>5</v>
      </c>
      <c r="H489" s="86">
        <v>962.19</v>
      </c>
      <c r="I489" s="86">
        <f t="shared" si="28"/>
        <v>106.90999999999985</v>
      </c>
      <c r="J489" s="71" t="s">
        <v>5171</v>
      </c>
    </row>
    <row r="490" spans="1:10" s="33" customFormat="1" ht="12.6" customHeight="1" x14ac:dyDescent="0.2">
      <c r="A490" s="68" t="s">
        <v>1056</v>
      </c>
      <c r="B490" s="69">
        <v>3321</v>
      </c>
      <c r="C490" s="73" t="s">
        <v>1054</v>
      </c>
      <c r="D490" s="71" t="s">
        <v>1057</v>
      </c>
      <c r="E490" s="72">
        <v>70.39</v>
      </c>
      <c r="F490" s="72">
        <v>63.35</v>
      </c>
      <c r="G490" s="69">
        <v>5</v>
      </c>
      <c r="H490" s="86">
        <v>63.35</v>
      </c>
      <c r="I490" s="86">
        <f t="shared" si="28"/>
        <v>7.0399999999999991</v>
      </c>
      <c r="J490" s="71" t="s">
        <v>5171</v>
      </c>
    </row>
    <row r="491" spans="1:10" x14ac:dyDescent="0.2">
      <c r="A491" s="68" t="s">
        <v>1058</v>
      </c>
      <c r="B491" s="69">
        <v>3322</v>
      </c>
      <c r="C491" s="73" t="s">
        <v>1059</v>
      </c>
      <c r="D491" s="71" t="s">
        <v>1060</v>
      </c>
      <c r="E491" s="72">
        <v>1070.51</v>
      </c>
      <c r="F491" s="72">
        <v>963.46</v>
      </c>
      <c r="G491" s="69">
        <v>5</v>
      </c>
      <c r="H491" s="86">
        <v>994.24</v>
      </c>
      <c r="I491" s="86">
        <f t="shared" si="28"/>
        <v>76.269999999999982</v>
      </c>
      <c r="J491" s="71" t="s">
        <v>5171</v>
      </c>
    </row>
    <row r="492" spans="1:10" x14ac:dyDescent="0.2">
      <c r="A492" s="68" t="s">
        <v>1061</v>
      </c>
      <c r="B492" s="69">
        <v>3323</v>
      </c>
      <c r="C492" s="73" t="s">
        <v>1059</v>
      </c>
      <c r="D492" s="71" t="s">
        <v>1057</v>
      </c>
      <c r="E492" s="72">
        <v>92.8</v>
      </c>
      <c r="F492" s="72">
        <v>83.52</v>
      </c>
      <c r="G492" s="69">
        <v>5</v>
      </c>
      <c r="H492" s="86">
        <v>83.52</v>
      </c>
      <c r="I492" s="86">
        <f t="shared" si="28"/>
        <v>9.2800000000000011</v>
      </c>
      <c r="J492" s="71" t="s">
        <v>5171</v>
      </c>
    </row>
    <row r="493" spans="1:10" x14ac:dyDescent="0.2">
      <c r="A493" s="68" t="s">
        <v>1062</v>
      </c>
      <c r="B493" s="69">
        <v>3324</v>
      </c>
      <c r="C493" s="73" t="s">
        <v>1059</v>
      </c>
      <c r="D493" s="71" t="s">
        <v>1063</v>
      </c>
      <c r="E493" s="72">
        <v>197.86</v>
      </c>
      <c r="F493" s="72">
        <v>178.07</v>
      </c>
      <c r="G493" s="69">
        <v>5</v>
      </c>
      <c r="H493" s="86">
        <v>196.76</v>
      </c>
      <c r="I493" s="86">
        <f t="shared" si="28"/>
        <v>1.1000000000000227</v>
      </c>
      <c r="J493" s="71" t="s">
        <v>5171</v>
      </c>
    </row>
    <row r="494" spans="1:10" x14ac:dyDescent="0.2">
      <c r="A494" s="68" t="s">
        <v>1064</v>
      </c>
      <c r="B494" s="69">
        <v>3325</v>
      </c>
      <c r="C494" s="73" t="s">
        <v>1059</v>
      </c>
      <c r="D494" s="71" t="s">
        <v>1065</v>
      </c>
      <c r="E494" s="72">
        <v>1069.0899999999999</v>
      </c>
      <c r="F494" s="72">
        <v>962.18</v>
      </c>
      <c r="G494" s="69">
        <v>5</v>
      </c>
      <c r="H494" s="86">
        <v>1066.3599999999999</v>
      </c>
      <c r="I494" s="86">
        <f t="shared" si="28"/>
        <v>2.7300000000000182</v>
      </c>
      <c r="J494" s="71" t="s">
        <v>5171</v>
      </c>
    </row>
    <row r="495" spans="1:10" x14ac:dyDescent="0.2">
      <c r="A495" s="68" t="s">
        <v>1066</v>
      </c>
      <c r="B495" s="69">
        <v>3326</v>
      </c>
      <c r="C495" s="73" t="s">
        <v>1059</v>
      </c>
      <c r="D495" s="71" t="s">
        <v>1057</v>
      </c>
      <c r="E495" s="72">
        <v>82.8</v>
      </c>
      <c r="F495" s="72">
        <v>74.52</v>
      </c>
      <c r="G495" s="69">
        <v>5</v>
      </c>
      <c r="H495" s="86">
        <v>82.33</v>
      </c>
      <c r="I495" s="86">
        <f t="shared" si="28"/>
        <v>0.46999999999999886</v>
      </c>
      <c r="J495" s="71" t="s">
        <v>5171</v>
      </c>
    </row>
    <row r="496" spans="1:10" x14ac:dyDescent="0.2">
      <c r="A496" s="68" t="s">
        <v>1067</v>
      </c>
      <c r="B496" s="69">
        <v>3327</v>
      </c>
      <c r="C496" s="73" t="s">
        <v>1068</v>
      </c>
      <c r="D496" s="71" t="s">
        <v>1069</v>
      </c>
      <c r="E496" s="72">
        <v>1368.33</v>
      </c>
      <c r="F496" s="72">
        <v>1231.5</v>
      </c>
      <c r="G496" s="69">
        <v>5</v>
      </c>
      <c r="H496" s="86">
        <v>1364.1</v>
      </c>
      <c r="I496" s="86">
        <f t="shared" si="28"/>
        <v>4.2300000000000182</v>
      </c>
      <c r="J496" s="71" t="s">
        <v>5171</v>
      </c>
    </row>
    <row r="497" spans="1:11" s="25" customFormat="1" x14ac:dyDescent="0.2">
      <c r="A497" s="68" t="s">
        <v>1070</v>
      </c>
      <c r="B497" s="69">
        <v>3328</v>
      </c>
      <c r="C497" s="73" t="s">
        <v>1068</v>
      </c>
      <c r="D497" s="71" t="s">
        <v>1071</v>
      </c>
      <c r="E497" s="72">
        <v>296.42</v>
      </c>
      <c r="F497" s="72">
        <v>266.77999999999997</v>
      </c>
      <c r="G497" s="69">
        <v>5</v>
      </c>
      <c r="H497" s="86">
        <v>266.77999999999997</v>
      </c>
      <c r="I497" s="86">
        <f t="shared" si="28"/>
        <v>29.640000000000043</v>
      </c>
      <c r="J497" s="71" t="s">
        <v>5171</v>
      </c>
      <c r="K497" s="81"/>
    </row>
    <row r="498" spans="1:11" x14ac:dyDescent="0.2">
      <c r="A498" s="68" t="s">
        <v>1072</v>
      </c>
      <c r="B498" s="69">
        <v>3329</v>
      </c>
      <c r="C498" s="73" t="s">
        <v>1073</v>
      </c>
      <c r="D498" s="71" t="s">
        <v>1074</v>
      </c>
      <c r="E498" s="72">
        <v>107.61</v>
      </c>
      <c r="F498" s="72">
        <v>96.85</v>
      </c>
      <c r="G498" s="69">
        <v>5</v>
      </c>
      <c r="H498" s="86">
        <v>96.85</v>
      </c>
      <c r="I498" s="86">
        <f t="shared" si="28"/>
        <v>10.760000000000005</v>
      </c>
      <c r="J498" s="71" t="s">
        <v>5171</v>
      </c>
      <c r="K498" s="33"/>
    </row>
    <row r="499" spans="1:11" x14ac:dyDescent="0.2">
      <c r="A499" s="68" t="s">
        <v>1075</v>
      </c>
      <c r="B499" s="69">
        <v>3330</v>
      </c>
      <c r="C499" s="73" t="s">
        <v>1073</v>
      </c>
      <c r="D499" s="71" t="s">
        <v>1074</v>
      </c>
      <c r="E499" s="72">
        <v>107.62</v>
      </c>
      <c r="F499" s="72">
        <v>96.86</v>
      </c>
      <c r="G499" s="69">
        <v>5</v>
      </c>
      <c r="H499" s="86">
        <v>96.86</v>
      </c>
      <c r="I499" s="86">
        <f t="shared" si="28"/>
        <v>10.760000000000005</v>
      </c>
      <c r="J499" s="71" t="s">
        <v>5171</v>
      </c>
      <c r="K499" s="33"/>
    </row>
    <row r="500" spans="1:11" x14ac:dyDescent="0.2">
      <c r="A500" s="68" t="s">
        <v>1076</v>
      </c>
      <c r="B500" s="69">
        <v>3331</v>
      </c>
      <c r="C500" s="73" t="s">
        <v>1073</v>
      </c>
      <c r="D500" s="71" t="s">
        <v>1074</v>
      </c>
      <c r="E500" s="72">
        <v>107.62</v>
      </c>
      <c r="F500" s="72">
        <v>96.86</v>
      </c>
      <c r="G500" s="69">
        <v>5</v>
      </c>
      <c r="H500" s="86">
        <v>96.86</v>
      </c>
      <c r="I500" s="86">
        <f t="shared" si="28"/>
        <v>10.760000000000005</v>
      </c>
      <c r="J500" s="71" t="s">
        <v>5171</v>
      </c>
      <c r="K500" s="33"/>
    </row>
    <row r="501" spans="1:11" x14ac:dyDescent="0.2">
      <c r="A501" s="68" t="s">
        <v>1077</v>
      </c>
      <c r="B501" s="69">
        <v>3332</v>
      </c>
      <c r="C501" s="73" t="s">
        <v>1073</v>
      </c>
      <c r="D501" s="71" t="s">
        <v>1074</v>
      </c>
      <c r="E501" s="72">
        <v>107.62</v>
      </c>
      <c r="F501" s="72">
        <v>96.86</v>
      </c>
      <c r="G501" s="69">
        <v>5</v>
      </c>
      <c r="H501" s="86">
        <v>96.86</v>
      </c>
      <c r="I501" s="86">
        <f t="shared" si="28"/>
        <v>10.760000000000005</v>
      </c>
      <c r="J501" s="71" t="s">
        <v>5171</v>
      </c>
    </row>
    <row r="502" spans="1:11" ht="12.6" customHeight="1" x14ac:dyDescent="0.2">
      <c r="A502" s="68" t="s">
        <v>1078</v>
      </c>
      <c r="B502" s="69">
        <v>3334</v>
      </c>
      <c r="C502" s="73" t="s">
        <v>1079</v>
      </c>
      <c r="D502" s="71" t="s">
        <v>1057</v>
      </c>
      <c r="E502" s="72">
        <v>150.08000000000001</v>
      </c>
      <c r="F502" s="72">
        <v>135.07</v>
      </c>
      <c r="G502" s="69">
        <v>5</v>
      </c>
      <c r="H502" s="86">
        <v>148.97999999999999</v>
      </c>
      <c r="I502" s="86">
        <f t="shared" si="28"/>
        <v>1.1000000000000227</v>
      </c>
      <c r="J502" s="71" t="s">
        <v>5171</v>
      </c>
    </row>
    <row r="503" spans="1:11" ht="12.6" customHeight="1" x14ac:dyDescent="0.2">
      <c r="A503" s="68" t="s">
        <v>1080</v>
      </c>
      <c r="B503" s="69">
        <v>3335</v>
      </c>
      <c r="C503" s="73" t="s">
        <v>1081</v>
      </c>
      <c r="D503" s="71" t="s">
        <v>1082</v>
      </c>
      <c r="E503" s="72">
        <v>190.9</v>
      </c>
      <c r="F503" s="72">
        <v>171.81</v>
      </c>
      <c r="G503" s="69">
        <v>5</v>
      </c>
      <c r="H503" s="86">
        <v>171.81</v>
      </c>
      <c r="I503" s="86">
        <f t="shared" si="28"/>
        <v>19.090000000000003</v>
      </c>
      <c r="J503" s="71" t="s">
        <v>5171</v>
      </c>
    </row>
    <row r="504" spans="1:11" ht="12.6" customHeight="1" x14ac:dyDescent="0.2">
      <c r="A504" s="68" t="s">
        <v>1083</v>
      </c>
      <c r="B504" s="69">
        <v>3336</v>
      </c>
      <c r="C504" s="73" t="s">
        <v>1084</v>
      </c>
      <c r="D504" s="71" t="s">
        <v>1085</v>
      </c>
      <c r="E504" s="72">
        <v>1245</v>
      </c>
      <c r="F504" s="72">
        <v>1120.5</v>
      </c>
      <c r="G504" s="69">
        <v>5</v>
      </c>
      <c r="H504" s="86">
        <v>1120.5</v>
      </c>
      <c r="I504" s="86">
        <f t="shared" si="28"/>
        <v>124.5</v>
      </c>
      <c r="J504" s="71" t="s">
        <v>5171</v>
      </c>
    </row>
    <row r="505" spans="1:11" ht="12.6" customHeight="1" x14ac:dyDescent="0.2">
      <c r="A505" s="68" t="s">
        <v>1086</v>
      </c>
      <c r="B505" s="69">
        <v>3337</v>
      </c>
      <c r="C505" s="73" t="s">
        <v>1087</v>
      </c>
      <c r="D505" s="71" t="s">
        <v>1088</v>
      </c>
      <c r="E505" s="72">
        <v>467.44</v>
      </c>
      <c r="F505" s="72">
        <v>420.7</v>
      </c>
      <c r="G505" s="69">
        <v>5</v>
      </c>
      <c r="H505" s="86">
        <v>420.7</v>
      </c>
      <c r="I505" s="86">
        <f t="shared" si="28"/>
        <v>46.740000000000009</v>
      </c>
      <c r="J505" s="71" t="s">
        <v>5189</v>
      </c>
    </row>
    <row r="506" spans="1:11" ht="12.6" customHeight="1" x14ac:dyDescent="0.2">
      <c r="A506" s="68" t="s">
        <v>1089</v>
      </c>
      <c r="B506" s="69">
        <v>3338</v>
      </c>
      <c r="C506" s="73" t="s">
        <v>940</v>
      </c>
      <c r="D506" s="71" t="s">
        <v>1090</v>
      </c>
      <c r="E506" s="72">
        <v>483.88</v>
      </c>
      <c r="F506" s="72">
        <v>435.49</v>
      </c>
      <c r="G506" s="69">
        <v>5</v>
      </c>
      <c r="H506" s="86">
        <v>838.55</v>
      </c>
      <c r="I506" s="86">
        <f t="shared" si="28"/>
        <v>-354.66999999999996</v>
      </c>
      <c r="J506" s="71" t="s">
        <v>5171</v>
      </c>
    </row>
    <row r="507" spans="1:11" ht="12.6" customHeight="1" x14ac:dyDescent="0.2">
      <c r="A507" s="68" t="s">
        <v>1091</v>
      </c>
      <c r="B507" s="69">
        <v>3339</v>
      </c>
      <c r="C507" s="73" t="s">
        <v>1092</v>
      </c>
      <c r="D507" s="71" t="s">
        <v>1093</v>
      </c>
      <c r="E507" s="72">
        <v>108</v>
      </c>
      <c r="F507" s="72">
        <v>97.2</v>
      </c>
      <c r="G507" s="69">
        <v>5</v>
      </c>
      <c r="H507" s="86">
        <v>103.36</v>
      </c>
      <c r="I507" s="86">
        <f t="shared" si="28"/>
        <v>4.6400000000000006</v>
      </c>
      <c r="J507" s="71" t="s">
        <v>5189</v>
      </c>
    </row>
    <row r="508" spans="1:11" ht="12.6" customHeight="1" x14ac:dyDescent="0.2">
      <c r="A508" s="68" t="s">
        <v>1094</v>
      </c>
      <c r="B508" s="69">
        <v>3340</v>
      </c>
      <c r="C508" s="73" t="s">
        <v>1092</v>
      </c>
      <c r="D508" s="71" t="s">
        <v>1095</v>
      </c>
      <c r="E508" s="72">
        <v>108</v>
      </c>
      <c r="F508" s="72">
        <v>97.2</v>
      </c>
      <c r="G508" s="69">
        <v>5</v>
      </c>
      <c r="H508" s="86">
        <v>103.36</v>
      </c>
      <c r="I508" s="86">
        <f t="shared" si="28"/>
        <v>4.6400000000000006</v>
      </c>
      <c r="J508" s="71" t="s">
        <v>5189</v>
      </c>
    </row>
    <row r="509" spans="1:11" ht="12.6" customHeight="1" x14ac:dyDescent="0.2">
      <c r="A509" s="68" t="s">
        <v>1096</v>
      </c>
      <c r="B509" s="69">
        <v>3341</v>
      </c>
      <c r="C509" s="73" t="s">
        <v>1092</v>
      </c>
      <c r="D509" s="71" t="s">
        <v>1097</v>
      </c>
      <c r="E509" s="72">
        <v>108</v>
      </c>
      <c r="F509" s="72">
        <v>97.2</v>
      </c>
      <c r="G509" s="69">
        <v>5</v>
      </c>
      <c r="H509" s="86">
        <v>103.36</v>
      </c>
      <c r="I509" s="86">
        <f t="shared" si="28"/>
        <v>4.6400000000000006</v>
      </c>
      <c r="J509" s="71" t="s">
        <v>5189</v>
      </c>
    </row>
    <row r="510" spans="1:11" ht="12.6" customHeight="1" x14ac:dyDescent="0.2">
      <c r="A510" s="68" t="s">
        <v>1098</v>
      </c>
      <c r="B510" s="69">
        <v>3342</v>
      </c>
      <c r="C510" s="73" t="s">
        <v>1092</v>
      </c>
      <c r="D510" s="71" t="s">
        <v>1097</v>
      </c>
      <c r="E510" s="72">
        <v>108</v>
      </c>
      <c r="F510" s="72">
        <v>97.2</v>
      </c>
      <c r="G510" s="69">
        <v>5</v>
      </c>
      <c r="H510" s="86">
        <v>103.36</v>
      </c>
      <c r="I510" s="86">
        <f t="shared" si="28"/>
        <v>4.6400000000000006</v>
      </c>
      <c r="J510" s="71" t="s">
        <v>5189</v>
      </c>
    </row>
    <row r="511" spans="1:11" ht="12.6" customHeight="1" x14ac:dyDescent="0.2">
      <c r="A511" s="68" t="s">
        <v>1099</v>
      </c>
      <c r="B511" s="69">
        <v>3343</v>
      </c>
      <c r="C511" s="73" t="s">
        <v>1092</v>
      </c>
      <c r="D511" s="71" t="s">
        <v>1097</v>
      </c>
      <c r="E511" s="72">
        <v>108</v>
      </c>
      <c r="F511" s="72">
        <v>97.2</v>
      </c>
      <c r="G511" s="69">
        <v>5</v>
      </c>
      <c r="H511" s="86">
        <v>103.36</v>
      </c>
      <c r="I511" s="86">
        <f t="shared" si="28"/>
        <v>4.6400000000000006</v>
      </c>
      <c r="J511" s="71" t="s">
        <v>5189</v>
      </c>
    </row>
    <row r="512" spans="1:11" ht="12.6" customHeight="1" x14ac:dyDescent="0.2">
      <c r="A512" s="68" t="s">
        <v>1100</v>
      </c>
      <c r="B512" s="69">
        <v>3344</v>
      </c>
      <c r="C512" s="73" t="s">
        <v>1101</v>
      </c>
      <c r="D512" s="71" t="s">
        <v>1102</v>
      </c>
      <c r="E512" s="72">
        <v>205</v>
      </c>
      <c r="F512" s="72">
        <v>184.5</v>
      </c>
      <c r="G512" s="69">
        <v>5</v>
      </c>
      <c r="H512" s="86">
        <v>196.19</v>
      </c>
      <c r="I512" s="86">
        <f t="shared" si="28"/>
        <v>8.8100000000000023</v>
      </c>
      <c r="J512" s="71" t="s">
        <v>5189</v>
      </c>
    </row>
    <row r="513" spans="1:10" ht="12.6" customHeight="1" x14ac:dyDescent="0.2">
      <c r="A513" s="68" t="s">
        <v>1103</v>
      </c>
      <c r="B513" s="69">
        <v>3345</v>
      </c>
      <c r="C513" s="73" t="s">
        <v>1101</v>
      </c>
      <c r="D513" s="71" t="s">
        <v>1104</v>
      </c>
      <c r="E513" s="72">
        <v>205</v>
      </c>
      <c r="F513" s="72">
        <v>184.5</v>
      </c>
      <c r="G513" s="69">
        <v>5</v>
      </c>
      <c r="H513" s="86">
        <v>196.19</v>
      </c>
      <c r="I513" s="86">
        <f t="shared" si="28"/>
        <v>8.8100000000000023</v>
      </c>
      <c r="J513" s="71" t="s">
        <v>5189</v>
      </c>
    </row>
    <row r="514" spans="1:10" ht="12.6" customHeight="1" x14ac:dyDescent="0.2">
      <c r="A514" s="68" t="s">
        <v>1105</v>
      </c>
      <c r="B514" s="69">
        <v>3346</v>
      </c>
      <c r="C514" s="73" t="s">
        <v>1101</v>
      </c>
      <c r="D514" s="71" t="s">
        <v>1106</v>
      </c>
      <c r="E514" s="72">
        <v>205</v>
      </c>
      <c r="F514" s="72">
        <v>184.5</v>
      </c>
      <c r="G514" s="69">
        <v>5</v>
      </c>
      <c r="H514" s="86">
        <v>196.19</v>
      </c>
      <c r="I514" s="86">
        <f t="shared" si="28"/>
        <v>8.8100000000000023</v>
      </c>
      <c r="J514" s="71" t="s">
        <v>5189</v>
      </c>
    </row>
    <row r="515" spans="1:10" ht="12.6" customHeight="1" x14ac:dyDescent="0.2">
      <c r="A515" s="68" t="s">
        <v>1107</v>
      </c>
      <c r="B515" s="69">
        <v>3347</v>
      </c>
      <c r="C515" s="73" t="s">
        <v>1101</v>
      </c>
      <c r="D515" s="71" t="s">
        <v>1108</v>
      </c>
      <c r="E515" s="72">
        <v>205</v>
      </c>
      <c r="F515" s="72">
        <v>184.5</v>
      </c>
      <c r="G515" s="69">
        <v>5</v>
      </c>
      <c r="H515" s="86">
        <v>196.19</v>
      </c>
      <c r="I515" s="86">
        <f t="shared" si="28"/>
        <v>8.8100000000000023</v>
      </c>
      <c r="J515" s="71" t="s">
        <v>5189</v>
      </c>
    </row>
    <row r="516" spans="1:10" ht="12.6" customHeight="1" x14ac:dyDescent="0.2">
      <c r="A516" s="68" t="s">
        <v>1109</v>
      </c>
      <c r="B516" s="69">
        <v>3348</v>
      </c>
      <c r="C516" s="73" t="s">
        <v>1110</v>
      </c>
      <c r="D516" s="71" t="s">
        <v>1111</v>
      </c>
      <c r="E516" s="72">
        <v>585</v>
      </c>
      <c r="F516" s="72">
        <v>526.5</v>
      </c>
      <c r="G516" s="69">
        <v>5</v>
      </c>
      <c r="H516" s="86">
        <v>579.15</v>
      </c>
      <c r="I516" s="86">
        <f t="shared" si="28"/>
        <v>5.8500000000000227</v>
      </c>
      <c r="J516" s="71" t="s">
        <v>5171</v>
      </c>
    </row>
    <row r="517" spans="1:10" ht="12.6" customHeight="1" x14ac:dyDescent="0.2">
      <c r="A517" s="68" t="s">
        <v>5613</v>
      </c>
      <c r="B517" s="74">
        <v>3349</v>
      </c>
      <c r="C517" s="167" t="s">
        <v>1112</v>
      </c>
      <c r="D517" s="168" t="s">
        <v>5614</v>
      </c>
      <c r="E517" s="68">
        <v>575</v>
      </c>
      <c r="F517" s="68">
        <v>517.5</v>
      </c>
      <c r="G517" s="74">
        <v>5</v>
      </c>
      <c r="H517" s="68">
        <v>550.28</v>
      </c>
      <c r="I517" s="86">
        <f t="shared" si="28"/>
        <v>24.720000000000027</v>
      </c>
      <c r="J517" s="71"/>
    </row>
    <row r="518" spans="1:10" ht="12.6" customHeight="1" x14ac:dyDescent="0.2">
      <c r="A518" s="68" t="s">
        <v>5648</v>
      </c>
      <c r="B518" s="74">
        <v>3518</v>
      </c>
      <c r="C518" s="167" t="s">
        <v>5649</v>
      </c>
      <c r="D518" s="168" t="s">
        <v>5650</v>
      </c>
      <c r="E518" s="68">
        <v>75</v>
      </c>
      <c r="F518" s="68">
        <v>67.5</v>
      </c>
      <c r="G518" s="74">
        <v>5</v>
      </c>
      <c r="H518" s="68">
        <v>59.06</v>
      </c>
      <c r="I518" s="86">
        <f t="shared" si="28"/>
        <v>15.939999999999998</v>
      </c>
      <c r="J518" s="71"/>
    </row>
    <row r="519" spans="1:10" ht="12.6" customHeight="1" x14ac:dyDescent="0.2">
      <c r="A519" s="68" t="s">
        <v>5738</v>
      </c>
      <c r="B519" s="74">
        <v>3649</v>
      </c>
      <c r="C519" s="167" t="s">
        <v>261</v>
      </c>
      <c r="D519" s="168" t="s">
        <v>1609</v>
      </c>
      <c r="E519" s="68">
        <v>562.5</v>
      </c>
      <c r="F519" s="68">
        <v>506.25</v>
      </c>
      <c r="G519" s="74">
        <v>5</v>
      </c>
      <c r="H519" s="68">
        <v>506.25</v>
      </c>
      <c r="I519" s="86">
        <f t="shared" si="28"/>
        <v>56.25</v>
      </c>
      <c r="J519" s="71"/>
    </row>
    <row r="520" spans="1:10" ht="12.6" customHeight="1" x14ac:dyDescent="0.2">
      <c r="A520" s="68" t="s">
        <v>5979</v>
      </c>
      <c r="B520" s="74">
        <v>3859</v>
      </c>
      <c r="C520" s="167" t="s">
        <v>1636</v>
      </c>
      <c r="D520" s="168" t="s">
        <v>1637</v>
      </c>
      <c r="E520" s="68">
        <v>965</v>
      </c>
      <c r="F520" s="68">
        <v>868.5</v>
      </c>
      <c r="G520" s="74">
        <v>5</v>
      </c>
      <c r="H520" s="68">
        <v>839.83</v>
      </c>
      <c r="I520" s="86">
        <f t="shared" si="28"/>
        <v>125.16999999999996</v>
      </c>
      <c r="J520" s="71"/>
    </row>
    <row r="521" spans="1:10" ht="12.6" customHeight="1" x14ac:dyDescent="0.2">
      <c r="A521" s="68" t="s">
        <v>1113</v>
      </c>
      <c r="B521" s="69">
        <v>3350</v>
      </c>
      <c r="C521" s="73" t="s">
        <v>1112</v>
      </c>
      <c r="D521" s="71" t="s">
        <v>1114</v>
      </c>
      <c r="E521" s="72">
        <v>395.6</v>
      </c>
      <c r="F521" s="72">
        <v>356.04</v>
      </c>
      <c r="G521" s="69">
        <v>5</v>
      </c>
      <c r="H521" s="86">
        <v>378.59</v>
      </c>
      <c r="I521" s="86">
        <f t="shared" si="28"/>
        <v>17.010000000000048</v>
      </c>
      <c r="J521" s="71" t="s">
        <v>5171</v>
      </c>
    </row>
    <row r="522" spans="1:10" ht="12.6" customHeight="1" x14ac:dyDescent="0.2">
      <c r="A522" s="68" t="s">
        <v>1115</v>
      </c>
      <c r="B522" s="69">
        <v>3351</v>
      </c>
      <c r="C522" s="73" t="s">
        <v>1112</v>
      </c>
      <c r="D522" s="71" t="s">
        <v>1114</v>
      </c>
      <c r="E522" s="72">
        <v>395.6</v>
      </c>
      <c r="F522" s="72">
        <v>356.04</v>
      </c>
      <c r="G522" s="69">
        <v>5</v>
      </c>
      <c r="H522" s="86">
        <v>378.59</v>
      </c>
      <c r="I522" s="86">
        <f t="shared" si="28"/>
        <v>17.010000000000048</v>
      </c>
      <c r="J522" s="71" t="s">
        <v>5171</v>
      </c>
    </row>
    <row r="523" spans="1:10" ht="12.6" customHeight="1" x14ac:dyDescent="0.2">
      <c r="A523" s="68" t="s">
        <v>1116</v>
      </c>
      <c r="B523" s="69">
        <v>3352</v>
      </c>
      <c r="C523" s="73" t="s">
        <v>1112</v>
      </c>
      <c r="D523" s="71" t="s">
        <v>1117</v>
      </c>
      <c r="E523" s="72">
        <v>285</v>
      </c>
      <c r="F523" s="72">
        <v>256.5</v>
      </c>
      <c r="G523" s="69">
        <v>5</v>
      </c>
      <c r="H523" s="86">
        <v>272.75</v>
      </c>
      <c r="I523" s="86">
        <f t="shared" si="28"/>
        <v>12.25</v>
      </c>
      <c r="J523" s="71" t="s">
        <v>5189</v>
      </c>
    </row>
    <row r="524" spans="1:10" ht="12.6" customHeight="1" x14ac:dyDescent="0.2">
      <c r="A524" s="68" t="s">
        <v>1118</v>
      </c>
      <c r="B524" s="69">
        <v>3353</v>
      </c>
      <c r="C524" s="73" t="s">
        <v>1112</v>
      </c>
      <c r="D524" s="71" t="s">
        <v>1117</v>
      </c>
      <c r="E524" s="72">
        <v>285</v>
      </c>
      <c r="F524" s="72">
        <v>256.5</v>
      </c>
      <c r="G524" s="69">
        <v>5</v>
      </c>
      <c r="H524" s="86">
        <v>272.75</v>
      </c>
      <c r="I524" s="86">
        <f t="shared" si="28"/>
        <v>12.25</v>
      </c>
      <c r="J524" s="71" t="s">
        <v>5189</v>
      </c>
    </row>
    <row r="525" spans="1:10" ht="12.6" customHeight="1" x14ac:dyDescent="0.2">
      <c r="A525" s="68" t="s">
        <v>1119</v>
      </c>
      <c r="B525" s="69">
        <v>3354</v>
      </c>
      <c r="C525" s="73" t="s">
        <v>1120</v>
      </c>
      <c r="D525" s="71" t="s">
        <v>1121</v>
      </c>
      <c r="E525" s="72">
        <v>601</v>
      </c>
      <c r="F525" s="72">
        <v>540.9</v>
      </c>
      <c r="G525" s="69">
        <v>5</v>
      </c>
      <c r="H525" s="86">
        <v>594.99</v>
      </c>
      <c r="I525" s="86">
        <f t="shared" si="28"/>
        <v>6.0099999999999909</v>
      </c>
      <c r="J525" s="71" t="s">
        <v>5171</v>
      </c>
    </row>
    <row r="526" spans="1:10" ht="12.6" customHeight="1" x14ac:dyDescent="0.2">
      <c r="A526" s="68" t="s">
        <v>1122</v>
      </c>
      <c r="B526" s="69">
        <v>3356</v>
      </c>
      <c r="C526" s="73" t="s">
        <v>1123</v>
      </c>
      <c r="D526" s="71" t="s">
        <v>1124</v>
      </c>
      <c r="E526" s="72">
        <v>750</v>
      </c>
      <c r="F526" s="72">
        <v>675</v>
      </c>
      <c r="G526" s="69">
        <v>5</v>
      </c>
      <c r="H526" s="86">
        <v>675</v>
      </c>
      <c r="I526" s="86">
        <f t="shared" si="28"/>
        <v>75</v>
      </c>
      <c r="J526" s="71" t="s">
        <v>5171</v>
      </c>
    </row>
    <row r="527" spans="1:10" ht="12.6" customHeight="1" x14ac:dyDescent="0.2">
      <c r="A527" s="68" t="s">
        <v>1125</v>
      </c>
      <c r="B527" s="69">
        <v>3357</v>
      </c>
      <c r="C527" s="73" t="s">
        <v>1123</v>
      </c>
      <c r="D527" s="71" t="s">
        <v>6286</v>
      </c>
      <c r="E527" s="72">
        <v>187</v>
      </c>
      <c r="F527" s="72">
        <v>168.3</v>
      </c>
      <c r="G527" s="69">
        <v>5</v>
      </c>
      <c r="H527" s="86">
        <v>168.3</v>
      </c>
      <c r="I527" s="86">
        <f t="shared" si="28"/>
        <v>18.699999999999989</v>
      </c>
      <c r="J527" s="71" t="s">
        <v>5097</v>
      </c>
    </row>
    <row r="528" spans="1:10" ht="12.6" customHeight="1" x14ac:dyDescent="0.2">
      <c r="A528" s="68" t="s">
        <v>1126</v>
      </c>
      <c r="B528" s="69">
        <v>3358</v>
      </c>
      <c r="C528" s="73" t="s">
        <v>1127</v>
      </c>
      <c r="D528" s="71" t="s">
        <v>1128</v>
      </c>
      <c r="E528" s="72">
        <v>1390</v>
      </c>
      <c r="F528" s="72">
        <v>1251</v>
      </c>
      <c r="G528" s="69">
        <v>5</v>
      </c>
      <c r="H528" s="86">
        <v>1376.1</v>
      </c>
      <c r="I528" s="86">
        <f t="shared" si="28"/>
        <v>13.900000000000091</v>
      </c>
      <c r="J528" s="71" t="s">
        <v>5171</v>
      </c>
    </row>
    <row r="529" spans="1:10" ht="12.6" customHeight="1" x14ac:dyDescent="0.2">
      <c r="A529" s="68" t="s">
        <v>1130</v>
      </c>
      <c r="B529" s="69">
        <v>3363</v>
      </c>
      <c r="C529" s="73" t="s">
        <v>368</v>
      </c>
      <c r="D529" s="71" t="s">
        <v>1131</v>
      </c>
      <c r="E529" s="72">
        <v>1190</v>
      </c>
      <c r="F529" s="72">
        <v>1071</v>
      </c>
      <c r="G529" s="69">
        <v>5</v>
      </c>
      <c r="H529" s="86">
        <v>1178.0999999999999</v>
      </c>
      <c r="I529" s="86">
        <f t="shared" si="28"/>
        <v>11.900000000000091</v>
      </c>
      <c r="J529" s="71" t="s">
        <v>5171</v>
      </c>
    </row>
    <row r="530" spans="1:10" ht="12.6" customHeight="1" x14ac:dyDescent="0.2">
      <c r="A530" s="68" t="s">
        <v>1134</v>
      </c>
      <c r="B530" s="69">
        <v>3366</v>
      </c>
      <c r="C530" s="73" t="s">
        <v>1135</v>
      </c>
      <c r="D530" s="71" t="s">
        <v>1136</v>
      </c>
      <c r="E530" s="72">
        <v>380</v>
      </c>
      <c r="F530" s="72">
        <v>342</v>
      </c>
      <c r="G530" s="69">
        <v>5</v>
      </c>
      <c r="H530" s="86">
        <v>376.2</v>
      </c>
      <c r="I530" s="86">
        <f t="shared" si="28"/>
        <v>3.8000000000000114</v>
      </c>
      <c r="J530" s="71" t="s">
        <v>5171</v>
      </c>
    </row>
    <row r="531" spans="1:10" ht="12.6" customHeight="1" x14ac:dyDescent="0.2">
      <c r="A531" s="68" t="s">
        <v>1137</v>
      </c>
      <c r="B531" s="69">
        <v>3367</v>
      </c>
      <c r="C531" s="73" t="s">
        <v>1135</v>
      </c>
      <c r="D531" s="71" t="s">
        <v>6287</v>
      </c>
      <c r="E531" s="72">
        <v>90</v>
      </c>
      <c r="F531" s="72">
        <v>81</v>
      </c>
      <c r="G531" s="69">
        <v>5</v>
      </c>
      <c r="H531" s="86">
        <v>81</v>
      </c>
      <c r="I531" s="86">
        <f t="shared" si="28"/>
        <v>9</v>
      </c>
      <c r="J531" s="71" t="s">
        <v>5097</v>
      </c>
    </row>
    <row r="532" spans="1:10" ht="12.6" customHeight="1" x14ac:dyDescent="0.2">
      <c r="A532" s="68" t="s">
        <v>1138</v>
      </c>
      <c r="B532" s="69">
        <v>3368</v>
      </c>
      <c r="C532" s="73" t="s">
        <v>1135</v>
      </c>
      <c r="D532" s="71" t="s">
        <v>6287</v>
      </c>
      <c r="E532" s="72">
        <v>90</v>
      </c>
      <c r="F532" s="72">
        <v>81</v>
      </c>
      <c r="G532" s="69">
        <v>5</v>
      </c>
      <c r="H532" s="86">
        <v>81</v>
      </c>
      <c r="I532" s="86">
        <f t="shared" si="28"/>
        <v>9</v>
      </c>
      <c r="J532" s="71" t="s">
        <v>5097</v>
      </c>
    </row>
    <row r="533" spans="1:10" ht="12.6" customHeight="1" x14ac:dyDescent="0.2">
      <c r="A533" s="68" t="s">
        <v>1139</v>
      </c>
      <c r="B533" s="69">
        <v>3369</v>
      </c>
      <c r="C533" s="73" t="s">
        <v>1135</v>
      </c>
      <c r="D533" s="71" t="s">
        <v>6287</v>
      </c>
      <c r="E533" s="72">
        <v>90</v>
      </c>
      <c r="F533" s="72">
        <v>81</v>
      </c>
      <c r="G533" s="69">
        <v>5</v>
      </c>
      <c r="H533" s="86">
        <v>89.1</v>
      </c>
      <c r="I533" s="86">
        <f t="shared" si="28"/>
        <v>0.90000000000000568</v>
      </c>
      <c r="J533" s="71" t="s">
        <v>5097</v>
      </c>
    </row>
    <row r="534" spans="1:10" ht="12.6" customHeight="1" x14ac:dyDescent="0.2">
      <c r="A534" s="68" t="s">
        <v>1140</v>
      </c>
      <c r="B534" s="69">
        <v>3370</v>
      </c>
      <c r="C534" s="73" t="s">
        <v>1135</v>
      </c>
      <c r="D534" s="71" t="s">
        <v>6287</v>
      </c>
      <c r="E534" s="72">
        <v>90</v>
      </c>
      <c r="F534" s="72">
        <v>81</v>
      </c>
      <c r="G534" s="69">
        <v>5</v>
      </c>
      <c r="H534" s="86">
        <v>89.1</v>
      </c>
      <c r="I534" s="86">
        <f t="shared" si="28"/>
        <v>0.90000000000000568</v>
      </c>
      <c r="J534" s="71" t="s">
        <v>5097</v>
      </c>
    </row>
    <row r="535" spans="1:10" ht="12.6" customHeight="1" x14ac:dyDescent="0.2">
      <c r="A535" s="68" t="s">
        <v>1141</v>
      </c>
      <c r="B535" s="69">
        <v>3371</v>
      </c>
      <c r="C535" s="73" t="s">
        <v>1135</v>
      </c>
      <c r="D535" s="71" t="s">
        <v>6287</v>
      </c>
      <c r="E535" s="72">
        <v>90</v>
      </c>
      <c r="F535" s="72">
        <v>81</v>
      </c>
      <c r="G535" s="69">
        <v>5</v>
      </c>
      <c r="H535" s="86">
        <v>89.1</v>
      </c>
      <c r="I535" s="86">
        <f t="shared" si="28"/>
        <v>0.90000000000000568</v>
      </c>
      <c r="J535" s="71" t="s">
        <v>5097</v>
      </c>
    </row>
    <row r="536" spans="1:10" ht="12.6" customHeight="1" x14ac:dyDescent="0.2">
      <c r="A536" s="68" t="s">
        <v>1142</v>
      </c>
      <c r="B536" s="69">
        <v>3372</v>
      </c>
      <c r="C536" s="73" t="s">
        <v>1135</v>
      </c>
      <c r="D536" s="71" t="s">
        <v>6287</v>
      </c>
      <c r="E536" s="72">
        <v>90</v>
      </c>
      <c r="F536" s="72">
        <v>81</v>
      </c>
      <c r="G536" s="69">
        <v>5</v>
      </c>
      <c r="H536" s="86">
        <v>89.1</v>
      </c>
      <c r="I536" s="86">
        <f t="shared" si="28"/>
        <v>0.90000000000000568</v>
      </c>
      <c r="J536" s="71" t="s">
        <v>5097</v>
      </c>
    </row>
    <row r="537" spans="1:10" ht="12.6" customHeight="1" x14ac:dyDescent="0.2">
      <c r="A537" s="68" t="s">
        <v>1143</v>
      </c>
      <c r="B537" s="69">
        <v>3373</v>
      </c>
      <c r="C537" s="73" t="s">
        <v>1135</v>
      </c>
      <c r="D537" s="71" t="s">
        <v>6287</v>
      </c>
      <c r="E537" s="72">
        <v>90</v>
      </c>
      <c r="F537" s="72">
        <v>81</v>
      </c>
      <c r="G537" s="69">
        <v>5</v>
      </c>
      <c r="H537" s="86">
        <v>89.1</v>
      </c>
      <c r="I537" s="86">
        <f t="shared" si="28"/>
        <v>0.90000000000000568</v>
      </c>
      <c r="J537" s="71" t="s">
        <v>5097</v>
      </c>
    </row>
    <row r="538" spans="1:10" ht="12.6" customHeight="1" x14ac:dyDescent="0.2">
      <c r="A538" s="68" t="s">
        <v>1144</v>
      </c>
      <c r="B538" s="69">
        <v>3374</v>
      </c>
      <c r="C538" s="73" t="s">
        <v>1135</v>
      </c>
      <c r="D538" s="71" t="s">
        <v>6287</v>
      </c>
      <c r="E538" s="72">
        <v>90</v>
      </c>
      <c r="F538" s="72">
        <v>81</v>
      </c>
      <c r="G538" s="69">
        <v>5</v>
      </c>
      <c r="H538" s="86">
        <v>89.1</v>
      </c>
      <c r="I538" s="86">
        <f t="shared" si="28"/>
        <v>0.90000000000000568</v>
      </c>
      <c r="J538" s="71" t="s">
        <v>5097</v>
      </c>
    </row>
    <row r="539" spans="1:10" ht="12.6" customHeight="1" x14ac:dyDescent="0.2">
      <c r="A539" s="68" t="s">
        <v>1145</v>
      </c>
      <c r="B539" s="69">
        <v>3375</v>
      </c>
      <c r="C539" s="73" t="s">
        <v>1135</v>
      </c>
      <c r="D539" s="71" t="s">
        <v>1146</v>
      </c>
      <c r="E539" s="72">
        <v>1198</v>
      </c>
      <c r="F539" s="72">
        <v>1078.2</v>
      </c>
      <c r="G539" s="69">
        <v>5</v>
      </c>
      <c r="H539" s="86">
        <v>1186.5</v>
      </c>
      <c r="I539" s="86">
        <f t="shared" si="28"/>
        <v>11.5</v>
      </c>
      <c r="J539" s="71" t="s">
        <v>5171</v>
      </c>
    </row>
    <row r="540" spans="1:10" ht="12.6" customHeight="1" x14ac:dyDescent="0.2">
      <c r="A540" s="68" t="s">
        <v>1147</v>
      </c>
      <c r="B540" s="69">
        <v>3376</v>
      </c>
      <c r="C540" s="73" t="s">
        <v>1135</v>
      </c>
      <c r="D540" s="71" t="s">
        <v>1148</v>
      </c>
      <c r="E540" s="72">
        <v>1150</v>
      </c>
      <c r="F540" s="72">
        <v>1035</v>
      </c>
      <c r="G540" s="69">
        <v>5</v>
      </c>
      <c r="H540" s="86">
        <v>1138.5</v>
      </c>
      <c r="I540" s="86">
        <f t="shared" si="28"/>
        <v>11.5</v>
      </c>
      <c r="J540" s="71" t="s">
        <v>5171</v>
      </c>
    </row>
    <row r="541" spans="1:10" ht="12.6" customHeight="1" x14ac:dyDescent="0.2">
      <c r="A541" s="68" t="s">
        <v>1150</v>
      </c>
      <c r="B541" s="69">
        <v>3378</v>
      </c>
      <c r="C541" s="73" t="s">
        <v>1151</v>
      </c>
      <c r="D541" s="71" t="s">
        <v>1152</v>
      </c>
      <c r="E541" s="72">
        <v>58</v>
      </c>
      <c r="F541" s="72">
        <v>52.2</v>
      </c>
      <c r="G541" s="69">
        <v>5</v>
      </c>
      <c r="H541" s="86">
        <v>57.42</v>
      </c>
      <c r="I541" s="86">
        <f t="shared" si="28"/>
        <v>0.57999999999999829</v>
      </c>
      <c r="J541" s="71" t="s">
        <v>5171</v>
      </c>
    </row>
    <row r="542" spans="1:10" ht="12.6" customHeight="1" x14ac:dyDescent="0.2">
      <c r="A542" s="68" t="s">
        <v>1153</v>
      </c>
      <c r="B542" s="69">
        <v>3379</v>
      </c>
      <c r="C542" s="73" t="s">
        <v>1154</v>
      </c>
      <c r="D542" s="71" t="s">
        <v>1155</v>
      </c>
      <c r="E542" s="72">
        <v>1870.12</v>
      </c>
      <c r="F542" s="72">
        <v>1683.11</v>
      </c>
      <c r="G542" s="69">
        <v>5</v>
      </c>
      <c r="H542" s="86">
        <v>1851.42</v>
      </c>
      <c r="I542" s="86">
        <f t="shared" si="28"/>
        <v>18.699999999999818</v>
      </c>
      <c r="J542" s="71" t="s">
        <v>5171</v>
      </c>
    </row>
    <row r="543" spans="1:10" s="33" customFormat="1" ht="12.6" customHeight="1" x14ac:dyDescent="0.2">
      <c r="A543" s="68" t="s">
        <v>1156</v>
      </c>
      <c r="B543" s="69">
        <v>3380</v>
      </c>
      <c r="C543" s="73" t="s">
        <v>1154</v>
      </c>
      <c r="D543" s="71" t="s">
        <v>1157</v>
      </c>
      <c r="E543" s="72">
        <v>779.51</v>
      </c>
      <c r="F543" s="72">
        <v>701.56</v>
      </c>
      <c r="G543" s="69">
        <v>5</v>
      </c>
      <c r="H543" s="86">
        <v>771.71</v>
      </c>
      <c r="I543" s="86">
        <f t="shared" si="28"/>
        <v>7.7999999999999545</v>
      </c>
      <c r="J543" s="71" t="s">
        <v>5171</v>
      </c>
    </row>
    <row r="544" spans="1:10" s="33" customFormat="1" ht="12.6" customHeight="1" x14ac:dyDescent="0.2">
      <c r="A544" s="68" t="s">
        <v>1158</v>
      </c>
      <c r="B544" s="69">
        <v>3381</v>
      </c>
      <c r="C544" s="73" t="s">
        <v>1159</v>
      </c>
      <c r="D544" s="71" t="s">
        <v>6288</v>
      </c>
      <c r="E544" s="72">
        <v>51.78</v>
      </c>
      <c r="F544" s="72">
        <v>46.6</v>
      </c>
      <c r="G544" s="69">
        <v>5</v>
      </c>
      <c r="H544" s="86">
        <v>51.26</v>
      </c>
      <c r="I544" s="86">
        <f t="shared" si="28"/>
        <v>0.52000000000000313</v>
      </c>
      <c r="J544" s="71" t="s">
        <v>5097</v>
      </c>
    </row>
    <row r="545" spans="1:10" s="33" customFormat="1" ht="12.6" customHeight="1" x14ac:dyDescent="0.2">
      <c r="A545" s="68" t="s">
        <v>1161</v>
      </c>
      <c r="B545" s="69">
        <v>3383</v>
      </c>
      <c r="C545" s="73" t="s">
        <v>1160</v>
      </c>
      <c r="D545" s="71" t="s">
        <v>1162</v>
      </c>
      <c r="E545" s="72">
        <v>240</v>
      </c>
      <c r="F545" s="72">
        <v>216</v>
      </c>
      <c r="G545" s="69">
        <v>5</v>
      </c>
      <c r="H545" s="86">
        <v>216</v>
      </c>
      <c r="I545" s="86">
        <f t="shared" si="28"/>
        <v>24</v>
      </c>
      <c r="J545" s="71" t="s">
        <v>5171</v>
      </c>
    </row>
    <row r="546" spans="1:10" s="33" customFormat="1" x14ac:dyDescent="0.2">
      <c r="A546" s="68" t="s">
        <v>1163</v>
      </c>
      <c r="B546" s="69">
        <v>3384</v>
      </c>
      <c r="C546" s="73" t="s">
        <v>1160</v>
      </c>
      <c r="D546" s="71" t="s">
        <v>1164</v>
      </c>
      <c r="E546" s="72">
        <v>880</v>
      </c>
      <c r="F546" s="72">
        <v>792</v>
      </c>
      <c r="G546" s="69">
        <v>5</v>
      </c>
      <c r="H546" s="86">
        <v>792</v>
      </c>
      <c r="I546" s="86">
        <f t="shared" si="28"/>
        <v>88</v>
      </c>
      <c r="J546" s="71" t="s">
        <v>5171</v>
      </c>
    </row>
    <row r="547" spans="1:10" x14ac:dyDescent="0.2">
      <c r="A547" s="68" t="s">
        <v>1165</v>
      </c>
      <c r="B547" s="69">
        <v>3385</v>
      </c>
      <c r="C547" s="73" t="s">
        <v>1160</v>
      </c>
      <c r="D547" s="71" t="s">
        <v>1166</v>
      </c>
      <c r="E547" s="72">
        <v>110</v>
      </c>
      <c r="F547" s="72">
        <v>99</v>
      </c>
      <c r="G547" s="69">
        <v>5</v>
      </c>
      <c r="H547" s="86">
        <v>99</v>
      </c>
      <c r="I547" s="86">
        <f t="shared" si="28"/>
        <v>11</v>
      </c>
      <c r="J547" s="71" t="s">
        <v>5189</v>
      </c>
    </row>
    <row r="548" spans="1:10" ht="12.6" customHeight="1" x14ac:dyDescent="0.2">
      <c r="A548" s="68" t="s">
        <v>1167</v>
      </c>
      <c r="B548" s="69">
        <v>3386</v>
      </c>
      <c r="C548" s="73" t="s">
        <v>174</v>
      </c>
      <c r="D548" s="71" t="s">
        <v>5190</v>
      </c>
      <c r="E548" s="72">
        <v>107.61</v>
      </c>
      <c r="F548" s="72">
        <v>96.85</v>
      </c>
      <c r="G548" s="69">
        <v>5</v>
      </c>
      <c r="H548" s="86">
        <v>96.85</v>
      </c>
      <c r="I548" s="86">
        <f t="shared" si="28"/>
        <v>10.760000000000005</v>
      </c>
      <c r="J548" s="71" t="s">
        <v>5171</v>
      </c>
    </row>
    <row r="549" spans="1:10" ht="12.6" customHeight="1" x14ac:dyDescent="0.2">
      <c r="A549" s="68" t="s">
        <v>1168</v>
      </c>
      <c r="B549" s="69">
        <v>3387</v>
      </c>
      <c r="C549" s="73" t="s">
        <v>174</v>
      </c>
      <c r="D549" s="71" t="s">
        <v>1169</v>
      </c>
      <c r="E549" s="72">
        <v>124.56</v>
      </c>
      <c r="F549" s="72">
        <v>112.1</v>
      </c>
      <c r="G549" s="69">
        <v>5</v>
      </c>
      <c r="H549" s="86">
        <v>112.1</v>
      </c>
      <c r="I549" s="86">
        <f t="shared" si="28"/>
        <v>12.460000000000008</v>
      </c>
      <c r="J549" s="71" t="s">
        <v>5171</v>
      </c>
    </row>
    <row r="550" spans="1:10" ht="12.6" customHeight="1" x14ac:dyDescent="0.2">
      <c r="A550" s="68" t="s">
        <v>1170</v>
      </c>
      <c r="B550" s="69">
        <v>3388</v>
      </c>
      <c r="C550" s="73" t="s">
        <v>174</v>
      </c>
      <c r="D550" s="71" t="s">
        <v>1171</v>
      </c>
      <c r="E550" s="72">
        <v>384.25</v>
      </c>
      <c r="F550" s="72">
        <v>345.83</v>
      </c>
      <c r="G550" s="69">
        <v>5</v>
      </c>
      <c r="H550" s="86">
        <v>345.82</v>
      </c>
      <c r="I550" s="86">
        <f t="shared" si="28"/>
        <v>38.430000000000007</v>
      </c>
      <c r="J550" s="71" t="s">
        <v>5171</v>
      </c>
    </row>
    <row r="551" spans="1:10" ht="12.6" customHeight="1" x14ac:dyDescent="0.2">
      <c r="A551" s="68" t="s">
        <v>1172</v>
      </c>
      <c r="B551" s="69">
        <v>3389</v>
      </c>
      <c r="C551" s="73" t="s">
        <v>174</v>
      </c>
      <c r="D551" s="71" t="s">
        <v>1173</v>
      </c>
      <c r="E551" s="72">
        <v>205</v>
      </c>
      <c r="F551" s="72">
        <v>184.5</v>
      </c>
      <c r="G551" s="69">
        <v>5</v>
      </c>
      <c r="H551" s="86">
        <v>196.19</v>
      </c>
      <c r="I551" s="86">
        <f t="shared" si="28"/>
        <v>8.8100000000000023</v>
      </c>
      <c r="J551" s="71" t="s">
        <v>5189</v>
      </c>
    </row>
    <row r="552" spans="1:10" ht="12.6" customHeight="1" x14ac:dyDescent="0.2">
      <c r="A552" s="68" t="s">
        <v>1174</v>
      </c>
      <c r="B552" s="69">
        <v>3390</v>
      </c>
      <c r="C552" s="73" t="s">
        <v>174</v>
      </c>
      <c r="D552" s="71" t="s">
        <v>1175</v>
      </c>
      <c r="E552" s="72">
        <v>224.6</v>
      </c>
      <c r="F552" s="72">
        <v>202.14</v>
      </c>
      <c r="G552" s="69">
        <v>5</v>
      </c>
      <c r="H552" s="86">
        <v>202.14</v>
      </c>
      <c r="I552" s="86">
        <f t="shared" ref="I552:I615" si="29">E552-H552</f>
        <v>22.460000000000008</v>
      </c>
      <c r="J552" s="71" t="s">
        <v>5189</v>
      </c>
    </row>
    <row r="553" spans="1:10" ht="12.6" customHeight="1" x14ac:dyDescent="0.2">
      <c r="A553" s="68" t="s">
        <v>1176</v>
      </c>
      <c r="B553" s="69">
        <v>3391</v>
      </c>
      <c r="C553" s="73" t="s">
        <v>174</v>
      </c>
      <c r="D553" s="71" t="s">
        <v>1177</v>
      </c>
      <c r="E553" s="72">
        <v>224.6</v>
      </c>
      <c r="F553" s="72">
        <v>202.14</v>
      </c>
      <c r="G553" s="69">
        <v>5</v>
      </c>
      <c r="H553" s="86">
        <v>202.14</v>
      </c>
      <c r="I553" s="86">
        <f t="shared" si="29"/>
        <v>22.460000000000008</v>
      </c>
      <c r="J553" s="71" t="s">
        <v>5189</v>
      </c>
    </row>
    <row r="554" spans="1:10" ht="12.6" customHeight="1" x14ac:dyDescent="0.2">
      <c r="A554" s="68" t="s">
        <v>1178</v>
      </c>
      <c r="B554" s="69">
        <v>3392</v>
      </c>
      <c r="C554" s="73" t="s">
        <v>174</v>
      </c>
      <c r="D554" s="71" t="s">
        <v>1179</v>
      </c>
      <c r="E554" s="72">
        <v>224.6</v>
      </c>
      <c r="F554" s="72">
        <v>202.14</v>
      </c>
      <c r="G554" s="69">
        <v>5</v>
      </c>
      <c r="H554" s="86">
        <v>202.14</v>
      </c>
      <c r="I554" s="86">
        <f t="shared" si="29"/>
        <v>22.460000000000008</v>
      </c>
      <c r="J554" s="71" t="s">
        <v>5189</v>
      </c>
    </row>
    <row r="555" spans="1:10" ht="12.6" customHeight="1" x14ac:dyDescent="0.2">
      <c r="A555" s="68" t="s">
        <v>1180</v>
      </c>
      <c r="B555" s="69">
        <v>3393</v>
      </c>
      <c r="C555" s="73" t="s">
        <v>174</v>
      </c>
      <c r="D555" s="71" t="s">
        <v>1181</v>
      </c>
      <c r="E555" s="72">
        <v>224.6</v>
      </c>
      <c r="F555" s="72">
        <v>202.14</v>
      </c>
      <c r="G555" s="69">
        <v>5</v>
      </c>
      <c r="H555" s="86">
        <v>202.14</v>
      </c>
      <c r="I555" s="86">
        <f t="shared" si="29"/>
        <v>22.460000000000008</v>
      </c>
      <c r="J555" s="71" t="s">
        <v>5189</v>
      </c>
    </row>
    <row r="556" spans="1:10" ht="12.6" customHeight="1" x14ac:dyDescent="0.2">
      <c r="A556" s="68" t="s">
        <v>1182</v>
      </c>
      <c r="B556" s="69">
        <v>3394</v>
      </c>
      <c r="C556" s="73" t="s">
        <v>174</v>
      </c>
      <c r="D556" s="71" t="s">
        <v>1183</v>
      </c>
      <c r="E556" s="72">
        <v>224.6</v>
      </c>
      <c r="F556" s="72">
        <v>202.14</v>
      </c>
      <c r="G556" s="69">
        <v>5</v>
      </c>
      <c r="H556" s="86">
        <v>202.14</v>
      </c>
      <c r="I556" s="86">
        <f t="shared" si="29"/>
        <v>22.460000000000008</v>
      </c>
      <c r="J556" s="71" t="s">
        <v>5189</v>
      </c>
    </row>
    <row r="557" spans="1:10" ht="12.6" customHeight="1" x14ac:dyDescent="0.2">
      <c r="A557" s="68" t="s">
        <v>1188</v>
      </c>
      <c r="B557" s="69">
        <v>3397</v>
      </c>
      <c r="C557" s="73" t="s">
        <v>174</v>
      </c>
      <c r="D557" s="71" t="s">
        <v>1189</v>
      </c>
      <c r="E557" s="72">
        <v>215</v>
      </c>
      <c r="F557" s="72">
        <v>193.5</v>
      </c>
      <c r="G557" s="69">
        <v>5</v>
      </c>
      <c r="H557" s="86">
        <v>193.5</v>
      </c>
      <c r="I557" s="86">
        <f t="shared" si="29"/>
        <v>21.5</v>
      </c>
      <c r="J557" s="71" t="s">
        <v>5189</v>
      </c>
    </row>
    <row r="558" spans="1:10" ht="12.6" customHeight="1" x14ac:dyDescent="0.2">
      <c r="A558" s="68" t="s">
        <v>1190</v>
      </c>
      <c r="B558" s="69">
        <v>3398</v>
      </c>
      <c r="C558" s="73" t="s">
        <v>174</v>
      </c>
      <c r="D558" s="71" t="s">
        <v>1191</v>
      </c>
      <c r="E558" s="72">
        <v>215</v>
      </c>
      <c r="F558" s="72">
        <v>193.5</v>
      </c>
      <c r="G558" s="69">
        <v>5</v>
      </c>
      <c r="H558" s="86">
        <v>193.5</v>
      </c>
      <c r="I558" s="86">
        <f t="shared" si="29"/>
        <v>21.5</v>
      </c>
      <c r="J558" s="71" t="s">
        <v>5189</v>
      </c>
    </row>
    <row r="559" spans="1:10" ht="12.6" customHeight="1" x14ac:dyDescent="0.2">
      <c r="A559" s="68" t="s">
        <v>1192</v>
      </c>
      <c r="B559" s="69">
        <v>3399</v>
      </c>
      <c r="C559" s="73" t="s">
        <v>174</v>
      </c>
      <c r="D559" s="71" t="s">
        <v>1193</v>
      </c>
      <c r="E559" s="72">
        <v>215</v>
      </c>
      <c r="F559" s="72">
        <v>193.5</v>
      </c>
      <c r="G559" s="69">
        <v>5</v>
      </c>
      <c r="H559" s="86">
        <v>193.5</v>
      </c>
      <c r="I559" s="86">
        <f t="shared" si="29"/>
        <v>21.5</v>
      </c>
      <c r="J559" s="71" t="s">
        <v>5189</v>
      </c>
    </row>
    <row r="560" spans="1:10" ht="12.6" customHeight="1" x14ac:dyDescent="0.2">
      <c r="A560" s="68" t="s">
        <v>1194</v>
      </c>
      <c r="B560" s="69">
        <v>3400</v>
      </c>
      <c r="C560" s="73" t="s">
        <v>1195</v>
      </c>
      <c r="D560" s="71" t="s">
        <v>1196</v>
      </c>
      <c r="E560" s="72">
        <v>687</v>
      </c>
      <c r="F560" s="72">
        <v>618.29999999999995</v>
      </c>
      <c r="G560" s="69">
        <v>5</v>
      </c>
      <c r="H560" s="86">
        <v>680.13</v>
      </c>
      <c r="I560" s="86">
        <f t="shared" si="29"/>
        <v>6.8700000000000045</v>
      </c>
      <c r="J560" s="71" t="s">
        <v>5171</v>
      </c>
    </row>
    <row r="561" spans="1:10" ht="12.6" customHeight="1" x14ac:dyDescent="0.2">
      <c r="A561" s="68" t="s">
        <v>1197</v>
      </c>
      <c r="B561" s="69">
        <v>3401</v>
      </c>
      <c r="C561" s="73" t="s">
        <v>1195</v>
      </c>
      <c r="D561" s="71" t="s">
        <v>1198</v>
      </c>
      <c r="E561" s="72">
        <v>199</v>
      </c>
      <c r="F561" s="72">
        <v>179.1</v>
      </c>
      <c r="G561" s="69">
        <v>5</v>
      </c>
      <c r="H561" s="86">
        <v>197.01</v>
      </c>
      <c r="I561" s="86">
        <f t="shared" si="29"/>
        <v>1.9900000000000091</v>
      </c>
      <c r="J561" s="71" t="s">
        <v>5171</v>
      </c>
    </row>
    <row r="562" spans="1:10" ht="12.6" customHeight="1" x14ac:dyDescent="0.2">
      <c r="A562" s="68" t="s">
        <v>1199</v>
      </c>
      <c r="B562" s="69">
        <v>3402</v>
      </c>
      <c r="C562" s="73" t="s">
        <v>1195</v>
      </c>
      <c r="D562" s="71" t="s">
        <v>1200</v>
      </c>
      <c r="E562" s="72">
        <v>199</v>
      </c>
      <c r="F562" s="72">
        <v>179.1</v>
      </c>
      <c r="G562" s="69">
        <v>5</v>
      </c>
      <c r="H562" s="86">
        <v>197.01</v>
      </c>
      <c r="I562" s="86">
        <f t="shared" si="29"/>
        <v>1.9900000000000091</v>
      </c>
      <c r="J562" s="71" t="s">
        <v>5171</v>
      </c>
    </row>
    <row r="563" spans="1:10" ht="12.6" customHeight="1" x14ac:dyDescent="0.2">
      <c r="A563" s="68" t="s">
        <v>1203</v>
      </c>
      <c r="B563" s="69">
        <v>3405</v>
      </c>
      <c r="C563" s="73" t="s">
        <v>1204</v>
      </c>
      <c r="D563" s="71" t="s">
        <v>1198</v>
      </c>
      <c r="E563" s="72">
        <v>199</v>
      </c>
      <c r="F563" s="72">
        <v>179.1</v>
      </c>
      <c r="G563" s="69">
        <v>5</v>
      </c>
      <c r="H563" s="86">
        <v>197.01</v>
      </c>
      <c r="I563" s="86">
        <f t="shared" si="29"/>
        <v>1.9900000000000091</v>
      </c>
      <c r="J563" s="71" t="s">
        <v>5171</v>
      </c>
    </row>
    <row r="564" spans="1:10" ht="12.6" customHeight="1" x14ac:dyDescent="0.2">
      <c r="A564" s="68" t="s">
        <v>1205</v>
      </c>
      <c r="B564" s="69">
        <v>3406</v>
      </c>
      <c r="C564" s="73" t="s">
        <v>1204</v>
      </c>
      <c r="D564" s="71" t="s">
        <v>1206</v>
      </c>
      <c r="E564" s="72">
        <v>199</v>
      </c>
      <c r="F564" s="72">
        <v>179.1</v>
      </c>
      <c r="G564" s="69">
        <v>5</v>
      </c>
      <c r="H564" s="86">
        <v>197.01</v>
      </c>
      <c r="I564" s="86">
        <f t="shared" si="29"/>
        <v>1.9900000000000091</v>
      </c>
      <c r="J564" s="71" t="s">
        <v>5171</v>
      </c>
    </row>
    <row r="565" spans="1:10" ht="12.6" customHeight="1" x14ac:dyDescent="0.2">
      <c r="A565" s="68" t="s">
        <v>1207</v>
      </c>
      <c r="B565" s="69">
        <v>3407</v>
      </c>
      <c r="C565" s="73" t="s">
        <v>1208</v>
      </c>
      <c r="D565" s="71" t="s">
        <v>1209</v>
      </c>
      <c r="E565" s="72">
        <v>417.3</v>
      </c>
      <c r="F565" s="72">
        <v>375.57</v>
      </c>
      <c r="G565" s="69">
        <v>5</v>
      </c>
      <c r="H565" s="86">
        <v>402.5</v>
      </c>
      <c r="I565" s="86">
        <f t="shared" si="29"/>
        <v>14.800000000000011</v>
      </c>
      <c r="J565" s="71" t="s">
        <v>5171</v>
      </c>
    </row>
    <row r="566" spans="1:10" ht="12.6" customHeight="1" x14ac:dyDescent="0.2">
      <c r="A566" s="68" t="s">
        <v>1210</v>
      </c>
      <c r="B566" s="69">
        <v>3408</v>
      </c>
      <c r="C566" s="73" t="s">
        <v>1208</v>
      </c>
      <c r="D566" s="71" t="s">
        <v>1211</v>
      </c>
      <c r="E566" s="72">
        <v>323.7</v>
      </c>
      <c r="F566" s="72">
        <v>291.33</v>
      </c>
      <c r="G566" s="69">
        <v>5</v>
      </c>
      <c r="H566" s="86">
        <v>312.20999999999998</v>
      </c>
      <c r="I566" s="86">
        <f t="shared" si="29"/>
        <v>11.490000000000009</v>
      </c>
      <c r="J566" s="71" t="s">
        <v>5171</v>
      </c>
    </row>
    <row r="567" spans="1:10" ht="12.6" customHeight="1" x14ac:dyDescent="0.2">
      <c r="A567" s="68" t="s">
        <v>1212</v>
      </c>
      <c r="B567" s="69">
        <v>3409</v>
      </c>
      <c r="C567" s="73" t="s">
        <v>1213</v>
      </c>
      <c r="D567" s="71" t="s">
        <v>1214</v>
      </c>
      <c r="E567" s="72">
        <v>417.3</v>
      </c>
      <c r="F567" s="72">
        <v>375.57</v>
      </c>
      <c r="G567" s="69">
        <v>5</v>
      </c>
      <c r="H567" s="86">
        <v>398.76</v>
      </c>
      <c r="I567" s="86">
        <f t="shared" si="29"/>
        <v>18.54000000000002</v>
      </c>
      <c r="J567" s="71" t="s">
        <v>5171</v>
      </c>
    </row>
    <row r="568" spans="1:10" ht="12.6" customHeight="1" x14ac:dyDescent="0.2">
      <c r="A568" s="68" t="s">
        <v>1215</v>
      </c>
      <c r="B568" s="69">
        <v>3410</v>
      </c>
      <c r="C568" s="73" t="s">
        <v>1213</v>
      </c>
      <c r="D568" s="71" t="s">
        <v>1216</v>
      </c>
      <c r="E568" s="72">
        <v>101.4</v>
      </c>
      <c r="F568" s="72">
        <v>91.26</v>
      </c>
      <c r="G568" s="69">
        <v>5</v>
      </c>
      <c r="H568" s="86">
        <v>96.9</v>
      </c>
      <c r="I568" s="86">
        <f t="shared" si="29"/>
        <v>4.5</v>
      </c>
      <c r="J568" s="71" t="s">
        <v>5171</v>
      </c>
    </row>
    <row r="569" spans="1:10" ht="12.6" customHeight="1" x14ac:dyDescent="0.2">
      <c r="A569" s="68" t="s">
        <v>1217</v>
      </c>
      <c r="B569" s="69">
        <v>3411</v>
      </c>
      <c r="C569" s="73" t="s">
        <v>1218</v>
      </c>
      <c r="D569" s="71" t="s">
        <v>1219</v>
      </c>
      <c r="E569" s="72">
        <v>287.04000000000002</v>
      </c>
      <c r="F569" s="72">
        <v>258.33999999999997</v>
      </c>
      <c r="G569" s="69">
        <v>5</v>
      </c>
      <c r="H569" s="86">
        <v>267.04000000000002</v>
      </c>
      <c r="I569" s="86">
        <f t="shared" si="29"/>
        <v>20</v>
      </c>
      <c r="J569" s="71" t="s">
        <v>5171</v>
      </c>
    </row>
    <row r="570" spans="1:10" ht="12.6" customHeight="1" x14ac:dyDescent="0.2">
      <c r="A570" s="68" t="s">
        <v>1220</v>
      </c>
      <c r="B570" s="69">
        <v>3412</v>
      </c>
      <c r="C570" s="73" t="s">
        <v>1218</v>
      </c>
      <c r="D570" s="71" t="s">
        <v>6289</v>
      </c>
      <c r="E570" s="72">
        <v>508.44</v>
      </c>
      <c r="F570" s="72">
        <v>457.6</v>
      </c>
      <c r="G570" s="69">
        <v>5</v>
      </c>
      <c r="H570" s="86">
        <v>473.02</v>
      </c>
      <c r="I570" s="86">
        <f t="shared" si="29"/>
        <v>35.420000000000016</v>
      </c>
      <c r="J570" s="71" t="s">
        <v>5097</v>
      </c>
    </row>
    <row r="571" spans="1:10" ht="12.6" customHeight="1" x14ac:dyDescent="0.2">
      <c r="A571" s="68" t="s">
        <v>1221</v>
      </c>
      <c r="B571" s="69">
        <v>3413</v>
      </c>
      <c r="C571" s="73" t="s">
        <v>1222</v>
      </c>
      <c r="D571" s="71" t="s">
        <v>1223</v>
      </c>
      <c r="E571" s="72">
        <v>491.4</v>
      </c>
      <c r="F571" s="72">
        <v>442.26</v>
      </c>
      <c r="G571" s="69">
        <v>5</v>
      </c>
      <c r="H571" s="86">
        <v>449.58</v>
      </c>
      <c r="I571" s="86">
        <f t="shared" si="29"/>
        <v>41.819999999999993</v>
      </c>
      <c r="J571" s="71" t="s">
        <v>5189</v>
      </c>
    </row>
    <row r="572" spans="1:10" ht="12.6" customHeight="1" x14ac:dyDescent="0.2">
      <c r="A572" s="68" t="s">
        <v>1224</v>
      </c>
      <c r="B572" s="69">
        <v>3414</v>
      </c>
      <c r="C572" s="73" t="s">
        <v>1225</v>
      </c>
      <c r="D572" s="71" t="s">
        <v>1226</v>
      </c>
      <c r="E572" s="72">
        <v>687</v>
      </c>
      <c r="F572" s="72">
        <v>618.29999999999995</v>
      </c>
      <c r="G572" s="69">
        <v>5</v>
      </c>
      <c r="H572" s="86">
        <v>618.29999999999995</v>
      </c>
      <c r="I572" s="86">
        <f t="shared" si="29"/>
        <v>68.700000000000045</v>
      </c>
      <c r="J572" s="71" t="s">
        <v>5171</v>
      </c>
    </row>
    <row r="573" spans="1:10" ht="12.6" customHeight="1" x14ac:dyDescent="0.2">
      <c r="A573" s="68" t="s">
        <v>1227</v>
      </c>
      <c r="B573" s="69">
        <v>3415</v>
      </c>
      <c r="C573" s="73" t="s">
        <v>1225</v>
      </c>
      <c r="D573" s="71" t="s">
        <v>1228</v>
      </c>
      <c r="E573" s="72">
        <v>138</v>
      </c>
      <c r="F573" s="72">
        <v>124.2</v>
      </c>
      <c r="G573" s="69">
        <v>5</v>
      </c>
      <c r="H573" s="86">
        <v>124.2</v>
      </c>
      <c r="I573" s="86">
        <f t="shared" si="29"/>
        <v>13.799999999999997</v>
      </c>
      <c r="J573" s="71" t="s">
        <v>5171</v>
      </c>
    </row>
    <row r="574" spans="1:10" ht="12.6" customHeight="1" x14ac:dyDescent="0.2">
      <c r="A574" s="68" t="s">
        <v>1229</v>
      </c>
      <c r="B574" s="69">
        <v>3416</v>
      </c>
      <c r="C574" s="73" t="s">
        <v>1230</v>
      </c>
      <c r="D574" s="71" t="s">
        <v>1231</v>
      </c>
      <c r="E574" s="72">
        <v>223</v>
      </c>
      <c r="F574" s="72">
        <v>200.7</v>
      </c>
      <c r="G574" s="69">
        <v>5</v>
      </c>
      <c r="H574" s="86">
        <v>200.7</v>
      </c>
      <c r="I574" s="86">
        <f t="shared" si="29"/>
        <v>22.300000000000011</v>
      </c>
      <c r="J574" s="71" t="s">
        <v>5171</v>
      </c>
    </row>
    <row r="575" spans="1:10" ht="12.6" customHeight="1" x14ac:dyDescent="0.2">
      <c r="A575" s="68" t="s">
        <v>1232</v>
      </c>
      <c r="B575" s="69">
        <v>3417</v>
      </c>
      <c r="C575" s="73" t="s">
        <v>1230</v>
      </c>
      <c r="D575" s="71" t="s">
        <v>1233</v>
      </c>
      <c r="E575" s="72">
        <v>48</v>
      </c>
      <c r="F575" s="72">
        <v>43.2</v>
      </c>
      <c r="G575" s="69">
        <v>5</v>
      </c>
      <c r="H575" s="86">
        <v>43.2</v>
      </c>
      <c r="I575" s="86">
        <f t="shared" si="29"/>
        <v>4.7999999999999972</v>
      </c>
      <c r="J575" s="71" t="s">
        <v>5171</v>
      </c>
    </row>
    <row r="576" spans="1:10" ht="12.6" customHeight="1" x14ac:dyDescent="0.2">
      <c r="A576" s="68" t="s">
        <v>1234</v>
      </c>
      <c r="B576" s="69">
        <v>3419</v>
      </c>
      <c r="C576" s="73" t="s">
        <v>1235</v>
      </c>
      <c r="D576" s="71" t="s">
        <v>1236</v>
      </c>
      <c r="E576" s="72">
        <v>803</v>
      </c>
      <c r="F576" s="72">
        <v>722.7</v>
      </c>
      <c r="G576" s="69">
        <v>5</v>
      </c>
      <c r="H576" s="86">
        <v>722.7</v>
      </c>
      <c r="I576" s="86">
        <f t="shared" si="29"/>
        <v>80.299999999999955</v>
      </c>
      <c r="J576" s="71" t="s">
        <v>5171</v>
      </c>
    </row>
    <row r="577" spans="1:10" ht="12.6" customHeight="1" x14ac:dyDescent="0.2">
      <c r="A577" s="68" t="s">
        <v>1237</v>
      </c>
      <c r="B577" s="69">
        <v>3421</v>
      </c>
      <c r="C577" s="73" t="s">
        <v>1238</v>
      </c>
      <c r="D577" s="71" t="s">
        <v>1239</v>
      </c>
      <c r="E577" s="72">
        <v>255</v>
      </c>
      <c r="F577" s="72">
        <v>229.5</v>
      </c>
      <c r="G577" s="69">
        <v>5</v>
      </c>
      <c r="H577" s="86">
        <v>229.5</v>
      </c>
      <c r="I577" s="86">
        <f t="shared" si="29"/>
        <v>25.5</v>
      </c>
      <c r="J577" s="71" t="s">
        <v>5171</v>
      </c>
    </row>
    <row r="578" spans="1:10" ht="12.6" customHeight="1" x14ac:dyDescent="0.2">
      <c r="A578" s="68" t="s">
        <v>1241</v>
      </c>
      <c r="B578" s="69">
        <v>3424</v>
      </c>
      <c r="C578" s="73" t="s">
        <v>1242</v>
      </c>
      <c r="D578" s="71" t="s">
        <v>1243</v>
      </c>
      <c r="E578" s="72">
        <v>73</v>
      </c>
      <c r="F578" s="72">
        <v>65.7</v>
      </c>
      <c r="G578" s="69">
        <v>5</v>
      </c>
      <c r="H578" s="86">
        <v>65.7</v>
      </c>
      <c r="I578" s="86">
        <f t="shared" si="29"/>
        <v>7.2999999999999972</v>
      </c>
      <c r="J578" s="71" t="s">
        <v>5171</v>
      </c>
    </row>
    <row r="579" spans="1:10" ht="12.6" customHeight="1" x14ac:dyDescent="0.2">
      <c r="A579" s="68" t="s">
        <v>1244</v>
      </c>
      <c r="B579" s="69">
        <v>3425</v>
      </c>
      <c r="C579" s="73" t="s">
        <v>1245</v>
      </c>
      <c r="D579" s="71" t="s">
        <v>1243</v>
      </c>
      <c r="E579" s="72">
        <v>73</v>
      </c>
      <c r="F579" s="72">
        <v>65.7</v>
      </c>
      <c r="G579" s="69">
        <v>5</v>
      </c>
      <c r="H579" s="86">
        <v>65.7</v>
      </c>
      <c r="I579" s="86">
        <f t="shared" si="29"/>
        <v>7.2999999999999972</v>
      </c>
      <c r="J579" s="71" t="s">
        <v>5171</v>
      </c>
    </row>
    <row r="580" spans="1:10" ht="12.6" customHeight="1" x14ac:dyDescent="0.2">
      <c r="A580" s="68" t="s">
        <v>1246</v>
      </c>
      <c r="B580" s="69">
        <v>3426</v>
      </c>
      <c r="C580" s="73" t="s">
        <v>222</v>
      </c>
      <c r="D580" s="71" t="s">
        <v>1247</v>
      </c>
      <c r="E580" s="72">
        <v>715</v>
      </c>
      <c r="F580" s="72">
        <v>643.5</v>
      </c>
      <c r="G580" s="69">
        <v>5</v>
      </c>
      <c r="H580" s="86">
        <v>643.5</v>
      </c>
      <c r="I580" s="86">
        <f t="shared" si="29"/>
        <v>71.5</v>
      </c>
      <c r="J580" s="71" t="s">
        <v>5189</v>
      </c>
    </row>
    <row r="581" spans="1:10" ht="12.6" customHeight="1" x14ac:dyDescent="0.2">
      <c r="A581" s="68" t="s">
        <v>1248</v>
      </c>
      <c r="B581" s="69">
        <v>3427</v>
      </c>
      <c r="C581" s="73" t="s">
        <v>222</v>
      </c>
      <c r="D581" s="71" t="s">
        <v>5191</v>
      </c>
      <c r="E581" s="72">
        <v>3300</v>
      </c>
      <c r="F581" s="72">
        <v>2970</v>
      </c>
      <c r="G581" s="69">
        <v>5</v>
      </c>
      <c r="H581" s="86">
        <v>2970</v>
      </c>
      <c r="I581" s="86">
        <f t="shared" si="29"/>
        <v>330</v>
      </c>
      <c r="J581" s="71" t="s">
        <v>5171</v>
      </c>
    </row>
    <row r="582" spans="1:10" ht="12.6" customHeight="1" x14ac:dyDescent="0.2">
      <c r="A582" s="68" t="s">
        <v>1249</v>
      </c>
      <c r="B582" s="69">
        <v>3428</v>
      </c>
      <c r="C582" s="73" t="s">
        <v>1250</v>
      </c>
      <c r="D582" s="71" t="s">
        <v>1251</v>
      </c>
      <c r="E582" s="72">
        <v>350</v>
      </c>
      <c r="F582" s="72">
        <v>315</v>
      </c>
      <c r="G582" s="69">
        <v>5</v>
      </c>
      <c r="H582" s="86">
        <v>315</v>
      </c>
      <c r="I582" s="86">
        <f t="shared" si="29"/>
        <v>35</v>
      </c>
      <c r="J582" s="71" t="s">
        <v>5171</v>
      </c>
    </row>
    <row r="583" spans="1:10" ht="12.6" customHeight="1" x14ac:dyDescent="0.2">
      <c r="A583" s="68" t="s">
        <v>1253</v>
      </c>
      <c r="B583" s="69">
        <v>3431</v>
      </c>
      <c r="C583" s="73" t="s">
        <v>563</v>
      </c>
      <c r="D583" s="71" t="s">
        <v>1254</v>
      </c>
      <c r="E583" s="72">
        <v>55</v>
      </c>
      <c r="F583" s="72">
        <v>49.5</v>
      </c>
      <c r="G583" s="69">
        <v>5</v>
      </c>
      <c r="H583" s="86">
        <v>49.5</v>
      </c>
      <c r="I583" s="86">
        <f t="shared" si="29"/>
        <v>5.5</v>
      </c>
      <c r="J583" s="71" t="s">
        <v>5171</v>
      </c>
    </row>
    <row r="584" spans="1:10" ht="12.6" customHeight="1" x14ac:dyDescent="0.2">
      <c r="A584" s="68" t="s">
        <v>1255</v>
      </c>
      <c r="B584" s="69">
        <v>3432</v>
      </c>
      <c r="C584" s="73" t="s">
        <v>563</v>
      </c>
      <c r="D584" s="71" t="s">
        <v>1256</v>
      </c>
      <c r="E584" s="72">
        <v>55</v>
      </c>
      <c r="F584" s="72">
        <v>49.5</v>
      </c>
      <c r="G584" s="69">
        <v>5</v>
      </c>
      <c r="H584" s="86">
        <v>49.5</v>
      </c>
      <c r="I584" s="86">
        <f t="shared" si="29"/>
        <v>5.5</v>
      </c>
      <c r="J584" s="71" t="s">
        <v>5171</v>
      </c>
    </row>
    <row r="585" spans="1:10" ht="12.6" customHeight="1" x14ac:dyDescent="0.2">
      <c r="A585" s="68" t="s">
        <v>1257</v>
      </c>
      <c r="B585" s="69">
        <v>3433</v>
      </c>
      <c r="C585" s="73" t="s">
        <v>563</v>
      </c>
      <c r="D585" s="71" t="s">
        <v>1258</v>
      </c>
      <c r="E585" s="72">
        <v>55</v>
      </c>
      <c r="F585" s="72">
        <v>49.5</v>
      </c>
      <c r="G585" s="69">
        <v>5</v>
      </c>
      <c r="H585" s="86">
        <v>49.5</v>
      </c>
      <c r="I585" s="86">
        <f t="shared" si="29"/>
        <v>5.5</v>
      </c>
      <c r="J585" s="71" t="s">
        <v>5171</v>
      </c>
    </row>
    <row r="586" spans="1:10" ht="12.6" customHeight="1" x14ac:dyDescent="0.2">
      <c r="A586" s="68" t="s">
        <v>1259</v>
      </c>
      <c r="B586" s="69">
        <v>3434</v>
      </c>
      <c r="C586" s="73" t="s">
        <v>563</v>
      </c>
      <c r="D586" s="71" t="s">
        <v>1260</v>
      </c>
      <c r="E586" s="72">
        <v>293</v>
      </c>
      <c r="F586" s="72">
        <v>263.7</v>
      </c>
      <c r="G586" s="69">
        <v>5</v>
      </c>
      <c r="H586" s="86">
        <v>263.7</v>
      </c>
      <c r="I586" s="86">
        <f t="shared" si="29"/>
        <v>29.300000000000011</v>
      </c>
      <c r="J586" s="71" t="s">
        <v>5171</v>
      </c>
    </row>
    <row r="587" spans="1:10" ht="12.6" customHeight="1" x14ac:dyDescent="0.2">
      <c r="A587" s="68" t="s">
        <v>1261</v>
      </c>
      <c r="B587" s="69">
        <v>3435</v>
      </c>
      <c r="C587" s="73" t="s">
        <v>563</v>
      </c>
      <c r="D587" s="71" t="s">
        <v>1262</v>
      </c>
      <c r="E587" s="72">
        <v>1110</v>
      </c>
      <c r="F587" s="72">
        <v>999</v>
      </c>
      <c r="G587" s="69">
        <v>5</v>
      </c>
      <c r="H587" s="86">
        <v>999</v>
      </c>
      <c r="I587" s="86">
        <f t="shared" si="29"/>
        <v>111</v>
      </c>
      <c r="J587" s="71" t="s">
        <v>5171</v>
      </c>
    </row>
    <row r="588" spans="1:10" ht="12.6" customHeight="1" x14ac:dyDescent="0.2">
      <c r="A588" s="68" t="s">
        <v>1263</v>
      </c>
      <c r="B588" s="69">
        <v>3436</v>
      </c>
      <c r="C588" s="73" t="s">
        <v>1264</v>
      </c>
      <c r="D588" s="71" t="s">
        <v>1265</v>
      </c>
      <c r="E588" s="72">
        <v>210</v>
      </c>
      <c r="F588" s="72">
        <v>189</v>
      </c>
      <c r="G588" s="69">
        <v>5</v>
      </c>
      <c r="H588" s="86">
        <v>189</v>
      </c>
      <c r="I588" s="86">
        <f t="shared" si="29"/>
        <v>21</v>
      </c>
      <c r="J588" s="71" t="s">
        <v>5171</v>
      </c>
    </row>
    <row r="589" spans="1:10" ht="12.6" customHeight="1" x14ac:dyDescent="0.2">
      <c r="A589" s="68" t="s">
        <v>1266</v>
      </c>
      <c r="B589" s="69">
        <v>3437</v>
      </c>
      <c r="C589" s="73" t="s">
        <v>1267</v>
      </c>
      <c r="D589" s="71" t="s">
        <v>1268</v>
      </c>
      <c r="E589" s="72">
        <v>80</v>
      </c>
      <c r="F589" s="72">
        <v>72</v>
      </c>
      <c r="G589" s="69">
        <v>5</v>
      </c>
      <c r="H589" s="86">
        <v>72</v>
      </c>
      <c r="I589" s="86">
        <f t="shared" si="29"/>
        <v>8</v>
      </c>
      <c r="J589" s="71" t="s">
        <v>5171</v>
      </c>
    </row>
    <row r="590" spans="1:10" ht="12.6" customHeight="1" x14ac:dyDescent="0.2">
      <c r="A590" s="68" t="s">
        <v>1269</v>
      </c>
      <c r="B590" s="69">
        <v>3438</v>
      </c>
      <c r="C590" s="73" t="s">
        <v>224</v>
      </c>
      <c r="D590" s="71" t="s">
        <v>1270</v>
      </c>
      <c r="E590" s="72">
        <v>311</v>
      </c>
      <c r="F590" s="72">
        <v>279.89999999999998</v>
      </c>
      <c r="G590" s="69">
        <v>5</v>
      </c>
      <c r="H590" s="86">
        <v>279.89999999999998</v>
      </c>
      <c r="I590" s="86">
        <f t="shared" si="29"/>
        <v>31.100000000000023</v>
      </c>
      <c r="J590" s="71" t="s">
        <v>5171</v>
      </c>
    </row>
    <row r="591" spans="1:10" ht="12.6" customHeight="1" x14ac:dyDescent="0.2">
      <c r="A591" s="68" t="s">
        <v>1271</v>
      </c>
      <c r="B591" s="69">
        <v>3439</v>
      </c>
      <c r="C591" s="73" t="s">
        <v>1272</v>
      </c>
      <c r="D591" s="71" t="s">
        <v>1273</v>
      </c>
      <c r="E591" s="72">
        <v>320</v>
      </c>
      <c r="F591" s="72">
        <v>288</v>
      </c>
      <c r="G591" s="69">
        <v>5</v>
      </c>
      <c r="H591" s="86">
        <v>288</v>
      </c>
      <c r="I591" s="86">
        <f t="shared" si="29"/>
        <v>32</v>
      </c>
      <c r="J591" s="71" t="s">
        <v>5171</v>
      </c>
    </row>
    <row r="592" spans="1:10" ht="12.6" customHeight="1" x14ac:dyDescent="0.2">
      <c r="A592" s="68" t="s">
        <v>1274</v>
      </c>
      <c r="B592" s="69">
        <v>3440</v>
      </c>
      <c r="C592" s="73" t="s">
        <v>578</v>
      </c>
      <c r="D592" s="71" t="s">
        <v>1275</v>
      </c>
      <c r="E592" s="72">
        <v>600</v>
      </c>
      <c r="F592" s="72">
        <v>540</v>
      </c>
      <c r="G592" s="69">
        <v>5</v>
      </c>
      <c r="H592" s="86">
        <v>540</v>
      </c>
      <c r="I592" s="86">
        <f t="shared" si="29"/>
        <v>60</v>
      </c>
      <c r="J592" s="71" t="s">
        <v>5189</v>
      </c>
    </row>
    <row r="593" spans="1:10" ht="12.6" customHeight="1" x14ac:dyDescent="0.2">
      <c r="A593" s="68" t="s">
        <v>1276</v>
      </c>
      <c r="B593" s="69">
        <v>3442</v>
      </c>
      <c r="C593" s="73" t="s">
        <v>1277</v>
      </c>
      <c r="D593" s="71" t="s">
        <v>1278</v>
      </c>
      <c r="E593" s="72">
        <v>883.59</v>
      </c>
      <c r="F593" s="72">
        <v>795.23</v>
      </c>
      <c r="G593" s="69">
        <v>5</v>
      </c>
      <c r="H593" s="86">
        <v>795.23</v>
      </c>
      <c r="I593" s="86">
        <f t="shared" si="29"/>
        <v>88.360000000000014</v>
      </c>
      <c r="J593" s="71" t="s">
        <v>5171</v>
      </c>
    </row>
    <row r="594" spans="1:10" ht="12.6" customHeight="1" x14ac:dyDescent="0.2">
      <c r="A594" s="68" t="s">
        <v>1281</v>
      </c>
      <c r="B594" s="69">
        <v>3444</v>
      </c>
      <c r="C594" s="73" t="s">
        <v>1282</v>
      </c>
      <c r="D594" s="71" t="s">
        <v>1283</v>
      </c>
      <c r="E594" s="72">
        <v>883.59</v>
      </c>
      <c r="F594" s="72">
        <v>795.23</v>
      </c>
      <c r="G594" s="69">
        <v>5</v>
      </c>
      <c r="H594" s="86">
        <v>795.23</v>
      </c>
      <c r="I594" s="86">
        <f t="shared" si="29"/>
        <v>88.360000000000014</v>
      </c>
      <c r="J594" s="71" t="s">
        <v>5171</v>
      </c>
    </row>
    <row r="595" spans="1:10" ht="12.6" customHeight="1" x14ac:dyDescent="0.2">
      <c r="A595" s="68" t="s">
        <v>1284</v>
      </c>
      <c r="B595" s="69">
        <v>3445</v>
      </c>
      <c r="C595" s="73" t="s">
        <v>1285</v>
      </c>
      <c r="D595" s="71" t="s">
        <v>1286</v>
      </c>
      <c r="E595" s="72">
        <v>1196.7</v>
      </c>
      <c r="F595" s="72">
        <v>1077.03</v>
      </c>
      <c r="G595" s="69">
        <v>5</v>
      </c>
      <c r="H595" s="86">
        <v>1077.03</v>
      </c>
      <c r="I595" s="86">
        <f t="shared" si="29"/>
        <v>119.67000000000007</v>
      </c>
      <c r="J595" s="71" t="s">
        <v>5171</v>
      </c>
    </row>
    <row r="596" spans="1:10" ht="12.6" customHeight="1" x14ac:dyDescent="0.2">
      <c r="A596" s="68" t="s">
        <v>1287</v>
      </c>
      <c r="B596" s="69">
        <v>3446</v>
      </c>
      <c r="C596" s="73" t="s">
        <v>1288</v>
      </c>
      <c r="D596" s="71" t="s">
        <v>1289</v>
      </c>
      <c r="E596" s="72">
        <v>1664</v>
      </c>
      <c r="F596" s="72">
        <v>1497.6</v>
      </c>
      <c r="G596" s="69">
        <v>5</v>
      </c>
      <c r="H596" s="86">
        <v>1497.6</v>
      </c>
      <c r="I596" s="86">
        <f t="shared" si="29"/>
        <v>166.40000000000009</v>
      </c>
      <c r="J596" s="71" t="s">
        <v>5171</v>
      </c>
    </row>
    <row r="597" spans="1:10" ht="12.6" customHeight="1" x14ac:dyDescent="0.2">
      <c r="A597" s="68" t="s">
        <v>1290</v>
      </c>
      <c r="B597" s="69">
        <v>3447</v>
      </c>
      <c r="C597" s="73" t="s">
        <v>1291</v>
      </c>
      <c r="D597" s="71" t="s">
        <v>1292</v>
      </c>
      <c r="E597" s="72">
        <v>1860</v>
      </c>
      <c r="F597" s="72">
        <v>1674</v>
      </c>
      <c r="G597" s="69">
        <v>5</v>
      </c>
      <c r="H597" s="86">
        <v>1674</v>
      </c>
      <c r="I597" s="86">
        <f t="shared" si="29"/>
        <v>186</v>
      </c>
      <c r="J597" s="71" t="s">
        <v>5171</v>
      </c>
    </row>
    <row r="598" spans="1:10" ht="12.6" customHeight="1" x14ac:dyDescent="0.2">
      <c r="A598" s="68" t="s">
        <v>1293</v>
      </c>
      <c r="B598" s="69">
        <v>3448</v>
      </c>
      <c r="C598" s="73" t="s">
        <v>1294</v>
      </c>
      <c r="D598" s="71" t="s">
        <v>1295</v>
      </c>
      <c r="E598" s="72">
        <v>170</v>
      </c>
      <c r="F598" s="72">
        <v>153</v>
      </c>
      <c r="G598" s="69">
        <v>5</v>
      </c>
      <c r="H598" s="86">
        <v>153</v>
      </c>
      <c r="I598" s="86">
        <f t="shared" si="29"/>
        <v>17</v>
      </c>
      <c r="J598" s="71" t="s">
        <v>5171</v>
      </c>
    </row>
    <row r="599" spans="1:10" ht="12.6" customHeight="1" x14ac:dyDescent="0.2">
      <c r="A599" s="68" t="s">
        <v>1296</v>
      </c>
      <c r="B599" s="69">
        <v>3449</v>
      </c>
      <c r="C599" s="73" t="s">
        <v>593</v>
      </c>
      <c r="D599" s="71" t="s">
        <v>1297</v>
      </c>
      <c r="E599" s="72">
        <v>270</v>
      </c>
      <c r="F599" s="72">
        <v>243</v>
      </c>
      <c r="G599" s="69">
        <v>5</v>
      </c>
      <c r="H599" s="86">
        <v>243</v>
      </c>
      <c r="I599" s="86">
        <f t="shared" si="29"/>
        <v>27</v>
      </c>
      <c r="J599" s="71" t="s">
        <v>5171</v>
      </c>
    </row>
    <row r="600" spans="1:10" ht="12.6" customHeight="1" x14ac:dyDescent="0.2">
      <c r="A600" s="68" t="s">
        <v>1298</v>
      </c>
      <c r="B600" s="69">
        <v>3451</v>
      </c>
      <c r="C600" s="73" t="s">
        <v>593</v>
      </c>
      <c r="D600" s="71" t="s">
        <v>1299</v>
      </c>
      <c r="E600" s="72">
        <v>270</v>
      </c>
      <c r="F600" s="72">
        <v>243</v>
      </c>
      <c r="G600" s="69">
        <v>5</v>
      </c>
      <c r="H600" s="86">
        <v>243</v>
      </c>
      <c r="I600" s="86">
        <f t="shared" si="29"/>
        <v>27</v>
      </c>
      <c r="J600" s="71" t="s">
        <v>5171</v>
      </c>
    </row>
    <row r="601" spans="1:10" ht="12.6" customHeight="1" x14ac:dyDescent="0.2">
      <c r="A601" s="68" t="s">
        <v>1300</v>
      </c>
      <c r="B601" s="69">
        <v>3452</v>
      </c>
      <c r="C601" s="73" t="s">
        <v>1301</v>
      </c>
      <c r="D601" s="71" t="s">
        <v>1302</v>
      </c>
      <c r="E601" s="72">
        <v>550</v>
      </c>
      <c r="F601" s="72">
        <v>495</v>
      </c>
      <c r="G601" s="69">
        <v>5</v>
      </c>
      <c r="H601" s="86">
        <v>495</v>
      </c>
      <c r="I601" s="86">
        <f t="shared" si="29"/>
        <v>55</v>
      </c>
      <c r="J601" s="71" t="s">
        <v>5171</v>
      </c>
    </row>
    <row r="602" spans="1:10" ht="12.6" customHeight="1" x14ac:dyDescent="0.2">
      <c r="A602" s="68" t="s">
        <v>1303</v>
      </c>
      <c r="B602" s="69">
        <v>3453</v>
      </c>
      <c r="C602" s="73" t="s">
        <v>1301</v>
      </c>
      <c r="D602" s="71" t="s">
        <v>1304</v>
      </c>
      <c r="E602" s="72">
        <v>550</v>
      </c>
      <c r="F602" s="72">
        <v>495</v>
      </c>
      <c r="G602" s="69">
        <v>5</v>
      </c>
      <c r="H602" s="86">
        <v>495</v>
      </c>
      <c r="I602" s="86">
        <f t="shared" si="29"/>
        <v>55</v>
      </c>
      <c r="J602" s="71" t="s">
        <v>5171</v>
      </c>
    </row>
    <row r="603" spans="1:10" ht="12.6" customHeight="1" x14ac:dyDescent="0.2">
      <c r="A603" s="68" t="s">
        <v>1305</v>
      </c>
      <c r="B603" s="69">
        <v>3454</v>
      </c>
      <c r="C603" s="73" t="s">
        <v>1301</v>
      </c>
      <c r="D603" s="71" t="s">
        <v>1304</v>
      </c>
      <c r="E603" s="72">
        <v>550</v>
      </c>
      <c r="F603" s="72">
        <v>495</v>
      </c>
      <c r="G603" s="69">
        <v>5</v>
      </c>
      <c r="H603" s="86">
        <v>495</v>
      </c>
      <c r="I603" s="86">
        <f t="shared" si="29"/>
        <v>55</v>
      </c>
      <c r="J603" s="71" t="s">
        <v>5171</v>
      </c>
    </row>
    <row r="604" spans="1:10" ht="12.6" customHeight="1" x14ac:dyDescent="0.2">
      <c r="A604" s="68" t="s">
        <v>1306</v>
      </c>
      <c r="B604" s="69">
        <v>3455</v>
      </c>
      <c r="C604" s="73" t="s">
        <v>1307</v>
      </c>
      <c r="D604" s="71" t="s">
        <v>1308</v>
      </c>
      <c r="E604" s="72">
        <v>300</v>
      </c>
      <c r="F604" s="72">
        <v>270</v>
      </c>
      <c r="G604" s="69">
        <v>5</v>
      </c>
      <c r="H604" s="86">
        <v>270</v>
      </c>
      <c r="I604" s="86">
        <f t="shared" si="29"/>
        <v>30</v>
      </c>
      <c r="J604" s="71" t="s">
        <v>5171</v>
      </c>
    </row>
    <row r="605" spans="1:10" ht="12.6" customHeight="1" x14ac:dyDescent="0.2">
      <c r="A605" s="68" t="s">
        <v>1309</v>
      </c>
      <c r="B605" s="69">
        <v>3456</v>
      </c>
      <c r="C605" s="73" t="s">
        <v>1310</v>
      </c>
      <c r="D605" s="71" t="s">
        <v>1311</v>
      </c>
      <c r="E605" s="72">
        <v>432</v>
      </c>
      <c r="F605" s="72">
        <v>388.8</v>
      </c>
      <c r="G605" s="69">
        <v>5</v>
      </c>
      <c r="H605" s="86">
        <v>388.8</v>
      </c>
      <c r="I605" s="86">
        <f t="shared" si="29"/>
        <v>43.199999999999989</v>
      </c>
      <c r="J605" s="71" t="s">
        <v>5171</v>
      </c>
    </row>
    <row r="606" spans="1:10" ht="12.6" customHeight="1" x14ac:dyDescent="0.2">
      <c r="A606" s="68" t="s">
        <v>1312</v>
      </c>
      <c r="B606" s="69">
        <v>3457</v>
      </c>
      <c r="C606" s="73" t="s">
        <v>1313</v>
      </c>
      <c r="D606" s="71" t="s">
        <v>1314</v>
      </c>
      <c r="E606" s="72">
        <v>270</v>
      </c>
      <c r="F606" s="72">
        <v>243</v>
      </c>
      <c r="G606" s="69">
        <v>5</v>
      </c>
      <c r="H606" s="86">
        <v>243</v>
      </c>
      <c r="I606" s="86">
        <f t="shared" si="29"/>
        <v>27</v>
      </c>
      <c r="J606" s="71" t="s">
        <v>5171</v>
      </c>
    </row>
    <row r="607" spans="1:10" ht="12.6" customHeight="1" x14ac:dyDescent="0.2">
      <c r="A607" s="68" t="s">
        <v>1315</v>
      </c>
      <c r="B607" s="69">
        <v>3458</v>
      </c>
      <c r="C607" s="73" t="s">
        <v>1316</v>
      </c>
      <c r="D607" s="71" t="s">
        <v>1317</v>
      </c>
      <c r="E607" s="72">
        <v>1183.5</v>
      </c>
      <c r="F607" s="72">
        <v>1065.1500000000001</v>
      </c>
      <c r="G607" s="69">
        <v>5</v>
      </c>
      <c r="H607" s="86">
        <v>1065.1500000000001</v>
      </c>
      <c r="I607" s="86">
        <f t="shared" si="29"/>
        <v>118.34999999999991</v>
      </c>
      <c r="J607" s="71" t="s">
        <v>5171</v>
      </c>
    </row>
    <row r="608" spans="1:10" ht="12.6" customHeight="1" x14ac:dyDescent="0.2">
      <c r="A608" s="68" t="s">
        <v>1318</v>
      </c>
      <c r="B608" s="69">
        <v>3459</v>
      </c>
      <c r="C608" s="73" t="s">
        <v>1316</v>
      </c>
      <c r="D608" s="71" t="s">
        <v>1319</v>
      </c>
      <c r="E608" s="72">
        <v>1183.5</v>
      </c>
      <c r="F608" s="72">
        <v>1065.1500000000001</v>
      </c>
      <c r="G608" s="69">
        <v>5</v>
      </c>
      <c r="H608" s="86">
        <v>1065.1500000000001</v>
      </c>
      <c r="I608" s="86">
        <f t="shared" si="29"/>
        <v>118.34999999999991</v>
      </c>
      <c r="J608" s="71" t="s">
        <v>5171</v>
      </c>
    </row>
    <row r="609" spans="1:10" ht="12.6" customHeight="1" x14ac:dyDescent="0.2">
      <c r="A609" s="68" t="s">
        <v>1320</v>
      </c>
      <c r="B609" s="69">
        <v>3460</v>
      </c>
      <c r="C609" s="73" t="s">
        <v>609</v>
      </c>
      <c r="D609" s="71" t="s">
        <v>1321</v>
      </c>
      <c r="E609" s="72">
        <v>660.69</v>
      </c>
      <c r="F609" s="72">
        <v>594.62</v>
      </c>
      <c r="G609" s="69">
        <v>5</v>
      </c>
      <c r="H609" s="86">
        <v>594.62</v>
      </c>
      <c r="I609" s="86">
        <f t="shared" si="29"/>
        <v>66.07000000000005</v>
      </c>
      <c r="J609" s="71" t="s">
        <v>5171</v>
      </c>
    </row>
    <row r="610" spans="1:10" ht="12.6" customHeight="1" x14ac:dyDescent="0.2">
      <c r="A610" s="68" t="s">
        <v>1322</v>
      </c>
      <c r="B610" s="69">
        <v>3462</v>
      </c>
      <c r="C610" s="73" t="s">
        <v>609</v>
      </c>
      <c r="D610" s="71" t="s">
        <v>1323</v>
      </c>
      <c r="E610" s="72">
        <v>118</v>
      </c>
      <c r="F610" s="72">
        <v>106.2</v>
      </c>
      <c r="G610" s="69">
        <v>5</v>
      </c>
      <c r="H610" s="86">
        <v>106.2</v>
      </c>
      <c r="I610" s="86">
        <f t="shared" si="29"/>
        <v>11.799999999999997</v>
      </c>
      <c r="J610" s="71" t="s">
        <v>5171</v>
      </c>
    </row>
    <row r="611" spans="1:10" ht="12.6" customHeight="1" x14ac:dyDescent="0.2">
      <c r="A611" s="68" t="s">
        <v>1324</v>
      </c>
      <c r="B611" s="69">
        <v>3463</v>
      </c>
      <c r="C611" s="73" t="s">
        <v>609</v>
      </c>
      <c r="D611" s="71" t="s">
        <v>1325</v>
      </c>
      <c r="E611" s="72">
        <v>145</v>
      </c>
      <c r="F611" s="72">
        <v>130.5</v>
      </c>
      <c r="G611" s="69">
        <v>5</v>
      </c>
      <c r="H611" s="86">
        <v>130.5</v>
      </c>
      <c r="I611" s="86">
        <f t="shared" si="29"/>
        <v>14.5</v>
      </c>
      <c r="J611" s="71" t="s">
        <v>5171</v>
      </c>
    </row>
    <row r="612" spans="1:10" ht="12.6" customHeight="1" x14ac:dyDescent="0.2">
      <c r="A612" s="68" t="s">
        <v>1326</v>
      </c>
      <c r="B612" s="69">
        <v>3464</v>
      </c>
      <c r="C612" s="73" t="s">
        <v>609</v>
      </c>
      <c r="D612" s="71" t="s">
        <v>1327</v>
      </c>
      <c r="E612" s="72">
        <v>217.35</v>
      </c>
      <c r="F612" s="72">
        <v>195.62</v>
      </c>
      <c r="G612" s="69">
        <v>5</v>
      </c>
      <c r="H612" s="86">
        <v>195.61</v>
      </c>
      <c r="I612" s="86">
        <f t="shared" si="29"/>
        <v>21.739999999999981</v>
      </c>
      <c r="J612" s="71" t="s">
        <v>5171</v>
      </c>
    </row>
    <row r="613" spans="1:10" ht="12.6" customHeight="1" x14ac:dyDescent="0.2">
      <c r="A613" s="68" t="s">
        <v>1328</v>
      </c>
      <c r="B613" s="69">
        <v>3465</v>
      </c>
      <c r="C613" s="73" t="s">
        <v>1329</v>
      </c>
      <c r="D613" s="71" t="s">
        <v>1330</v>
      </c>
      <c r="E613" s="72">
        <v>1418</v>
      </c>
      <c r="F613" s="72">
        <v>1276.2</v>
      </c>
      <c r="G613" s="69">
        <v>5</v>
      </c>
      <c r="H613" s="86">
        <v>1675.41</v>
      </c>
      <c r="I613" s="86">
        <f t="shared" si="29"/>
        <v>-257.41000000000008</v>
      </c>
      <c r="J613" s="71" t="s">
        <v>5171</v>
      </c>
    </row>
    <row r="614" spans="1:10" ht="12.6" customHeight="1" x14ac:dyDescent="0.2">
      <c r="A614" s="68" t="s">
        <v>1331</v>
      </c>
      <c r="B614" s="69">
        <v>3466</v>
      </c>
      <c r="C614" s="73" t="s">
        <v>1332</v>
      </c>
      <c r="D614" s="71" t="s">
        <v>1333</v>
      </c>
      <c r="E614" s="72">
        <v>150</v>
      </c>
      <c r="F614" s="72">
        <v>135</v>
      </c>
      <c r="G614" s="69">
        <v>5</v>
      </c>
      <c r="H614" s="86">
        <v>135</v>
      </c>
      <c r="I614" s="86">
        <f t="shared" si="29"/>
        <v>15</v>
      </c>
      <c r="J614" s="71" t="s">
        <v>5189</v>
      </c>
    </row>
    <row r="615" spans="1:10" ht="12.6" customHeight="1" x14ac:dyDescent="0.2">
      <c r="A615" s="68" t="s">
        <v>1334</v>
      </c>
      <c r="B615" s="69">
        <v>3467</v>
      </c>
      <c r="C615" s="73" t="s">
        <v>629</v>
      </c>
      <c r="D615" s="71" t="s">
        <v>1335</v>
      </c>
      <c r="E615" s="72">
        <v>439.2</v>
      </c>
      <c r="F615" s="72">
        <v>395.28</v>
      </c>
      <c r="G615" s="69">
        <v>5</v>
      </c>
      <c r="H615" s="86">
        <v>395.28</v>
      </c>
      <c r="I615" s="86">
        <f t="shared" si="29"/>
        <v>43.920000000000016</v>
      </c>
      <c r="J615" s="71" t="s">
        <v>5171</v>
      </c>
    </row>
    <row r="616" spans="1:10" ht="12.6" customHeight="1" x14ac:dyDescent="0.2">
      <c r="A616" s="68" t="s">
        <v>1336</v>
      </c>
      <c r="B616" s="69">
        <v>3468</v>
      </c>
      <c r="C616" s="73" t="s">
        <v>629</v>
      </c>
      <c r="D616" s="71" t="s">
        <v>1335</v>
      </c>
      <c r="E616" s="72">
        <v>439.2</v>
      </c>
      <c r="F616" s="72">
        <v>395.28</v>
      </c>
      <c r="G616" s="69">
        <v>5</v>
      </c>
      <c r="H616" s="86">
        <v>395.28</v>
      </c>
      <c r="I616" s="86">
        <f t="shared" ref="I616:I679" si="30">E616-H616</f>
        <v>43.920000000000016</v>
      </c>
      <c r="J616" s="71" t="s">
        <v>5171</v>
      </c>
    </row>
    <row r="617" spans="1:10" ht="12.6" customHeight="1" x14ac:dyDescent="0.2">
      <c r="A617" s="68" t="s">
        <v>1337</v>
      </c>
      <c r="B617" s="69">
        <v>3469</v>
      </c>
      <c r="C617" s="73" t="s">
        <v>629</v>
      </c>
      <c r="D617" s="71" t="s">
        <v>1335</v>
      </c>
      <c r="E617" s="72">
        <v>439.2</v>
      </c>
      <c r="F617" s="72">
        <v>395.28</v>
      </c>
      <c r="G617" s="69">
        <v>5</v>
      </c>
      <c r="H617" s="86">
        <v>395.28</v>
      </c>
      <c r="I617" s="86">
        <f t="shared" si="30"/>
        <v>43.920000000000016</v>
      </c>
      <c r="J617" s="71" t="s">
        <v>5171</v>
      </c>
    </row>
    <row r="618" spans="1:10" ht="12.6" customHeight="1" x14ac:dyDescent="0.2">
      <c r="A618" s="68" t="s">
        <v>1338</v>
      </c>
      <c r="B618" s="69">
        <v>3470</v>
      </c>
      <c r="C618" s="73" t="s">
        <v>1339</v>
      </c>
      <c r="D618" s="71" t="s">
        <v>1340</v>
      </c>
      <c r="E618" s="72">
        <v>624</v>
      </c>
      <c r="F618" s="72">
        <v>561.6</v>
      </c>
      <c r="G618" s="69">
        <v>5</v>
      </c>
      <c r="H618" s="86">
        <v>561.6</v>
      </c>
      <c r="I618" s="86">
        <f t="shared" si="30"/>
        <v>62.399999999999977</v>
      </c>
      <c r="J618" s="71" t="s">
        <v>5171</v>
      </c>
    </row>
    <row r="619" spans="1:10" ht="12.6" customHeight="1" x14ac:dyDescent="0.2">
      <c r="A619" s="68" t="s">
        <v>1341</v>
      </c>
      <c r="B619" s="69">
        <v>3471</v>
      </c>
      <c r="C619" s="73" t="s">
        <v>1342</v>
      </c>
      <c r="D619" s="71" t="s">
        <v>1343</v>
      </c>
      <c r="E619" s="72">
        <v>481.33</v>
      </c>
      <c r="F619" s="72">
        <v>433.2</v>
      </c>
      <c r="G619" s="69">
        <v>5</v>
      </c>
      <c r="H619" s="86">
        <v>433.2</v>
      </c>
      <c r="I619" s="86">
        <f t="shared" si="30"/>
        <v>48.129999999999995</v>
      </c>
      <c r="J619" s="71" t="s">
        <v>5171</v>
      </c>
    </row>
    <row r="620" spans="1:10" ht="12.6" customHeight="1" x14ac:dyDescent="0.2">
      <c r="A620" s="68" t="s">
        <v>1344</v>
      </c>
      <c r="B620" s="69">
        <v>3472</v>
      </c>
      <c r="C620" s="73" t="s">
        <v>1342</v>
      </c>
      <c r="D620" s="71" t="s">
        <v>1345</v>
      </c>
      <c r="E620" s="72">
        <v>481.33</v>
      </c>
      <c r="F620" s="72">
        <v>433.2</v>
      </c>
      <c r="G620" s="69">
        <v>5</v>
      </c>
      <c r="H620" s="86">
        <v>433.2</v>
      </c>
      <c r="I620" s="86">
        <f t="shared" si="30"/>
        <v>48.129999999999995</v>
      </c>
      <c r="J620" s="71" t="s">
        <v>5171</v>
      </c>
    </row>
    <row r="621" spans="1:10" ht="12.6" customHeight="1" x14ac:dyDescent="0.2">
      <c r="A621" s="68" t="s">
        <v>1346</v>
      </c>
      <c r="B621" s="69">
        <v>3473</v>
      </c>
      <c r="C621" s="73" t="s">
        <v>1342</v>
      </c>
      <c r="D621" s="71" t="s">
        <v>1345</v>
      </c>
      <c r="E621" s="72">
        <v>481.34</v>
      </c>
      <c r="F621" s="72">
        <v>433.21</v>
      </c>
      <c r="G621" s="69">
        <v>5</v>
      </c>
      <c r="H621" s="86">
        <v>433.21</v>
      </c>
      <c r="I621" s="86">
        <f t="shared" si="30"/>
        <v>48.129999999999995</v>
      </c>
      <c r="J621" s="71" t="s">
        <v>5171</v>
      </c>
    </row>
    <row r="622" spans="1:10" ht="12.6" customHeight="1" x14ac:dyDescent="0.2">
      <c r="A622" s="68" t="s">
        <v>1347</v>
      </c>
      <c r="B622" s="69">
        <v>3474</v>
      </c>
      <c r="C622" s="73" t="s">
        <v>1348</v>
      </c>
      <c r="D622" s="71" t="s">
        <v>1349</v>
      </c>
      <c r="E622" s="72">
        <v>892.17</v>
      </c>
      <c r="F622" s="72">
        <v>802.95</v>
      </c>
      <c r="G622" s="69">
        <v>5</v>
      </c>
      <c r="H622" s="86">
        <v>802.95</v>
      </c>
      <c r="I622" s="86">
        <f t="shared" si="30"/>
        <v>89.219999999999914</v>
      </c>
      <c r="J622" s="71" t="s">
        <v>5171</v>
      </c>
    </row>
    <row r="623" spans="1:10" ht="12.6" customHeight="1" x14ac:dyDescent="0.2">
      <c r="A623" s="68" t="s">
        <v>1350</v>
      </c>
      <c r="B623" s="69">
        <v>3477</v>
      </c>
      <c r="C623" s="73" t="s">
        <v>1351</v>
      </c>
      <c r="D623" s="71" t="s">
        <v>1090</v>
      </c>
      <c r="E623" s="72">
        <v>483.88</v>
      </c>
      <c r="F623" s="72">
        <v>435.49</v>
      </c>
      <c r="G623" s="69">
        <v>5</v>
      </c>
      <c r="H623" s="86">
        <v>868.69</v>
      </c>
      <c r="I623" s="86">
        <f t="shared" si="30"/>
        <v>-384.81000000000006</v>
      </c>
      <c r="J623" s="71" t="s">
        <v>5171</v>
      </c>
    </row>
    <row r="624" spans="1:10" ht="12.6" customHeight="1" x14ac:dyDescent="0.2">
      <c r="A624" s="68" t="s">
        <v>1352</v>
      </c>
      <c r="B624" s="69">
        <v>3478</v>
      </c>
      <c r="C624" s="73" t="s">
        <v>1351</v>
      </c>
      <c r="D624" s="71" t="s">
        <v>1353</v>
      </c>
      <c r="E624" s="72">
        <v>99.36</v>
      </c>
      <c r="F624" s="72">
        <v>89.42</v>
      </c>
      <c r="G624" s="69">
        <v>5</v>
      </c>
      <c r="H624" s="86">
        <v>141.68</v>
      </c>
      <c r="I624" s="86">
        <f t="shared" si="30"/>
        <v>-42.320000000000007</v>
      </c>
      <c r="J624" s="71" t="s">
        <v>5189</v>
      </c>
    </row>
    <row r="625" spans="1:10" ht="12.6" customHeight="1" x14ac:dyDescent="0.2">
      <c r="A625" s="68" t="s">
        <v>1354</v>
      </c>
      <c r="B625" s="69">
        <v>3479</v>
      </c>
      <c r="C625" s="73" t="s">
        <v>1351</v>
      </c>
      <c r="D625" s="71" t="s">
        <v>1353</v>
      </c>
      <c r="E625" s="72">
        <v>99.36</v>
      </c>
      <c r="F625" s="72">
        <v>89.42</v>
      </c>
      <c r="G625" s="69">
        <v>5</v>
      </c>
      <c r="H625" s="86">
        <v>106.89</v>
      </c>
      <c r="I625" s="86">
        <f t="shared" si="30"/>
        <v>-7.5300000000000011</v>
      </c>
      <c r="J625" s="71" t="s">
        <v>5189</v>
      </c>
    </row>
    <row r="626" spans="1:10" ht="12.6" customHeight="1" x14ac:dyDescent="0.2">
      <c r="A626" s="68" t="s">
        <v>1355</v>
      </c>
      <c r="B626" s="69">
        <v>3480</v>
      </c>
      <c r="C626" s="73" t="s">
        <v>1351</v>
      </c>
      <c r="D626" s="71" t="s">
        <v>1353</v>
      </c>
      <c r="E626" s="72">
        <v>99.36</v>
      </c>
      <c r="F626" s="72">
        <v>89.42</v>
      </c>
      <c r="G626" s="69">
        <v>5</v>
      </c>
      <c r="H626" s="86">
        <v>89.42</v>
      </c>
      <c r="I626" s="86">
        <f t="shared" si="30"/>
        <v>9.9399999999999977</v>
      </c>
      <c r="J626" s="71" t="s">
        <v>5189</v>
      </c>
    </row>
    <row r="627" spans="1:10" ht="12.6" customHeight="1" x14ac:dyDescent="0.2">
      <c r="A627" s="68" t="s">
        <v>1356</v>
      </c>
      <c r="B627" s="69">
        <v>3481</v>
      </c>
      <c r="C627" s="73" t="s">
        <v>1351</v>
      </c>
      <c r="D627" s="71" t="s">
        <v>1353</v>
      </c>
      <c r="E627" s="72">
        <v>99.36</v>
      </c>
      <c r="F627" s="72">
        <v>89.42</v>
      </c>
      <c r="G627" s="69">
        <v>5</v>
      </c>
      <c r="H627" s="86">
        <v>89.42</v>
      </c>
      <c r="I627" s="86">
        <f t="shared" si="30"/>
        <v>9.9399999999999977</v>
      </c>
      <c r="J627" s="71" t="s">
        <v>5189</v>
      </c>
    </row>
    <row r="628" spans="1:10" ht="12.6" customHeight="1" x14ac:dyDescent="0.2">
      <c r="A628" s="68" t="s">
        <v>1357</v>
      </c>
      <c r="B628" s="69">
        <v>3482</v>
      </c>
      <c r="C628" s="73" t="s">
        <v>1351</v>
      </c>
      <c r="D628" s="71" t="s">
        <v>1353</v>
      </c>
      <c r="E628" s="72">
        <v>99.36</v>
      </c>
      <c r="F628" s="72">
        <v>89.42</v>
      </c>
      <c r="G628" s="69">
        <v>5</v>
      </c>
      <c r="H628" s="86">
        <v>89.42</v>
      </c>
      <c r="I628" s="86">
        <f t="shared" si="30"/>
        <v>9.9399999999999977</v>
      </c>
      <c r="J628" s="71" t="s">
        <v>5189</v>
      </c>
    </row>
    <row r="629" spans="1:10" ht="12.6" customHeight="1" x14ac:dyDescent="0.2">
      <c r="A629" s="68" t="s">
        <v>1358</v>
      </c>
      <c r="B629" s="69">
        <v>3483</v>
      </c>
      <c r="C629" s="73" t="s">
        <v>642</v>
      </c>
      <c r="D629" s="71" t="s">
        <v>1359</v>
      </c>
      <c r="E629" s="72">
        <v>350</v>
      </c>
      <c r="F629" s="72">
        <v>315</v>
      </c>
      <c r="G629" s="69">
        <v>5</v>
      </c>
      <c r="H629" s="86">
        <v>315</v>
      </c>
      <c r="I629" s="86">
        <f t="shared" si="30"/>
        <v>35</v>
      </c>
      <c r="J629" s="71" t="s">
        <v>5189</v>
      </c>
    </row>
    <row r="630" spans="1:10" ht="12.6" customHeight="1" x14ac:dyDescent="0.2">
      <c r="A630" s="68" t="s">
        <v>1360</v>
      </c>
      <c r="B630" s="69">
        <v>3485</v>
      </c>
      <c r="C630" s="73" t="s">
        <v>1361</v>
      </c>
      <c r="D630" s="71" t="s">
        <v>1362</v>
      </c>
      <c r="E630" s="72">
        <v>3075</v>
      </c>
      <c r="F630" s="72">
        <v>2767.5</v>
      </c>
      <c r="G630" s="69">
        <v>5</v>
      </c>
      <c r="H630" s="86">
        <v>3583.67</v>
      </c>
      <c r="I630" s="86">
        <f t="shared" si="30"/>
        <v>-508.67000000000007</v>
      </c>
      <c r="J630" s="71" t="s">
        <v>5171</v>
      </c>
    </row>
    <row r="631" spans="1:10" ht="12.6" customHeight="1" x14ac:dyDescent="0.2">
      <c r="A631" s="68" t="s">
        <v>1363</v>
      </c>
      <c r="B631" s="69">
        <v>3486</v>
      </c>
      <c r="C631" s="73" t="s">
        <v>1361</v>
      </c>
      <c r="D631" s="71" t="s">
        <v>1364</v>
      </c>
      <c r="E631" s="72">
        <v>385.88</v>
      </c>
      <c r="F631" s="72">
        <v>347.29</v>
      </c>
      <c r="G631" s="69">
        <v>5</v>
      </c>
      <c r="H631" s="86">
        <v>449.71</v>
      </c>
      <c r="I631" s="86">
        <f t="shared" si="30"/>
        <v>-63.829999999999984</v>
      </c>
      <c r="J631" s="71" t="s">
        <v>5171</v>
      </c>
    </row>
    <row r="632" spans="1:10" ht="12.6" customHeight="1" x14ac:dyDescent="0.2">
      <c r="A632" s="68" t="s">
        <v>1365</v>
      </c>
      <c r="B632" s="69">
        <v>3487</v>
      </c>
      <c r="C632" s="73" t="s">
        <v>1361</v>
      </c>
      <c r="D632" s="71" t="s">
        <v>1366</v>
      </c>
      <c r="E632" s="72">
        <v>527.20000000000005</v>
      </c>
      <c r="F632" s="72">
        <v>474.48</v>
      </c>
      <c r="G632" s="69">
        <v>5</v>
      </c>
      <c r="H632" s="86">
        <v>614.41</v>
      </c>
      <c r="I632" s="86">
        <f t="shared" si="30"/>
        <v>-87.209999999999923</v>
      </c>
      <c r="J632" s="71" t="s">
        <v>5171</v>
      </c>
    </row>
    <row r="633" spans="1:10" ht="12.6" customHeight="1" x14ac:dyDescent="0.2">
      <c r="A633" s="68" t="s">
        <v>1367</v>
      </c>
      <c r="B633" s="69">
        <v>3488</v>
      </c>
      <c r="C633" s="73" t="s">
        <v>1361</v>
      </c>
      <c r="D633" s="71" t="s">
        <v>1368</v>
      </c>
      <c r="E633" s="72">
        <v>522.11</v>
      </c>
      <c r="F633" s="72">
        <v>469.9</v>
      </c>
      <c r="G633" s="69">
        <v>5</v>
      </c>
      <c r="H633" s="86">
        <v>469.9</v>
      </c>
      <c r="I633" s="86">
        <f t="shared" si="30"/>
        <v>52.210000000000036</v>
      </c>
      <c r="J633" s="71" t="s">
        <v>5189</v>
      </c>
    </row>
    <row r="634" spans="1:10" ht="12.6" customHeight="1" x14ac:dyDescent="0.2">
      <c r="A634" s="68" t="s">
        <v>1369</v>
      </c>
      <c r="B634" s="69">
        <v>3489</v>
      </c>
      <c r="C634" s="73" t="s">
        <v>1361</v>
      </c>
      <c r="D634" s="71" t="s">
        <v>1370</v>
      </c>
      <c r="E634" s="72">
        <v>4238.04</v>
      </c>
      <c r="F634" s="72">
        <v>3814.24</v>
      </c>
      <c r="G634" s="69">
        <v>5</v>
      </c>
      <c r="H634" s="86">
        <v>3814.24</v>
      </c>
      <c r="I634" s="86">
        <f t="shared" si="30"/>
        <v>423.80000000000018</v>
      </c>
      <c r="J634" s="71" t="s">
        <v>5189</v>
      </c>
    </row>
    <row r="635" spans="1:10" ht="12.6" customHeight="1" x14ac:dyDescent="0.2">
      <c r="A635" s="68" t="s">
        <v>1371</v>
      </c>
      <c r="B635" s="69">
        <v>3490</v>
      </c>
      <c r="C635" s="73" t="s">
        <v>1372</v>
      </c>
      <c r="D635" s="71" t="s">
        <v>1373</v>
      </c>
      <c r="E635" s="72">
        <v>188.57</v>
      </c>
      <c r="F635" s="72">
        <v>169.71</v>
      </c>
      <c r="G635" s="69">
        <v>5</v>
      </c>
      <c r="H635" s="86">
        <v>219.76</v>
      </c>
      <c r="I635" s="86">
        <f t="shared" si="30"/>
        <v>-31.189999999999998</v>
      </c>
      <c r="J635" s="71" t="s">
        <v>5171</v>
      </c>
    </row>
    <row r="636" spans="1:10" ht="12.6" customHeight="1" x14ac:dyDescent="0.2">
      <c r="A636" s="68" t="s">
        <v>1374</v>
      </c>
      <c r="B636" s="69">
        <v>3491</v>
      </c>
      <c r="C636" s="73" t="s">
        <v>1372</v>
      </c>
      <c r="D636" s="71" t="s">
        <v>1375</v>
      </c>
      <c r="E636" s="72">
        <v>172.83</v>
      </c>
      <c r="F636" s="72">
        <v>155.55000000000001</v>
      </c>
      <c r="G636" s="69">
        <v>5</v>
      </c>
      <c r="H636" s="86">
        <v>201.42</v>
      </c>
      <c r="I636" s="86">
        <f t="shared" si="30"/>
        <v>-28.589999999999975</v>
      </c>
      <c r="J636" s="71" t="s">
        <v>5171</v>
      </c>
    </row>
    <row r="637" spans="1:10" ht="12.6" customHeight="1" x14ac:dyDescent="0.2">
      <c r="A637" s="68" t="s">
        <v>1376</v>
      </c>
      <c r="B637" s="69">
        <v>3492</v>
      </c>
      <c r="C637" s="73" t="s">
        <v>1377</v>
      </c>
      <c r="D637" s="71" t="s">
        <v>1378</v>
      </c>
      <c r="E637" s="72">
        <v>238</v>
      </c>
      <c r="F637" s="72">
        <v>214.2</v>
      </c>
      <c r="G637" s="69">
        <v>5</v>
      </c>
      <c r="H637" s="86">
        <v>214.2</v>
      </c>
      <c r="I637" s="86">
        <f t="shared" si="30"/>
        <v>23.800000000000011</v>
      </c>
      <c r="J637" s="71" t="s">
        <v>5171</v>
      </c>
    </row>
    <row r="638" spans="1:10" ht="12.6" customHeight="1" x14ac:dyDescent="0.2">
      <c r="A638" s="68" t="s">
        <v>1379</v>
      </c>
      <c r="B638" s="69">
        <v>3493</v>
      </c>
      <c r="C638" s="73" t="s">
        <v>1380</v>
      </c>
      <c r="D638" s="71" t="s">
        <v>1381</v>
      </c>
      <c r="E638" s="72">
        <v>230</v>
      </c>
      <c r="F638" s="72">
        <v>207</v>
      </c>
      <c r="G638" s="69">
        <v>5</v>
      </c>
      <c r="H638" s="86">
        <v>207</v>
      </c>
      <c r="I638" s="86">
        <f t="shared" si="30"/>
        <v>23</v>
      </c>
      <c r="J638" s="71" t="s">
        <v>5171</v>
      </c>
    </row>
    <row r="639" spans="1:10" ht="12.6" customHeight="1" x14ac:dyDescent="0.2">
      <c r="A639" s="68" t="s">
        <v>1382</v>
      </c>
      <c r="B639" s="69">
        <v>3494</v>
      </c>
      <c r="C639" s="73" t="s">
        <v>1380</v>
      </c>
      <c r="D639" s="71" t="s">
        <v>1383</v>
      </c>
      <c r="E639" s="72">
        <v>230</v>
      </c>
      <c r="F639" s="72">
        <v>207</v>
      </c>
      <c r="G639" s="69">
        <v>5</v>
      </c>
      <c r="H639" s="86">
        <v>207</v>
      </c>
      <c r="I639" s="86">
        <f t="shared" si="30"/>
        <v>23</v>
      </c>
      <c r="J639" s="71" t="s">
        <v>5171</v>
      </c>
    </row>
    <row r="640" spans="1:10" ht="12.6" customHeight="1" x14ac:dyDescent="0.2">
      <c r="A640" s="68" t="s">
        <v>1384</v>
      </c>
      <c r="B640" s="69">
        <v>3495</v>
      </c>
      <c r="C640" s="73" t="s">
        <v>655</v>
      </c>
      <c r="D640" s="71" t="s">
        <v>1385</v>
      </c>
      <c r="E640" s="72">
        <v>340</v>
      </c>
      <c r="F640" s="72">
        <v>306</v>
      </c>
      <c r="G640" s="69">
        <v>5</v>
      </c>
      <c r="H640" s="86">
        <v>306</v>
      </c>
      <c r="I640" s="86">
        <f t="shared" si="30"/>
        <v>34</v>
      </c>
      <c r="J640" s="71" t="s">
        <v>5189</v>
      </c>
    </row>
    <row r="641" spans="1:10" ht="12.6" customHeight="1" x14ac:dyDescent="0.2">
      <c r="A641" s="68" t="s">
        <v>1386</v>
      </c>
      <c r="B641" s="69">
        <v>3497</v>
      </c>
      <c r="C641" s="73" t="s">
        <v>1387</v>
      </c>
      <c r="D641" s="71" t="s">
        <v>1388</v>
      </c>
      <c r="E641" s="72">
        <v>519</v>
      </c>
      <c r="F641" s="72">
        <v>467.1</v>
      </c>
      <c r="G641" s="69">
        <v>5</v>
      </c>
      <c r="H641" s="86">
        <v>467.1</v>
      </c>
      <c r="I641" s="86">
        <f t="shared" si="30"/>
        <v>51.899999999999977</v>
      </c>
      <c r="J641" s="71" t="s">
        <v>5171</v>
      </c>
    </row>
    <row r="642" spans="1:10" ht="12.6" customHeight="1" x14ac:dyDescent="0.2">
      <c r="A642" s="68" t="s">
        <v>1389</v>
      </c>
      <c r="B642" s="69">
        <v>3498</v>
      </c>
      <c r="C642" s="73" t="s">
        <v>1390</v>
      </c>
      <c r="D642" s="71" t="s">
        <v>1391</v>
      </c>
      <c r="E642" s="72">
        <v>2183.65</v>
      </c>
      <c r="F642" s="72">
        <v>1965.29</v>
      </c>
      <c r="G642" s="69">
        <v>5</v>
      </c>
      <c r="H642" s="86">
        <v>1965.28</v>
      </c>
      <c r="I642" s="86">
        <f t="shared" si="30"/>
        <v>218.37000000000012</v>
      </c>
      <c r="J642" s="71" t="s">
        <v>5171</v>
      </c>
    </row>
    <row r="643" spans="1:10" ht="12.6" customHeight="1" x14ac:dyDescent="0.2">
      <c r="A643" s="68" t="s">
        <v>1392</v>
      </c>
      <c r="B643" s="69">
        <v>3499</v>
      </c>
      <c r="C643" s="73" t="s">
        <v>1393</v>
      </c>
      <c r="D643" s="71" t="s">
        <v>1394</v>
      </c>
      <c r="E643" s="72">
        <v>589.12</v>
      </c>
      <c r="F643" s="72">
        <v>530.21</v>
      </c>
      <c r="G643" s="69">
        <v>5</v>
      </c>
      <c r="H643" s="86">
        <v>521.44000000000005</v>
      </c>
      <c r="I643" s="86">
        <f t="shared" si="30"/>
        <v>67.67999999999995</v>
      </c>
      <c r="J643" s="71" t="s">
        <v>5171</v>
      </c>
    </row>
    <row r="644" spans="1:10" ht="12.6" customHeight="1" x14ac:dyDescent="0.2">
      <c r="A644" s="68" t="s">
        <v>1395</v>
      </c>
      <c r="B644" s="69">
        <v>3500</v>
      </c>
      <c r="C644" s="73" t="s">
        <v>1396</v>
      </c>
      <c r="D644" s="71" t="s">
        <v>1397</v>
      </c>
      <c r="E644" s="72">
        <v>466</v>
      </c>
      <c r="F644" s="72">
        <v>419.4</v>
      </c>
      <c r="G644" s="69">
        <v>5</v>
      </c>
      <c r="H644" s="86">
        <v>412.41</v>
      </c>
      <c r="I644" s="86">
        <f t="shared" si="30"/>
        <v>53.589999999999975</v>
      </c>
      <c r="J644" s="71" t="s">
        <v>5097</v>
      </c>
    </row>
    <row r="645" spans="1:10" ht="12.6" customHeight="1" x14ac:dyDescent="0.2">
      <c r="A645" s="68" t="s">
        <v>1398</v>
      </c>
      <c r="B645" s="69">
        <v>3501</v>
      </c>
      <c r="C645" s="73" t="s">
        <v>1399</v>
      </c>
      <c r="D645" s="71" t="s">
        <v>1400</v>
      </c>
      <c r="E645" s="72">
        <v>269.92</v>
      </c>
      <c r="F645" s="72">
        <v>242.93</v>
      </c>
      <c r="G645" s="69">
        <v>5</v>
      </c>
      <c r="H645" s="86">
        <v>230.01</v>
      </c>
      <c r="I645" s="86">
        <f t="shared" si="30"/>
        <v>39.910000000000025</v>
      </c>
      <c r="J645" s="71" t="s">
        <v>5171</v>
      </c>
    </row>
    <row r="646" spans="1:10" ht="12.6" customHeight="1" x14ac:dyDescent="0.2">
      <c r="A646" s="68" t="s">
        <v>1401</v>
      </c>
      <c r="B646" s="69">
        <v>3502</v>
      </c>
      <c r="C646" s="73" t="s">
        <v>673</v>
      </c>
      <c r="D646" s="71" t="s">
        <v>1402</v>
      </c>
      <c r="E646" s="72">
        <v>1814.85</v>
      </c>
      <c r="F646" s="72">
        <v>1633.37</v>
      </c>
      <c r="G646" s="69">
        <v>5</v>
      </c>
      <c r="H646" s="86">
        <v>1516.25</v>
      </c>
      <c r="I646" s="86">
        <f t="shared" si="30"/>
        <v>298.59999999999991</v>
      </c>
      <c r="J646" s="71" t="s">
        <v>5171</v>
      </c>
    </row>
    <row r="647" spans="1:10" ht="12.6" customHeight="1" x14ac:dyDescent="0.2">
      <c r="A647" s="68" t="s">
        <v>1403</v>
      </c>
      <c r="B647" s="69">
        <v>3503</v>
      </c>
      <c r="C647" s="73" t="s">
        <v>673</v>
      </c>
      <c r="D647" s="71" t="s">
        <v>1404</v>
      </c>
      <c r="E647" s="72">
        <v>549.28</v>
      </c>
      <c r="F647" s="72">
        <v>494.35</v>
      </c>
      <c r="G647" s="69">
        <v>5</v>
      </c>
      <c r="H647" s="86">
        <v>458.94</v>
      </c>
      <c r="I647" s="86">
        <f t="shared" si="30"/>
        <v>90.339999999999975</v>
      </c>
      <c r="J647" s="71" t="s">
        <v>5171</v>
      </c>
    </row>
    <row r="648" spans="1:10" ht="12.6" customHeight="1" x14ac:dyDescent="0.2">
      <c r="A648" s="68" t="s">
        <v>1405</v>
      </c>
      <c r="B648" s="69">
        <v>3504</v>
      </c>
      <c r="C648" s="73" t="s">
        <v>673</v>
      </c>
      <c r="D648" s="71" t="s">
        <v>1406</v>
      </c>
      <c r="E648" s="72">
        <v>549.28</v>
      </c>
      <c r="F648" s="72">
        <v>494.35</v>
      </c>
      <c r="G648" s="69">
        <v>5</v>
      </c>
      <c r="H648" s="86">
        <v>458.94</v>
      </c>
      <c r="I648" s="86">
        <f t="shared" si="30"/>
        <v>90.339999999999975</v>
      </c>
      <c r="J648" s="71" t="s">
        <v>5171</v>
      </c>
    </row>
    <row r="649" spans="1:10" ht="12.6" customHeight="1" x14ac:dyDescent="0.2">
      <c r="A649" s="68" t="s">
        <v>1407</v>
      </c>
      <c r="B649" s="69">
        <v>3506</v>
      </c>
      <c r="C649" s="73" t="s">
        <v>1408</v>
      </c>
      <c r="D649" s="71" t="s">
        <v>1409</v>
      </c>
      <c r="E649" s="72">
        <v>495</v>
      </c>
      <c r="F649" s="72">
        <v>445.5</v>
      </c>
      <c r="G649" s="69">
        <v>5</v>
      </c>
      <c r="H649" s="86">
        <v>397.35</v>
      </c>
      <c r="I649" s="86">
        <f t="shared" si="30"/>
        <v>97.649999999999977</v>
      </c>
      <c r="J649" s="71" t="s">
        <v>5171</v>
      </c>
    </row>
    <row r="650" spans="1:10" ht="12.6" customHeight="1" x14ac:dyDescent="0.2">
      <c r="A650" s="68" t="s">
        <v>1410</v>
      </c>
      <c r="B650" s="69">
        <v>3507</v>
      </c>
      <c r="C650" s="73" t="s">
        <v>1411</v>
      </c>
      <c r="D650" s="71" t="s">
        <v>1412</v>
      </c>
      <c r="E650" s="72">
        <v>519.6</v>
      </c>
      <c r="F650" s="72">
        <v>467.64</v>
      </c>
      <c r="G650" s="69">
        <v>5</v>
      </c>
      <c r="H650" s="86">
        <v>416.9</v>
      </c>
      <c r="I650" s="86">
        <f t="shared" si="30"/>
        <v>102.70000000000005</v>
      </c>
      <c r="J650" s="71" t="s">
        <v>5171</v>
      </c>
    </row>
    <row r="651" spans="1:10" ht="12.6" customHeight="1" x14ac:dyDescent="0.2">
      <c r="A651" s="68" t="s">
        <v>1413</v>
      </c>
      <c r="B651" s="69">
        <v>3508</v>
      </c>
      <c r="C651" s="73" t="s">
        <v>1411</v>
      </c>
      <c r="D651" s="71" t="s">
        <v>1414</v>
      </c>
      <c r="E651" s="72">
        <v>46</v>
      </c>
      <c r="F651" s="72">
        <v>41.4</v>
      </c>
      <c r="G651" s="69">
        <v>5</v>
      </c>
      <c r="H651" s="86">
        <v>36.92</v>
      </c>
      <c r="I651" s="86">
        <f t="shared" si="30"/>
        <v>9.0799999999999983</v>
      </c>
      <c r="J651" s="71" t="s">
        <v>5171</v>
      </c>
    </row>
    <row r="652" spans="1:10" ht="12.6" customHeight="1" x14ac:dyDescent="0.2">
      <c r="A652" s="68" t="s">
        <v>1415</v>
      </c>
      <c r="B652" s="69">
        <v>3509</v>
      </c>
      <c r="C652" s="73" t="s">
        <v>1411</v>
      </c>
      <c r="D652" s="71" t="s">
        <v>1416</v>
      </c>
      <c r="E652" s="72">
        <v>210</v>
      </c>
      <c r="F652" s="72">
        <v>189</v>
      </c>
      <c r="G652" s="69">
        <v>5</v>
      </c>
      <c r="H652" s="86">
        <v>168.53</v>
      </c>
      <c r="I652" s="86">
        <f t="shared" si="30"/>
        <v>41.47</v>
      </c>
      <c r="J652" s="71" t="s">
        <v>5171</v>
      </c>
    </row>
    <row r="653" spans="1:10" ht="12.6" customHeight="1" x14ac:dyDescent="0.2">
      <c r="A653" s="68" t="s">
        <v>1417</v>
      </c>
      <c r="B653" s="69">
        <v>3511</v>
      </c>
      <c r="C653" s="73" t="s">
        <v>1411</v>
      </c>
      <c r="D653" s="71" t="s">
        <v>1418</v>
      </c>
      <c r="E653" s="72">
        <v>703.2</v>
      </c>
      <c r="F653" s="72">
        <v>632.88</v>
      </c>
      <c r="G653" s="69">
        <v>5</v>
      </c>
      <c r="H653" s="86">
        <v>564.37</v>
      </c>
      <c r="I653" s="86">
        <f t="shared" si="30"/>
        <v>138.83000000000004</v>
      </c>
      <c r="J653" s="71" t="s">
        <v>5171</v>
      </c>
    </row>
    <row r="654" spans="1:10" ht="12.6" customHeight="1" x14ac:dyDescent="0.2">
      <c r="A654" s="68" t="s">
        <v>1419</v>
      </c>
      <c r="B654" s="69">
        <v>3512</v>
      </c>
      <c r="C654" s="73" t="s">
        <v>1411</v>
      </c>
      <c r="D654" s="71" t="s">
        <v>1414</v>
      </c>
      <c r="E654" s="72">
        <v>46</v>
      </c>
      <c r="F654" s="72">
        <v>41.4</v>
      </c>
      <c r="G654" s="69">
        <v>5</v>
      </c>
      <c r="H654" s="86">
        <v>36.92</v>
      </c>
      <c r="I654" s="86">
        <f t="shared" si="30"/>
        <v>9.0799999999999983</v>
      </c>
      <c r="J654" s="71" t="s">
        <v>5171</v>
      </c>
    </row>
    <row r="655" spans="1:10" ht="12.6" customHeight="1" x14ac:dyDescent="0.2">
      <c r="A655" s="68" t="s">
        <v>1420</v>
      </c>
      <c r="B655" s="69">
        <v>3513</v>
      </c>
      <c r="C655" s="73" t="s">
        <v>1411</v>
      </c>
      <c r="D655" s="71" t="s">
        <v>1421</v>
      </c>
      <c r="E655" s="72">
        <v>140</v>
      </c>
      <c r="F655" s="72">
        <v>126</v>
      </c>
      <c r="G655" s="69">
        <v>5</v>
      </c>
      <c r="H655" s="86">
        <v>112.35</v>
      </c>
      <c r="I655" s="86">
        <f t="shared" si="30"/>
        <v>27.650000000000006</v>
      </c>
      <c r="J655" s="71" t="s">
        <v>5171</v>
      </c>
    </row>
    <row r="656" spans="1:10" ht="12.6" customHeight="1" x14ac:dyDescent="0.2">
      <c r="A656" s="68" t="s">
        <v>1422</v>
      </c>
      <c r="B656" s="69">
        <v>3514</v>
      </c>
      <c r="C656" s="73" t="s">
        <v>1423</v>
      </c>
      <c r="D656" s="71" t="s">
        <v>1424</v>
      </c>
      <c r="E656" s="72">
        <v>445.53</v>
      </c>
      <c r="F656" s="72">
        <v>400.98</v>
      </c>
      <c r="G656" s="69">
        <v>5</v>
      </c>
      <c r="H656" s="86">
        <v>350.13</v>
      </c>
      <c r="I656" s="86">
        <f t="shared" si="30"/>
        <v>95.399999999999977</v>
      </c>
      <c r="J656" s="71" t="s">
        <v>5171</v>
      </c>
    </row>
    <row r="657" spans="1:10" ht="12.6" customHeight="1" x14ac:dyDescent="0.2">
      <c r="A657" s="68" t="s">
        <v>1425</v>
      </c>
      <c r="B657" s="69">
        <v>3515</v>
      </c>
      <c r="C657" s="73" t="s">
        <v>1423</v>
      </c>
      <c r="D657" s="71" t="s">
        <v>5192</v>
      </c>
      <c r="E657" s="72">
        <v>218.6</v>
      </c>
      <c r="F657" s="72">
        <v>196.74</v>
      </c>
      <c r="G657" s="69">
        <v>5</v>
      </c>
      <c r="H657" s="86">
        <v>171.85</v>
      </c>
      <c r="I657" s="86">
        <f t="shared" si="30"/>
        <v>46.75</v>
      </c>
      <c r="J657" s="71" t="s">
        <v>5189</v>
      </c>
    </row>
    <row r="658" spans="1:10" ht="12.6" customHeight="1" x14ac:dyDescent="0.2">
      <c r="A658" s="68" t="s">
        <v>1427</v>
      </c>
      <c r="B658" s="69">
        <v>3516</v>
      </c>
      <c r="C658" s="73" t="s">
        <v>1423</v>
      </c>
      <c r="D658" s="71" t="s">
        <v>1428</v>
      </c>
      <c r="E658" s="72">
        <v>247.9</v>
      </c>
      <c r="F658" s="72">
        <v>223.11</v>
      </c>
      <c r="G658" s="69">
        <v>5</v>
      </c>
      <c r="H658" s="86">
        <v>194.88</v>
      </c>
      <c r="I658" s="86">
        <f t="shared" si="30"/>
        <v>53.02000000000001</v>
      </c>
      <c r="J658" s="71" t="s">
        <v>5171</v>
      </c>
    </row>
    <row r="659" spans="1:10" ht="12.6" customHeight="1" x14ac:dyDescent="0.2">
      <c r="A659" s="68" t="s">
        <v>1429</v>
      </c>
      <c r="B659" s="69">
        <v>3517</v>
      </c>
      <c r="C659" s="73" t="s">
        <v>1430</v>
      </c>
      <c r="D659" s="71" t="s">
        <v>1431</v>
      </c>
      <c r="E659" s="72">
        <v>182</v>
      </c>
      <c r="F659" s="72">
        <v>163.80000000000001</v>
      </c>
      <c r="G659" s="69">
        <v>5</v>
      </c>
      <c r="H659" s="86">
        <v>143.05000000000001</v>
      </c>
      <c r="I659" s="86">
        <f t="shared" si="30"/>
        <v>38.949999999999989</v>
      </c>
      <c r="J659" s="71" t="s">
        <v>5171</v>
      </c>
    </row>
    <row r="660" spans="1:10" ht="12.6" customHeight="1" x14ac:dyDescent="0.2">
      <c r="A660" s="68" t="s">
        <v>1432</v>
      </c>
      <c r="B660" s="69">
        <v>3519</v>
      </c>
      <c r="C660" s="73" t="s">
        <v>1433</v>
      </c>
      <c r="D660" s="71" t="s">
        <v>1434</v>
      </c>
      <c r="E660" s="72">
        <v>218</v>
      </c>
      <c r="F660" s="72">
        <v>196.2</v>
      </c>
      <c r="G660" s="69">
        <v>5</v>
      </c>
      <c r="H660" s="86">
        <v>167.75</v>
      </c>
      <c r="I660" s="86">
        <f t="shared" si="30"/>
        <v>50.25</v>
      </c>
      <c r="J660" s="71" t="s">
        <v>5171</v>
      </c>
    </row>
    <row r="661" spans="1:10" ht="12.6" customHeight="1" x14ac:dyDescent="0.2">
      <c r="A661" s="68" t="s">
        <v>1435</v>
      </c>
      <c r="B661" s="69">
        <v>3520</v>
      </c>
      <c r="C661" s="73" t="s">
        <v>1433</v>
      </c>
      <c r="D661" s="71" t="s">
        <v>1436</v>
      </c>
      <c r="E661" s="72">
        <v>575</v>
      </c>
      <c r="F661" s="72">
        <v>517.5</v>
      </c>
      <c r="G661" s="69">
        <v>5</v>
      </c>
      <c r="H661" s="86">
        <v>442.57</v>
      </c>
      <c r="I661" s="86">
        <f t="shared" si="30"/>
        <v>132.43</v>
      </c>
      <c r="J661" s="71" t="s">
        <v>5171</v>
      </c>
    </row>
    <row r="662" spans="1:10" ht="12.6" customHeight="1" x14ac:dyDescent="0.2">
      <c r="A662" s="68" t="s">
        <v>1437</v>
      </c>
      <c r="B662" s="69">
        <v>3521</v>
      </c>
      <c r="C662" s="73" t="s">
        <v>1433</v>
      </c>
      <c r="D662" s="71" t="s">
        <v>1438</v>
      </c>
      <c r="E662" s="72">
        <v>575</v>
      </c>
      <c r="F662" s="72">
        <v>517.5</v>
      </c>
      <c r="G662" s="69">
        <v>5</v>
      </c>
      <c r="H662" s="86">
        <v>442.57</v>
      </c>
      <c r="I662" s="86">
        <f t="shared" si="30"/>
        <v>132.43</v>
      </c>
      <c r="J662" s="71" t="s">
        <v>5171</v>
      </c>
    </row>
    <row r="663" spans="1:10" ht="12.6" customHeight="1" x14ac:dyDescent="0.2">
      <c r="A663" s="68" t="s">
        <v>1439</v>
      </c>
      <c r="B663" s="69">
        <v>3522</v>
      </c>
      <c r="C663" s="73" t="s">
        <v>1433</v>
      </c>
      <c r="D663" s="71" t="s">
        <v>1397</v>
      </c>
      <c r="E663" s="72">
        <v>480</v>
      </c>
      <c r="F663" s="72">
        <v>432</v>
      </c>
      <c r="G663" s="69">
        <v>5</v>
      </c>
      <c r="H663" s="86">
        <v>369.36</v>
      </c>
      <c r="I663" s="86">
        <f t="shared" si="30"/>
        <v>110.63999999999999</v>
      </c>
      <c r="J663" s="71" t="s">
        <v>5171</v>
      </c>
    </row>
    <row r="664" spans="1:10" ht="12.6" customHeight="1" x14ac:dyDescent="0.2">
      <c r="A664" s="68" t="s">
        <v>1440</v>
      </c>
      <c r="B664" s="69">
        <v>3523</v>
      </c>
      <c r="C664" s="73" t="s">
        <v>1441</v>
      </c>
      <c r="D664" s="71" t="s">
        <v>1442</v>
      </c>
      <c r="E664" s="72">
        <v>328</v>
      </c>
      <c r="F664" s="72">
        <v>295.2</v>
      </c>
      <c r="G664" s="69">
        <v>5</v>
      </c>
      <c r="H664" s="86">
        <v>252.4</v>
      </c>
      <c r="I664" s="86">
        <f t="shared" si="30"/>
        <v>75.599999999999994</v>
      </c>
      <c r="J664" s="71" t="s">
        <v>5171</v>
      </c>
    </row>
    <row r="665" spans="1:10" ht="12.6" customHeight="1" x14ac:dyDescent="0.2">
      <c r="A665" s="68" t="s">
        <v>1443</v>
      </c>
      <c r="B665" s="69">
        <v>3524</v>
      </c>
      <c r="C665" s="73" t="s">
        <v>1441</v>
      </c>
      <c r="D665" s="71" t="s">
        <v>1444</v>
      </c>
      <c r="E665" s="72">
        <v>98</v>
      </c>
      <c r="F665" s="72">
        <v>88.2</v>
      </c>
      <c r="G665" s="69">
        <v>5</v>
      </c>
      <c r="H665" s="86">
        <v>75.41</v>
      </c>
      <c r="I665" s="86">
        <f t="shared" si="30"/>
        <v>22.590000000000003</v>
      </c>
      <c r="J665" s="71" t="s">
        <v>5171</v>
      </c>
    </row>
    <row r="666" spans="1:10" ht="12.6" customHeight="1" x14ac:dyDescent="0.2">
      <c r="A666" s="68" t="s">
        <v>1445</v>
      </c>
      <c r="B666" s="69">
        <v>3525</v>
      </c>
      <c r="C666" s="73" t="s">
        <v>1441</v>
      </c>
      <c r="D666" s="71" t="s">
        <v>1446</v>
      </c>
      <c r="E666" s="72">
        <v>165</v>
      </c>
      <c r="F666" s="72">
        <v>148.5</v>
      </c>
      <c r="G666" s="69">
        <v>5</v>
      </c>
      <c r="H666" s="86">
        <v>127.08</v>
      </c>
      <c r="I666" s="86">
        <f t="shared" si="30"/>
        <v>37.92</v>
      </c>
      <c r="J666" s="71" t="s">
        <v>5171</v>
      </c>
    </row>
    <row r="667" spans="1:10" ht="12.6" customHeight="1" x14ac:dyDescent="0.2">
      <c r="A667" s="68" t="s">
        <v>1447</v>
      </c>
      <c r="B667" s="69">
        <v>3526</v>
      </c>
      <c r="C667" s="73" t="s">
        <v>1448</v>
      </c>
      <c r="D667" s="71" t="s">
        <v>1449</v>
      </c>
      <c r="E667" s="72">
        <v>467</v>
      </c>
      <c r="F667" s="72">
        <v>420.3</v>
      </c>
      <c r="G667" s="69">
        <v>5</v>
      </c>
      <c r="H667" s="86">
        <v>351.76</v>
      </c>
      <c r="I667" s="86">
        <f t="shared" si="30"/>
        <v>115.24000000000001</v>
      </c>
      <c r="J667" s="71" t="s">
        <v>5171</v>
      </c>
    </row>
    <row r="668" spans="1:10" ht="12.6" customHeight="1" x14ac:dyDescent="0.2">
      <c r="A668" s="68" t="s">
        <v>1450</v>
      </c>
      <c r="B668" s="69">
        <v>3527</v>
      </c>
      <c r="C668" s="73" t="s">
        <v>1448</v>
      </c>
      <c r="D668" s="71" t="s">
        <v>1451</v>
      </c>
      <c r="E668" s="72">
        <v>120.84</v>
      </c>
      <c r="F668" s="72">
        <v>108.76</v>
      </c>
      <c r="G668" s="69">
        <v>5</v>
      </c>
      <c r="H668" s="86">
        <v>90.94</v>
      </c>
      <c r="I668" s="86">
        <f t="shared" si="30"/>
        <v>29.900000000000006</v>
      </c>
      <c r="J668" s="71" t="s">
        <v>5171</v>
      </c>
    </row>
    <row r="669" spans="1:10" ht="12.6" customHeight="1" x14ac:dyDescent="0.2">
      <c r="A669" s="68" t="s">
        <v>1452</v>
      </c>
      <c r="B669" s="69">
        <v>3528</v>
      </c>
      <c r="C669" s="73" t="s">
        <v>1453</v>
      </c>
      <c r="D669" s="71" t="s">
        <v>1454</v>
      </c>
      <c r="E669" s="72">
        <v>101.26</v>
      </c>
      <c r="F669" s="72">
        <v>91.13</v>
      </c>
      <c r="G669" s="69">
        <v>5</v>
      </c>
      <c r="H669" s="86">
        <v>76.28</v>
      </c>
      <c r="I669" s="86">
        <f t="shared" si="30"/>
        <v>24.980000000000004</v>
      </c>
      <c r="J669" s="71" t="s">
        <v>5171</v>
      </c>
    </row>
    <row r="670" spans="1:10" ht="12.6" customHeight="1" x14ac:dyDescent="0.2">
      <c r="A670" s="68" t="s">
        <v>1455</v>
      </c>
      <c r="B670" s="69">
        <v>3529</v>
      </c>
      <c r="C670" s="73" t="s">
        <v>1453</v>
      </c>
      <c r="D670" s="71" t="s">
        <v>1456</v>
      </c>
      <c r="E670" s="72">
        <v>360</v>
      </c>
      <c r="F670" s="72">
        <v>324</v>
      </c>
      <c r="G670" s="69">
        <v>5</v>
      </c>
      <c r="H670" s="86">
        <v>271.08</v>
      </c>
      <c r="I670" s="86">
        <f t="shared" si="30"/>
        <v>88.920000000000016</v>
      </c>
      <c r="J670" s="71" t="s">
        <v>5171</v>
      </c>
    </row>
    <row r="671" spans="1:10" ht="12.6" customHeight="1" x14ac:dyDescent="0.2">
      <c r="A671" s="68" t="s">
        <v>1457</v>
      </c>
      <c r="B671" s="69">
        <v>3530</v>
      </c>
      <c r="C671" s="73" t="s">
        <v>1453</v>
      </c>
      <c r="D671" s="71" t="s">
        <v>1458</v>
      </c>
      <c r="E671" s="72">
        <v>385.78</v>
      </c>
      <c r="F671" s="72">
        <v>347.2</v>
      </c>
      <c r="G671" s="69">
        <v>5</v>
      </c>
      <c r="H671" s="86">
        <v>290.56</v>
      </c>
      <c r="I671" s="86">
        <f t="shared" si="30"/>
        <v>95.21999999999997</v>
      </c>
      <c r="J671" s="71" t="s">
        <v>5171</v>
      </c>
    </row>
    <row r="672" spans="1:10" ht="12.6" customHeight="1" x14ac:dyDescent="0.2">
      <c r="A672" s="68" t="s">
        <v>1459</v>
      </c>
      <c r="B672" s="69">
        <v>3532</v>
      </c>
      <c r="C672" s="73" t="s">
        <v>1453</v>
      </c>
      <c r="D672" s="71" t="s">
        <v>1456</v>
      </c>
      <c r="E672" s="72">
        <v>360</v>
      </c>
      <c r="F672" s="72">
        <v>324</v>
      </c>
      <c r="G672" s="69">
        <v>5</v>
      </c>
      <c r="H672" s="86">
        <v>271.08</v>
      </c>
      <c r="I672" s="86">
        <f t="shared" si="30"/>
        <v>88.920000000000016</v>
      </c>
      <c r="J672" s="71" t="s">
        <v>5171</v>
      </c>
    </row>
    <row r="673" spans="1:10" ht="12.6" customHeight="1" x14ac:dyDescent="0.2">
      <c r="A673" s="68" t="s">
        <v>1460</v>
      </c>
      <c r="B673" s="69">
        <v>3536</v>
      </c>
      <c r="C673" s="73" t="s">
        <v>1461</v>
      </c>
      <c r="D673" s="71" t="s">
        <v>1462</v>
      </c>
      <c r="E673" s="72">
        <v>1279</v>
      </c>
      <c r="F673" s="72">
        <v>1151.0999999999999</v>
      </c>
      <c r="G673" s="69">
        <v>5</v>
      </c>
      <c r="H673" s="86">
        <v>1151.0999999999999</v>
      </c>
      <c r="I673" s="86">
        <f t="shared" si="30"/>
        <v>127.90000000000009</v>
      </c>
      <c r="J673" s="71" t="s">
        <v>5171</v>
      </c>
    </row>
    <row r="674" spans="1:10" ht="12.6" customHeight="1" x14ac:dyDescent="0.2">
      <c r="A674" s="68" t="s">
        <v>1463</v>
      </c>
      <c r="B674" s="69">
        <v>3537</v>
      </c>
      <c r="C674" s="73" t="s">
        <v>1464</v>
      </c>
      <c r="D674" s="71" t="s">
        <v>1465</v>
      </c>
      <c r="E674" s="72">
        <v>94</v>
      </c>
      <c r="F674" s="72">
        <v>84.6</v>
      </c>
      <c r="G674" s="69">
        <v>5</v>
      </c>
      <c r="H674" s="86">
        <v>66.27</v>
      </c>
      <c r="I674" s="86">
        <f t="shared" si="30"/>
        <v>27.730000000000004</v>
      </c>
      <c r="J674" s="71" t="s">
        <v>5171</v>
      </c>
    </row>
    <row r="675" spans="1:10" ht="12.6" customHeight="1" x14ac:dyDescent="0.2">
      <c r="A675" s="68" t="s">
        <v>1467</v>
      </c>
      <c r="B675" s="69">
        <v>3539</v>
      </c>
      <c r="C675" s="73" t="s">
        <v>1468</v>
      </c>
      <c r="D675" s="71" t="s">
        <v>1469</v>
      </c>
      <c r="E675" s="72">
        <v>135</v>
      </c>
      <c r="F675" s="72">
        <v>121.5</v>
      </c>
      <c r="G675" s="69">
        <v>5</v>
      </c>
      <c r="H675" s="86">
        <v>95.29</v>
      </c>
      <c r="I675" s="86">
        <f t="shared" si="30"/>
        <v>39.709999999999994</v>
      </c>
      <c r="J675" s="71" t="s">
        <v>5171</v>
      </c>
    </row>
    <row r="676" spans="1:10" ht="12.6" customHeight="1" x14ac:dyDescent="0.2">
      <c r="A676" s="68" t="s">
        <v>1470</v>
      </c>
      <c r="B676" s="69">
        <v>3540</v>
      </c>
      <c r="C676" s="73" t="s">
        <v>1468</v>
      </c>
      <c r="D676" s="71" t="s">
        <v>1469</v>
      </c>
      <c r="E676" s="72">
        <v>135</v>
      </c>
      <c r="F676" s="72">
        <v>121.5</v>
      </c>
      <c r="G676" s="69">
        <v>5</v>
      </c>
      <c r="H676" s="86">
        <v>95.29</v>
      </c>
      <c r="I676" s="86">
        <f t="shared" si="30"/>
        <v>39.709999999999994</v>
      </c>
      <c r="J676" s="71" t="s">
        <v>5171</v>
      </c>
    </row>
    <row r="677" spans="1:10" ht="12.6" customHeight="1" x14ac:dyDescent="0.2">
      <c r="A677" s="68" t="s">
        <v>1471</v>
      </c>
      <c r="B677" s="69">
        <v>3541</v>
      </c>
      <c r="C677" s="73" t="s">
        <v>1472</v>
      </c>
      <c r="D677" s="71" t="s">
        <v>1473</v>
      </c>
      <c r="E677" s="72">
        <v>65</v>
      </c>
      <c r="F677" s="72">
        <v>58.5</v>
      </c>
      <c r="G677" s="69">
        <v>5</v>
      </c>
      <c r="H677" s="86">
        <v>44.96</v>
      </c>
      <c r="I677" s="86">
        <f t="shared" si="30"/>
        <v>20.04</v>
      </c>
      <c r="J677" s="71" t="s">
        <v>5171</v>
      </c>
    </row>
    <row r="678" spans="1:10" ht="12.6" customHeight="1" x14ac:dyDescent="0.2">
      <c r="A678" s="68" t="s">
        <v>1474</v>
      </c>
      <c r="B678" s="69">
        <v>3542</v>
      </c>
      <c r="C678" s="73" t="s">
        <v>1472</v>
      </c>
      <c r="D678" s="71" t="s">
        <v>1475</v>
      </c>
      <c r="E678" s="72">
        <v>65</v>
      </c>
      <c r="F678" s="72">
        <v>58.5</v>
      </c>
      <c r="G678" s="69">
        <v>5</v>
      </c>
      <c r="H678" s="86">
        <v>44.96</v>
      </c>
      <c r="I678" s="86">
        <f t="shared" si="30"/>
        <v>20.04</v>
      </c>
      <c r="J678" s="71" t="s">
        <v>5171</v>
      </c>
    </row>
    <row r="679" spans="1:10" ht="12.6" customHeight="1" x14ac:dyDescent="0.2">
      <c r="A679" s="68" t="s">
        <v>1476</v>
      </c>
      <c r="B679" s="69">
        <v>3543</v>
      </c>
      <c r="C679" s="73" t="s">
        <v>1472</v>
      </c>
      <c r="D679" s="71" t="s">
        <v>1477</v>
      </c>
      <c r="E679" s="72">
        <v>1088</v>
      </c>
      <c r="F679" s="72">
        <v>979.2</v>
      </c>
      <c r="G679" s="69">
        <v>5</v>
      </c>
      <c r="H679" s="86">
        <v>750.72</v>
      </c>
      <c r="I679" s="86">
        <f t="shared" si="30"/>
        <v>337.28</v>
      </c>
      <c r="J679" s="71" t="s">
        <v>5171</v>
      </c>
    </row>
    <row r="680" spans="1:10" ht="12.6" customHeight="1" x14ac:dyDescent="0.2">
      <c r="A680" s="68" t="s">
        <v>1478</v>
      </c>
      <c r="B680" s="69">
        <v>3544</v>
      </c>
      <c r="C680" s="73" t="s">
        <v>722</v>
      </c>
      <c r="D680" s="71" t="s">
        <v>1479</v>
      </c>
      <c r="E680" s="72">
        <v>728</v>
      </c>
      <c r="F680" s="72">
        <v>655.20000000000005</v>
      </c>
      <c r="G680" s="69">
        <v>5</v>
      </c>
      <c r="H680" s="86">
        <v>491.4</v>
      </c>
      <c r="I680" s="86">
        <f t="shared" ref="I680:I743" si="31">E680-H680</f>
        <v>236.60000000000002</v>
      </c>
      <c r="J680" s="71" t="s">
        <v>5171</v>
      </c>
    </row>
    <row r="681" spans="1:10" ht="12.6" customHeight="1" x14ac:dyDescent="0.2">
      <c r="A681" s="68" t="s">
        <v>1480</v>
      </c>
      <c r="B681" s="69">
        <v>3545</v>
      </c>
      <c r="C681" s="73" t="s">
        <v>722</v>
      </c>
      <c r="D681" s="71" t="s">
        <v>1481</v>
      </c>
      <c r="E681" s="72">
        <v>281.12</v>
      </c>
      <c r="F681" s="72">
        <v>253.01</v>
      </c>
      <c r="G681" s="69">
        <v>5</v>
      </c>
      <c r="H681" s="86">
        <v>189.82</v>
      </c>
      <c r="I681" s="86">
        <f t="shared" si="31"/>
        <v>91.300000000000011</v>
      </c>
      <c r="J681" s="71" t="s">
        <v>5171</v>
      </c>
    </row>
    <row r="682" spans="1:10" ht="12.6" customHeight="1" x14ac:dyDescent="0.2">
      <c r="A682" s="68" t="s">
        <v>1482</v>
      </c>
      <c r="B682" s="69">
        <v>3546</v>
      </c>
      <c r="C682" s="73" t="s">
        <v>722</v>
      </c>
      <c r="D682" s="71" t="s">
        <v>5192</v>
      </c>
      <c r="E682" s="72">
        <v>205.06</v>
      </c>
      <c r="F682" s="72">
        <v>184.55</v>
      </c>
      <c r="G682" s="69">
        <v>5</v>
      </c>
      <c r="H682" s="86">
        <v>138.5</v>
      </c>
      <c r="I682" s="86">
        <f t="shared" si="31"/>
        <v>66.56</v>
      </c>
      <c r="J682" s="71" t="s">
        <v>5189</v>
      </c>
    </row>
    <row r="683" spans="1:10" ht="12.6" customHeight="1" x14ac:dyDescent="0.2">
      <c r="A683" s="68" t="s">
        <v>1483</v>
      </c>
      <c r="B683" s="69">
        <v>3547</v>
      </c>
      <c r="C683" s="73" t="s">
        <v>722</v>
      </c>
      <c r="D683" s="71" t="s">
        <v>1484</v>
      </c>
      <c r="E683" s="72">
        <v>283.23</v>
      </c>
      <c r="F683" s="72">
        <v>254.91</v>
      </c>
      <c r="G683" s="69">
        <v>5</v>
      </c>
      <c r="H683" s="86">
        <v>191.22</v>
      </c>
      <c r="I683" s="86">
        <f t="shared" si="31"/>
        <v>92.010000000000019</v>
      </c>
      <c r="J683" s="71" t="s">
        <v>5171</v>
      </c>
    </row>
    <row r="684" spans="1:10" ht="12.6" customHeight="1" x14ac:dyDescent="0.2">
      <c r="A684" s="68" t="s">
        <v>1485</v>
      </c>
      <c r="B684" s="69">
        <v>3548</v>
      </c>
      <c r="C684" s="73" t="s">
        <v>1486</v>
      </c>
      <c r="D684" s="71" t="s">
        <v>1487</v>
      </c>
      <c r="E684" s="72">
        <v>113</v>
      </c>
      <c r="F684" s="72">
        <v>101.7</v>
      </c>
      <c r="G684" s="69">
        <v>5</v>
      </c>
      <c r="H684" s="86">
        <v>74.69</v>
      </c>
      <c r="I684" s="86">
        <f t="shared" si="31"/>
        <v>38.31</v>
      </c>
      <c r="J684" s="71" t="s">
        <v>5171</v>
      </c>
    </row>
    <row r="685" spans="1:10" ht="12.6" customHeight="1" x14ac:dyDescent="0.2">
      <c r="A685" s="68" t="s">
        <v>1488</v>
      </c>
      <c r="B685" s="69">
        <v>3549</v>
      </c>
      <c r="C685" s="73" t="s">
        <v>1486</v>
      </c>
      <c r="D685" s="71" t="s">
        <v>1489</v>
      </c>
      <c r="E685" s="72">
        <v>113</v>
      </c>
      <c r="F685" s="72">
        <v>101.7</v>
      </c>
      <c r="G685" s="69">
        <v>5</v>
      </c>
      <c r="H685" s="86">
        <v>74.69</v>
      </c>
      <c r="I685" s="86">
        <f t="shared" si="31"/>
        <v>38.31</v>
      </c>
      <c r="J685" s="71" t="s">
        <v>5171</v>
      </c>
    </row>
    <row r="686" spans="1:10" ht="12.6" customHeight="1" x14ac:dyDescent="0.2">
      <c r="A686" s="68" t="s">
        <v>1490</v>
      </c>
      <c r="B686" s="69">
        <v>3551</v>
      </c>
      <c r="C686" s="73" t="s">
        <v>1491</v>
      </c>
      <c r="D686" s="71" t="s">
        <v>1492</v>
      </c>
      <c r="E686" s="72">
        <v>159</v>
      </c>
      <c r="F686" s="72">
        <v>143.1</v>
      </c>
      <c r="G686" s="69">
        <v>5</v>
      </c>
      <c r="H686" s="86">
        <v>100.28</v>
      </c>
      <c r="I686" s="86">
        <f t="shared" si="31"/>
        <v>58.72</v>
      </c>
      <c r="J686" s="71" t="s">
        <v>5171</v>
      </c>
    </row>
    <row r="687" spans="1:10" ht="12.6" customHeight="1" x14ac:dyDescent="0.2">
      <c r="A687" s="68" t="s">
        <v>1493</v>
      </c>
      <c r="B687" s="69">
        <v>3552</v>
      </c>
      <c r="C687" s="73" t="s">
        <v>1494</v>
      </c>
      <c r="D687" s="71" t="s">
        <v>1495</v>
      </c>
      <c r="E687" s="72">
        <v>252</v>
      </c>
      <c r="F687" s="72">
        <v>226.8</v>
      </c>
      <c r="G687" s="69">
        <v>5</v>
      </c>
      <c r="H687" s="86">
        <v>154.97999999999999</v>
      </c>
      <c r="I687" s="86">
        <f t="shared" si="31"/>
        <v>97.02000000000001</v>
      </c>
      <c r="J687" s="71" t="s">
        <v>5171</v>
      </c>
    </row>
    <row r="688" spans="1:10" ht="12.6" customHeight="1" x14ac:dyDescent="0.2">
      <c r="A688" s="68" t="s">
        <v>1496</v>
      </c>
      <c r="B688" s="69">
        <v>3554</v>
      </c>
      <c r="C688" s="73" t="s">
        <v>1497</v>
      </c>
      <c r="D688" s="71" t="s">
        <v>1498</v>
      </c>
      <c r="E688" s="72">
        <v>161</v>
      </c>
      <c r="F688" s="72">
        <v>144.9</v>
      </c>
      <c r="G688" s="69">
        <v>5</v>
      </c>
      <c r="H688" s="86">
        <v>99.13</v>
      </c>
      <c r="I688" s="86">
        <f t="shared" si="31"/>
        <v>61.870000000000005</v>
      </c>
      <c r="J688" s="71" t="s">
        <v>5171</v>
      </c>
    </row>
    <row r="689" spans="1:10" ht="12.6" customHeight="1" x14ac:dyDescent="0.2">
      <c r="A689" s="68" t="s">
        <v>1499</v>
      </c>
      <c r="B689" s="69">
        <v>3555</v>
      </c>
      <c r="C689" s="73" t="s">
        <v>739</v>
      </c>
      <c r="D689" s="71" t="s">
        <v>1500</v>
      </c>
      <c r="E689" s="72">
        <v>171</v>
      </c>
      <c r="F689" s="72">
        <v>153.9</v>
      </c>
      <c r="G689" s="69">
        <v>5</v>
      </c>
      <c r="H689" s="86">
        <v>153.9</v>
      </c>
      <c r="I689" s="86">
        <f t="shared" si="31"/>
        <v>17.099999999999994</v>
      </c>
      <c r="J689" s="71" t="s">
        <v>5171</v>
      </c>
    </row>
    <row r="690" spans="1:10" ht="12.6" customHeight="1" x14ac:dyDescent="0.2">
      <c r="A690" s="68" t="s">
        <v>1501</v>
      </c>
      <c r="B690" s="69">
        <v>3556</v>
      </c>
      <c r="C690" s="73" t="s">
        <v>739</v>
      </c>
      <c r="D690" s="71" t="s">
        <v>1466</v>
      </c>
      <c r="E690" s="72">
        <v>400</v>
      </c>
      <c r="F690" s="72">
        <v>360</v>
      </c>
      <c r="G690" s="69">
        <v>5</v>
      </c>
      <c r="H690" s="86">
        <v>358.69</v>
      </c>
      <c r="I690" s="86">
        <f t="shared" si="31"/>
        <v>41.31</v>
      </c>
      <c r="J690" s="71" t="s">
        <v>5171</v>
      </c>
    </row>
    <row r="691" spans="1:10" ht="12.6" customHeight="1" x14ac:dyDescent="0.2">
      <c r="A691" s="68" t="s">
        <v>1502</v>
      </c>
      <c r="B691" s="69">
        <v>3557</v>
      </c>
      <c r="C691" s="73" t="s">
        <v>739</v>
      </c>
      <c r="D691" s="71" t="s">
        <v>1503</v>
      </c>
      <c r="E691" s="72">
        <v>350</v>
      </c>
      <c r="F691" s="72">
        <v>315</v>
      </c>
      <c r="G691" s="69">
        <v>5</v>
      </c>
      <c r="H691" s="86">
        <v>315</v>
      </c>
      <c r="I691" s="86">
        <f t="shared" si="31"/>
        <v>35</v>
      </c>
      <c r="J691" s="71" t="s">
        <v>5171</v>
      </c>
    </row>
    <row r="692" spans="1:10" ht="12.6" customHeight="1" x14ac:dyDescent="0.2">
      <c r="A692" s="68" t="s">
        <v>1505</v>
      </c>
      <c r="B692" s="69">
        <v>3562</v>
      </c>
      <c r="C692" s="73" t="s">
        <v>1506</v>
      </c>
      <c r="D692" s="71" t="s">
        <v>1507</v>
      </c>
      <c r="E692" s="72">
        <v>302</v>
      </c>
      <c r="F692" s="72">
        <v>271.8</v>
      </c>
      <c r="G692" s="69">
        <v>5</v>
      </c>
      <c r="H692" s="86">
        <v>271.8</v>
      </c>
      <c r="I692" s="86">
        <f t="shared" si="31"/>
        <v>30.199999999999989</v>
      </c>
      <c r="J692" s="71" t="s">
        <v>5171</v>
      </c>
    </row>
    <row r="693" spans="1:10" ht="12.6" customHeight="1" x14ac:dyDescent="0.2">
      <c r="A693" s="68" t="s">
        <v>1508</v>
      </c>
      <c r="B693" s="69">
        <v>3563</v>
      </c>
      <c r="C693" s="73" t="s">
        <v>1509</v>
      </c>
      <c r="D693" s="71" t="s">
        <v>1510</v>
      </c>
      <c r="E693" s="72">
        <v>452.5</v>
      </c>
      <c r="F693" s="72">
        <v>407.25</v>
      </c>
      <c r="G693" s="69">
        <v>5</v>
      </c>
      <c r="H693" s="86">
        <v>412.81</v>
      </c>
      <c r="I693" s="86">
        <f t="shared" si="31"/>
        <v>39.69</v>
      </c>
      <c r="J693" s="71" t="s">
        <v>5171</v>
      </c>
    </row>
    <row r="694" spans="1:10" ht="12.6" customHeight="1" x14ac:dyDescent="0.2">
      <c r="A694" s="68" t="s">
        <v>1511</v>
      </c>
      <c r="B694" s="69">
        <v>3564</v>
      </c>
      <c r="C694" s="73" t="s">
        <v>1509</v>
      </c>
      <c r="D694" s="71" t="s">
        <v>1512</v>
      </c>
      <c r="E694" s="72">
        <v>452.5</v>
      </c>
      <c r="F694" s="72">
        <v>407.25</v>
      </c>
      <c r="G694" s="69">
        <v>5</v>
      </c>
      <c r="H694" s="86">
        <v>412.81</v>
      </c>
      <c r="I694" s="86">
        <f t="shared" si="31"/>
        <v>39.69</v>
      </c>
      <c r="J694" s="71" t="s">
        <v>5171</v>
      </c>
    </row>
    <row r="695" spans="1:10" ht="12.6" customHeight="1" x14ac:dyDescent="0.2">
      <c r="A695" s="68" t="s">
        <v>1513</v>
      </c>
      <c r="B695" s="69">
        <v>3565</v>
      </c>
      <c r="C695" s="73" t="s">
        <v>1509</v>
      </c>
      <c r="D695" s="71" t="s">
        <v>1512</v>
      </c>
      <c r="E695" s="72">
        <v>452.5</v>
      </c>
      <c r="F695" s="72">
        <v>407.25</v>
      </c>
      <c r="G695" s="69">
        <v>5</v>
      </c>
      <c r="H695" s="86">
        <v>414.16</v>
      </c>
      <c r="I695" s="86">
        <f t="shared" si="31"/>
        <v>38.339999999999975</v>
      </c>
      <c r="J695" s="71" t="s">
        <v>5171</v>
      </c>
    </row>
    <row r="696" spans="1:10" ht="12.6" customHeight="1" x14ac:dyDescent="0.2">
      <c r="A696" s="68" t="s">
        <v>1514</v>
      </c>
      <c r="B696" s="69">
        <v>3566</v>
      </c>
      <c r="C696" s="73" t="s">
        <v>1509</v>
      </c>
      <c r="D696" s="71" t="s">
        <v>1510</v>
      </c>
      <c r="E696" s="72">
        <v>452.5</v>
      </c>
      <c r="F696" s="72">
        <v>407.25</v>
      </c>
      <c r="G696" s="69">
        <v>5</v>
      </c>
      <c r="H696" s="86">
        <v>414.16</v>
      </c>
      <c r="I696" s="86">
        <f t="shared" si="31"/>
        <v>38.339999999999975</v>
      </c>
      <c r="J696" s="71" t="s">
        <v>5171</v>
      </c>
    </row>
    <row r="697" spans="1:10" ht="12.6" customHeight="1" x14ac:dyDescent="0.2">
      <c r="A697" s="68" t="s">
        <v>1515</v>
      </c>
      <c r="B697" s="69">
        <v>3567</v>
      </c>
      <c r="C697" s="73" t="s">
        <v>1516</v>
      </c>
      <c r="D697" s="71" t="s">
        <v>1517</v>
      </c>
      <c r="E697" s="72">
        <v>436.6</v>
      </c>
      <c r="F697" s="72">
        <v>392.94</v>
      </c>
      <c r="G697" s="69">
        <v>5</v>
      </c>
      <c r="H697" s="86">
        <v>399.54</v>
      </c>
      <c r="I697" s="86">
        <f t="shared" si="31"/>
        <v>37.06</v>
      </c>
      <c r="J697" s="71" t="s">
        <v>5171</v>
      </c>
    </row>
    <row r="698" spans="1:10" ht="12.6" customHeight="1" x14ac:dyDescent="0.2">
      <c r="A698" s="68" t="s">
        <v>1518</v>
      </c>
      <c r="B698" s="69">
        <v>3569</v>
      </c>
      <c r="C698" s="73" t="s">
        <v>1519</v>
      </c>
      <c r="D698" s="71" t="s">
        <v>1520</v>
      </c>
      <c r="E698" s="72">
        <v>259.87</v>
      </c>
      <c r="F698" s="72">
        <v>233.88</v>
      </c>
      <c r="G698" s="69">
        <v>5</v>
      </c>
      <c r="H698" s="86">
        <v>190.3</v>
      </c>
      <c r="I698" s="86">
        <f t="shared" si="31"/>
        <v>69.569999999999993</v>
      </c>
      <c r="J698" s="71" t="s">
        <v>5171</v>
      </c>
    </row>
    <row r="699" spans="1:10" ht="12.6" customHeight="1" x14ac:dyDescent="0.2">
      <c r="A699" s="68" t="s">
        <v>1521</v>
      </c>
      <c r="B699" s="69">
        <v>3570</v>
      </c>
      <c r="C699" s="73" t="s">
        <v>1519</v>
      </c>
      <c r="D699" s="71" t="s">
        <v>5193</v>
      </c>
      <c r="E699" s="72">
        <v>178.57</v>
      </c>
      <c r="F699" s="72">
        <v>160.71</v>
      </c>
      <c r="G699" s="69">
        <v>5</v>
      </c>
      <c r="H699" s="86">
        <v>130.78</v>
      </c>
      <c r="I699" s="86">
        <f t="shared" si="31"/>
        <v>47.789999999999992</v>
      </c>
      <c r="J699" s="71" t="s">
        <v>5189</v>
      </c>
    </row>
    <row r="700" spans="1:10" ht="12.6" customHeight="1" x14ac:dyDescent="0.2">
      <c r="A700" s="68" t="s">
        <v>1522</v>
      </c>
      <c r="B700" s="69">
        <v>3571</v>
      </c>
      <c r="C700" s="73" t="s">
        <v>1519</v>
      </c>
      <c r="D700" s="71" t="s">
        <v>5194</v>
      </c>
      <c r="E700" s="72">
        <v>176.79</v>
      </c>
      <c r="F700" s="72">
        <v>159.11000000000001</v>
      </c>
      <c r="G700" s="69">
        <v>5</v>
      </c>
      <c r="H700" s="86">
        <v>129.38</v>
      </c>
      <c r="I700" s="86">
        <f t="shared" si="31"/>
        <v>47.41</v>
      </c>
      <c r="J700" s="71" t="s">
        <v>5189</v>
      </c>
    </row>
    <row r="701" spans="1:10" ht="12.6" customHeight="1" x14ac:dyDescent="0.2">
      <c r="A701" s="68" t="s">
        <v>1524</v>
      </c>
      <c r="B701" s="69">
        <v>3573</v>
      </c>
      <c r="C701" s="73" t="s">
        <v>1525</v>
      </c>
      <c r="D701" s="71" t="s">
        <v>1526</v>
      </c>
      <c r="E701" s="72">
        <v>39.729999999999997</v>
      </c>
      <c r="F701" s="72">
        <v>35.76</v>
      </c>
      <c r="G701" s="69">
        <v>5</v>
      </c>
      <c r="H701" s="86">
        <v>32.35</v>
      </c>
      <c r="I701" s="86">
        <f t="shared" si="31"/>
        <v>7.3799999999999955</v>
      </c>
      <c r="J701" s="71" t="s">
        <v>5096</v>
      </c>
    </row>
    <row r="702" spans="1:10" ht="12.6" customHeight="1" x14ac:dyDescent="0.2">
      <c r="A702" s="68" t="s">
        <v>1527</v>
      </c>
      <c r="B702" s="69">
        <v>3574</v>
      </c>
      <c r="C702" s="73" t="s">
        <v>1525</v>
      </c>
      <c r="D702" s="71" t="s">
        <v>1528</v>
      </c>
      <c r="E702" s="72">
        <v>1214.29</v>
      </c>
      <c r="F702" s="72">
        <v>1092.8599999999999</v>
      </c>
      <c r="G702" s="69">
        <v>5</v>
      </c>
      <c r="H702" s="86">
        <v>983.39</v>
      </c>
      <c r="I702" s="86">
        <f t="shared" si="31"/>
        <v>230.89999999999998</v>
      </c>
      <c r="J702" s="71" t="s">
        <v>5096</v>
      </c>
    </row>
    <row r="703" spans="1:10" ht="12.6" customHeight="1" x14ac:dyDescent="0.2">
      <c r="A703" s="68" t="s">
        <v>1529</v>
      </c>
      <c r="B703" s="69">
        <v>3575</v>
      </c>
      <c r="C703" s="73" t="s">
        <v>1525</v>
      </c>
      <c r="D703" s="71" t="s">
        <v>1530</v>
      </c>
      <c r="E703" s="72">
        <v>39.729999999999997</v>
      </c>
      <c r="F703" s="72">
        <v>35.76</v>
      </c>
      <c r="G703" s="69">
        <v>5</v>
      </c>
      <c r="H703" s="86">
        <v>32.35</v>
      </c>
      <c r="I703" s="86">
        <f t="shared" si="31"/>
        <v>7.3799999999999955</v>
      </c>
      <c r="J703" s="71" t="s">
        <v>5096</v>
      </c>
    </row>
    <row r="704" spans="1:10" ht="12.6" customHeight="1" x14ac:dyDescent="0.2">
      <c r="A704" s="68" t="s">
        <v>1531</v>
      </c>
      <c r="B704" s="69">
        <v>3576</v>
      </c>
      <c r="C704" s="73" t="s">
        <v>1525</v>
      </c>
      <c r="D704" s="71" t="s">
        <v>1532</v>
      </c>
      <c r="E704" s="72">
        <v>39.729999999999997</v>
      </c>
      <c r="F704" s="72">
        <v>35.76</v>
      </c>
      <c r="G704" s="69">
        <v>5</v>
      </c>
      <c r="H704" s="86">
        <v>32.35</v>
      </c>
      <c r="I704" s="86">
        <f t="shared" si="31"/>
        <v>7.3799999999999955</v>
      </c>
      <c r="J704" s="71" t="s">
        <v>5096</v>
      </c>
    </row>
    <row r="705" spans="1:10" ht="12.6" customHeight="1" x14ac:dyDescent="0.2">
      <c r="A705" s="68" t="s">
        <v>1533</v>
      </c>
      <c r="B705" s="69">
        <v>3577</v>
      </c>
      <c r="C705" s="73" t="s">
        <v>1525</v>
      </c>
      <c r="D705" s="71" t="s">
        <v>1534</v>
      </c>
      <c r="E705" s="72">
        <v>39.729999999999997</v>
      </c>
      <c r="F705" s="72">
        <v>35.76</v>
      </c>
      <c r="G705" s="69">
        <v>5</v>
      </c>
      <c r="H705" s="86">
        <v>32.35</v>
      </c>
      <c r="I705" s="86">
        <f t="shared" si="31"/>
        <v>7.3799999999999955</v>
      </c>
      <c r="J705" s="71" t="s">
        <v>5096</v>
      </c>
    </row>
    <row r="706" spans="1:10" ht="12.6" customHeight="1" x14ac:dyDescent="0.2">
      <c r="A706" s="68" t="s">
        <v>1535</v>
      </c>
      <c r="B706" s="69">
        <v>3578</v>
      </c>
      <c r="C706" s="73" t="s">
        <v>1525</v>
      </c>
      <c r="D706" s="71" t="s">
        <v>1536</v>
      </c>
      <c r="E706" s="72">
        <v>39.729999999999997</v>
      </c>
      <c r="F706" s="72">
        <v>35.76</v>
      </c>
      <c r="G706" s="69">
        <v>5</v>
      </c>
      <c r="H706" s="86">
        <v>32.35</v>
      </c>
      <c r="I706" s="86">
        <f t="shared" si="31"/>
        <v>7.3799999999999955</v>
      </c>
      <c r="J706" s="71" t="s">
        <v>5096</v>
      </c>
    </row>
    <row r="707" spans="1:10" ht="12.6" customHeight="1" x14ac:dyDescent="0.2">
      <c r="A707" s="68" t="s">
        <v>1537</v>
      </c>
      <c r="B707" s="69">
        <v>3579</v>
      </c>
      <c r="C707" s="73" t="s">
        <v>1525</v>
      </c>
      <c r="D707" s="71" t="s">
        <v>1538</v>
      </c>
      <c r="E707" s="72">
        <v>39.729999999999997</v>
      </c>
      <c r="F707" s="72">
        <v>35.76</v>
      </c>
      <c r="G707" s="69">
        <v>5</v>
      </c>
      <c r="H707" s="86">
        <v>32.35</v>
      </c>
      <c r="I707" s="86">
        <f t="shared" si="31"/>
        <v>7.3799999999999955</v>
      </c>
      <c r="J707" s="71" t="s">
        <v>5096</v>
      </c>
    </row>
    <row r="708" spans="1:10" ht="12.6" customHeight="1" x14ac:dyDescent="0.2">
      <c r="A708" s="68" t="s">
        <v>1539</v>
      </c>
      <c r="B708" s="69">
        <v>3580</v>
      </c>
      <c r="C708" s="73" t="s">
        <v>1525</v>
      </c>
      <c r="D708" s="71" t="s">
        <v>1540</v>
      </c>
      <c r="E708" s="72">
        <v>39.729999999999997</v>
      </c>
      <c r="F708" s="72">
        <v>35.76</v>
      </c>
      <c r="G708" s="69">
        <v>5</v>
      </c>
      <c r="H708" s="86">
        <v>32.35</v>
      </c>
      <c r="I708" s="86">
        <f t="shared" si="31"/>
        <v>7.3799999999999955</v>
      </c>
      <c r="J708" s="71" t="s">
        <v>5096</v>
      </c>
    </row>
    <row r="709" spans="1:10" ht="12.6" customHeight="1" x14ac:dyDescent="0.2">
      <c r="A709" s="68" t="s">
        <v>1541</v>
      </c>
      <c r="B709" s="69">
        <v>3584</v>
      </c>
      <c r="C709" s="73" t="s">
        <v>1542</v>
      </c>
      <c r="D709" s="71" t="s">
        <v>1543</v>
      </c>
      <c r="E709" s="72">
        <v>1391.5</v>
      </c>
      <c r="F709" s="72">
        <v>1252.3499999999999</v>
      </c>
      <c r="G709" s="69">
        <v>5</v>
      </c>
      <c r="H709" s="86">
        <v>553.07000000000005</v>
      </c>
      <c r="I709" s="86">
        <f t="shared" si="31"/>
        <v>838.43</v>
      </c>
      <c r="J709" s="71" t="s">
        <v>5171</v>
      </c>
    </row>
    <row r="710" spans="1:10" ht="12.6" customHeight="1" x14ac:dyDescent="0.2">
      <c r="A710" s="68" t="s">
        <v>1546</v>
      </c>
      <c r="B710" s="69">
        <v>3586</v>
      </c>
      <c r="C710" s="73" t="s">
        <v>753</v>
      </c>
      <c r="D710" s="71" t="s">
        <v>1547</v>
      </c>
      <c r="E710" s="72">
        <v>79</v>
      </c>
      <c r="F710" s="72">
        <v>71.099999999999994</v>
      </c>
      <c r="G710" s="69">
        <v>5</v>
      </c>
      <c r="H710" s="86">
        <v>71.099999999999994</v>
      </c>
      <c r="I710" s="86">
        <f t="shared" si="31"/>
        <v>7.9000000000000057</v>
      </c>
      <c r="J710" s="71" t="s">
        <v>5171</v>
      </c>
    </row>
    <row r="711" spans="1:10" ht="12.6" customHeight="1" x14ac:dyDescent="0.2">
      <c r="A711" s="68" t="s">
        <v>1548</v>
      </c>
      <c r="B711" s="69">
        <v>3587</v>
      </c>
      <c r="C711" s="73" t="s">
        <v>753</v>
      </c>
      <c r="D711" s="71" t="s">
        <v>1549</v>
      </c>
      <c r="E711" s="72">
        <v>79</v>
      </c>
      <c r="F711" s="72">
        <v>71.099999999999994</v>
      </c>
      <c r="G711" s="69">
        <v>5</v>
      </c>
      <c r="H711" s="86">
        <v>71.099999999999994</v>
      </c>
      <c r="I711" s="86">
        <f t="shared" si="31"/>
        <v>7.9000000000000057</v>
      </c>
      <c r="J711" s="71" t="s">
        <v>5171</v>
      </c>
    </row>
    <row r="712" spans="1:10" ht="12.6" customHeight="1" x14ac:dyDescent="0.2">
      <c r="A712" s="68" t="s">
        <v>1550</v>
      </c>
      <c r="B712" s="69">
        <v>3588</v>
      </c>
      <c r="C712" s="73" t="s">
        <v>1551</v>
      </c>
      <c r="D712" s="71" t="s">
        <v>1552</v>
      </c>
      <c r="E712" s="72">
        <v>605</v>
      </c>
      <c r="F712" s="72">
        <v>544.5</v>
      </c>
      <c r="G712" s="69">
        <v>5</v>
      </c>
      <c r="H712" s="86">
        <v>544.5</v>
      </c>
      <c r="I712" s="86">
        <f t="shared" si="31"/>
        <v>60.5</v>
      </c>
      <c r="J712" s="71" t="s">
        <v>5171</v>
      </c>
    </row>
    <row r="713" spans="1:10" ht="12.6" customHeight="1" x14ac:dyDescent="0.2">
      <c r="A713" s="68" t="s">
        <v>1553</v>
      </c>
      <c r="B713" s="69">
        <v>3591</v>
      </c>
      <c r="C713" s="73" t="s">
        <v>1554</v>
      </c>
      <c r="D713" s="71" t="s">
        <v>1555</v>
      </c>
      <c r="E713" s="72">
        <v>97</v>
      </c>
      <c r="F713" s="72">
        <v>87.3</v>
      </c>
      <c r="G713" s="69">
        <v>5</v>
      </c>
      <c r="H713" s="86">
        <v>87.3</v>
      </c>
      <c r="I713" s="86">
        <f t="shared" si="31"/>
        <v>9.7000000000000028</v>
      </c>
      <c r="J713" s="71" t="s">
        <v>5171</v>
      </c>
    </row>
    <row r="714" spans="1:10" ht="12.6" customHeight="1" x14ac:dyDescent="0.2">
      <c r="A714" s="68" t="s">
        <v>1556</v>
      </c>
      <c r="B714" s="69">
        <v>3592</v>
      </c>
      <c r="C714" s="73" t="s">
        <v>1554</v>
      </c>
      <c r="D714" s="71" t="s">
        <v>1557</v>
      </c>
      <c r="E714" s="72">
        <v>97</v>
      </c>
      <c r="F714" s="72">
        <v>87.3</v>
      </c>
      <c r="G714" s="69">
        <v>5</v>
      </c>
      <c r="H714" s="86">
        <v>87.3</v>
      </c>
      <c r="I714" s="86">
        <f t="shared" si="31"/>
        <v>9.7000000000000028</v>
      </c>
      <c r="J714" s="71" t="s">
        <v>5171</v>
      </c>
    </row>
    <row r="715" spans="1:10" ht="12.6" customHeight="1" x14ac:dyDescent="0.2">
      <c r="A715" s="68" t="s">
        <v>1558</v>
      </c>
      <c r="B715" s="69">
        <v>3593</v>
      </c>
      <c r="C715" s="73" t="s">
        <v>1554</v>
      </c>
      <c r="D715" s="71" t="s">
        <v>1557</v>
      </c>
      <c r="E715" s="72">
        <v>97</v>
      </c>
      <c r="F715" s="72">
        <v>87.3</v>
      </c>
      <c r="G715" s="69">
        <v>5</v>
      </c>
      <c r="H715" s="86">
        <v>87.3</v>
      </c>
      <c r="I715" s="86">
        <f t="shared" si="31"/>
        <v>9.7000000000000028</v>
      </c>
      <c r="J715" s="71" t="s">
        <v>5171</v>
      </c>
    </row>
    <row r="716" spans="1:10" ht="12.6" customHeight="1" x14ac:dyDescent="0.2">
      <c r="A716" s="68" t="s">
        <v>1559</v>
      </c>
      <c r="B716" s="69">
        <v>3594</v>
      </c>
      <c r="C716" s="73" t="s">
        <v>1554</v>
      </c>
      <c r="D716" s="71" t="s">
        <v>1557</v>
      </c>
      <c r="E716" s="72">
        <v>97</v>
      </c>
      <c r="F716" s="72">
        <v>87.3</v>
      </c>
      <c r="G716" s="69">
        <v>5</v>
      </c>
      <c r="H716" s="86">
        <v>87.3</v>
      </c>
      <c r="I716" s="86">
        <f t="shared" si="31"/>
        <v>9.7000000000000028</v>
      </c>
      <c r="J716" s="71" t="s">
        <v>5171</v>
      </c>
    </row>
    <row r="717" spans="1:10" ht="12.6" customHeight="1" x14ac:dyDescent="0.2">
      <c r="A717" s="68" t="s">
        <v>1560</v>
      </c>
      <c r="B717" s="69">
        <v>3595</v>
      </c>
      <c r="C717" s="73" t="s">
        <v>1554</v>
      </c>
      <c r="D717" s="71" t="s">
        <v>1561</v>
      </c>
      <c r="E717" s="72">
        <v>97</v>
      </c>
      <c r="F717" s="72">
        <v>87.3</v>
      </c>
      <c r="G717" s="69">
        <v>5</v>
      </c>
      <c r="H717" s="86">
        <v>87.3</v>
      </c>
      <c r="I717" s="86">
        <f t="shared" si="31"/>
        <v>9.7000000000000028</v>
      </c>
      <c r="J717" s="71" t="s">
        <v>5171</v>
      </c>
    </row>
    <row r="718" spans="1:10" ht="12.6" customHeight="1" x14ac:dyDescent="0.2">
      <c r="A718" s="68" t="s">
        <v>1565</v>
      </c>
      <c r="B718" s="69">
        <v>3597</v>
      </c>
      <c r="C718" s="73" t="s">
        <v>1566</v>
      </c>
      <c r="D718" s="71" t="s">
        <v>1495</v>
      </c>
      <c r="E718" s="72">
        <v>225.89</v>
      </c>
      <c r="F718" s="72">
        <v>203.3</v>
      </c>
      <c r="G718" s="69">
        <v>5</v>
      </c>
      <c r="H718" s="86">
        <v>203.3</v>
      </c>
      <c r="I718" s="86">
        <f t="shared" si="31"/>
        <v>22.589999999999975</v>
      </c>
      <c r="J718" s="71" t="s">
        <v>5171</v>
      </c>
    </row>
    <row r="719" spans="1:10" ht="12.6" customHeight="1" x14ac:dyDescent="0.2">
      <c r="A719" s="68" t="s">
        <v>1567</v>
      </c>
      <c r="B719" s="69">
        <v>3598</v>
      </c>
      <c r="C719" s="73" t="s">
        <v>1568</v>
      </c>
      <c r="D719" s="71" t="s">
        <v>1569</v>
      </c>
      <c r="E719" s="72">
        <v>383.51</v>
      </c>
      <c r="F719" s="72">
        <v>345.16</v>
      </c>
      <c r="G719" s="69">
        <v>5</v>
      </c>
      <c r="H719" s="86">
        <v>189.96</v>
      </c>
      <c r="I719" s="86">
        <f t="shared" si="31"/>
        <v>193.54999999999998</v>
      </c>
      <c r="J719" s="71" t="s">
        <v>5171</v>
      </c>
    </row>
    <row r="720" spans="1:10" ht="12.6" customHeight="1" x14ac:dyDescent="0.2">
      <c r="A720" s="68" t="s">
        <v>1570</v>
      </c>
      <c r="B720" s="69">
        <v>3599</v>
      </c>
      <c r="C720" s="73" t="s">
        <v>1571</v>
      </c>
      <c r="D720" s="71" t="s">
        <v>1523</v>
      </c>
      <c r="E720" s="72">
        <v>134</v>
      </c>
      <c r="F720" s="72">
        <v>120.6</v>
      </c>
      <c r="G720" s="69">
        <v>5</v>
      </c>
      <c r="H720" s="86">
        <v>61.67</v>
      </c>
      <c r="I720" s="86">
        <f t="shared" si="31"/>
        <v>72.33</v>
      </c>
      <c r="J720" s="71" t="s">
        <v>5171</v>
      </c>
    </row>
    <row r="721" spans="1:10" ht="12.6" customHeight="1" x14ac:dyDescent="0.2">
      <c r="A721" s="68" t="s">
        <v>1572</v>
      </c>
      <c r="B721" s="69">
        <v>3600</v>
      </c>
      <c r="C721" s="73" t="s">
        <v>1573</v>
      </c>
      <c r="D721" s="71" t="s">
        <v>1574</v>
      </c>
      <c r="E721" s="72">
        <v>134</v>
      </c>
      <c r="F721" s="72">
        <v>120.6</v>
      </c>
      <c r="G721" s="69">
        <v>5</v>
      </c>
      <c r="H721" s="86">
        <v>189.23</v>
      </c>
      <c r="I721" s="86">
        <f t="shared" si="31"/>
        <v>-55.22999999999999</v>
      </c>
      <c r="J721" s="71" t="s">
        <v>5171</v>
      </c>
    </row>
    <row r="722" spans="1:10" ht="12.6" customHeight="1" x14ac:dyDescent="0.2">
      <c r="A722" s="68" t="s">
        <v>1575</v>
      </c>
      <c r="B722" s="69">
        <v>3601</v>
      </c>
      <c r="C722" s="73" t="s">
        <v>1573</v>
      </c>
      <c r="D722" s="71" t="s">
        <v>1576</v>
      </c>
      <c r="E722" s="72">
        <v>215</v>
      </c>
      <c r="F722" s="72">
        <v>193.5</v>
      </c>
      <c r="G722" s="69">
        <v>5</v>
      </c>
      <c r="H722" s="86">
        <v>95.25</v>
      </c>
      <c r="I722" s="86">
        <f t="shared" si="31"/>
        <v>119.75</v>
      </c>
      <c r="J722" s="71" t="s">
        <v>5171</v>
      </c>
    </row>
    <row r="723" spans="1:10" ht="12.6" customHeight="1" x14ac:dyDescent="0.2">
      <c r="A723" s="68" t="s">
        <v>1577</v>
      </c>
      <c r="B723" s="69">
        <v>3603</v>
      </c>
      <c r="C723" s="73" t="s">
        <v>1578</v>
      </c>
      <c r="D723" s="71" t="s">
        <v>1579</v>
      </c>
      <c r="E723" s="72">
        <v>153.57</v>
      </c>
      <c r="F723" s="72">
        <v>138.21</v>
      </c>
      <c r="G723" s="69">
        <v>5</v>
      </c>
      <c r="H723" s="86">
        <v>138.21</v>
      </c>
      <c r="I723" s="86">
        <f t="shared" si="31"/>
        <v>15.359999999999985</v>
      </c>
      <c r="J723" s="71" t="s">
        <v>5171</v>
      </c>
    </row>
    <row r="724" spans="1:10" ht="12.6" customHeight="1" x14ac:dyDescent="0.2">
      <c r="A724" s="68" t="s">
        <v>1580</v>
      </c>
      <c r="B724" s="69">
        <v>3604</v>
      </c>
      <c r="C724" s="73" t="s">
        <v>1581</v>
      </c>
      <c r="D724" s="71" t="s">
        <v>1582</v>
      </c>
      <c r="E724" s="72">
        <v>225</v>
      </c>
      <c r="F724" s="72">
        <v>202.5</v>
      </c>
      <c r="G724" s="69">
        <v>5</v>
      </c>
      <c r="H724" s="86">
        <v>202.5</v>
      </c>
      <c r="I724" s="86">
        <f t="shared" si="31"/>
        <v>22.5</v>
      </c>
      <c r="J724" s="71" t="s">
        <v>5171</v>
      </c>
    </row>
    <row r="725" spans="1:10" ht="12.6" customHeight="1" x14ac:dyDescent="0.2">
      <c r="A725" s="68" t="s">
        <v>1586</v>
      </c>
      <c r="B725" s="69">
        <v>3610</v>
      </c>
      <c r="C725" s="73" t="s">
        <v>1587</v>
      </c>
      <c r="D725" s="71" t="s">
        <v>1588</v>
      </c>
      <c r="E725" s="72">
        <v>250</v>
      </c>
      <c r="F725" s="72">
        <v>225</v>
      </c>
      <c r="G725" s="69">
        <v>5</v>
      </c>
      <c r="H725" s="86">
        <v>225</v>
      </c>
      <c r="I725" s="86">
        <f t="shared" si="31"/>
        <v>25</v>
      </c>
      <c r="J725" s="71" t="s">
        <v>5171</v>
      </c>
    </row>
    <row r="726" spans="1:10" ht="12.6" customHeight="1" x14ac:dyDescent="0.2">
      <c r="A726" s="68" t="s">
        <v>1589</v>
      </c>
      <c r="B726" s="69">
        <v>3611</v>
      </c>
      <c r="C726" s="73" t="s">
        <v>1590</v>
      </c>
      <c r="D726" s="71" t="s">
        <v>1591</v>
      </c>
      <c r="E726" s="72">
        <v>215</v>
      </c>
      <c r="F726" s="72">
        <v>193.5</v>
      </c>
      <c r="G726" s="69">
        <v>5</v>
      </c>
      <c r="H726" s="86">
        <v>193.5</v>
      </c>
      <c r="I726" s="86">
        <f t="shared" si="31"/>
        <v>21.5</v>
      </c>
      <c r="J726" s="71" t="s">
        <v>5171</v>
      </c>
    </row>
    <row r="727" spans="1:10" ht="12.6" customHeight="1" x14ac:dyDescent="0.2">
      <c r="A727" s="68" t="s">
        <v>1592</v>
      </c>
      <c r="B727" s="69">
        <v>3612</v>
      </c>
      <c r="C727" s="73" t="s">
        <v>1590</v>
      </c>
      <c r="D727" s="71" t="s">
        <v>1593</v>
      </c>
      <c r="E727" s="72">
        <v>215</v>
      </c>
      <c r="F727" s="72">
        <v>193.5</v>
      </c>
      <c r="G727" s="69">
        <v>5</v>
      </c>
      <c r="H727" s="86">
        <v>193.5</v>
      </c>
      <c r="I727" s="86">
        <f t="shared" si="31"/>
        <v>21.5</v>
      </c>
      <c r="J727" s="71" t="s">
        <v>5171</v>
      </c>
    </row>
    <row r="728" spans="1:10" ht="12.6" customHeight="1" x14ac:dyDescent="0.2">
      <c r="A728" s="68" t="s">
        <v>1594</v>
      </c>
      <c r="B728" s="69">
        <v>3613</v>
      </c>
      <c r="C728" s="73" t="s">
        <v>1590</v>
      </c>
      <c r="D728" s="71" t="s">
        <v>1595</v>
      </c>
      <c r="E728" s="72">
        <v>215</v>
      </c>
      <c r="F728" s="72">
        <v>193.5</v>
      </c>
      <c r="G728" s="69">
        <v>5</v>
      </c>
      <c r="H728" s="86">
        <v>193.5</v>
      </c>
      <c r="I728" s="86">
        <f t="shared" si="31"/>
        <v>21.5</v>
      </c>
      <c r="J728" s="71" t="s">
        <v>5171</v>
      </c>
    </row>
    <row r="729" spans="1:10" ht="12.6" customHeight="1" x14ac:dyDescent="0.2">
      <c r="A729" s="68" t="s">
        <v>1596</v>
      </c>
      <c r="B729" s="69">
        <v>3616</v>
      </c>
      <c r="C729" s="73" t="s">
        <v>1597</v>
      </c>
      <c r="D729" s="71" t="s">
        <v>1598</v>
      </c>
      <c r="E729" s="72">
        <v>156</v>
      </c>
      <c r="F729" s="72">
        <v>140.4</v>
      </c>
      <c r="G729" s="69">
        <v>5</v>
      </c>
      <c r="H729" s="86">
        <v>140.4</v>
      </c>
      <c r="I729" s="86">
        <f t="shared" si="31"/>
        <v>15.599999999999994</v>
      </c>
      <c r="J729" s="71" t="s">
        <v>5171</v>
      </c>
    </row>
    <row r="730" spans="1:10" ht="12.6" customHeight="1" x14ac:dyDescent="0.2">
      <c r="A730" s="68" t="s">
        <v>1599</v>
      </c>
      <c r="B730" s="69">
        <v>3617</v>
      </c>
      <c r="C730" s="73" t="s">
        <v>1597</v>
      </c>
      <c r="D730" s="71" t="s">
        <v>1598</v>
      </c>
      <c r="E730" s="72">
        <v>156</v>
      </c>
      <c r="F730" s="72">
        <v>140.4</v>
      </c>
      <c r="G730" s="69">
        <v>5</v>
      </c>
      <c r="H730" s="86">
        <v>140.4</v>
      </c>
      <c r="I730" s="86">
        <f t="shared" si="31"/>
        <v>15.599999999999994</v>
      </c>
      <c r="J730" s="71" t="s">
        <v>5171</v>
      </c>
    </row>
    <row r="731" spans="1:10" ht="12.6" customHeight="1" x14ac:dyDescent="0.2">
      <c r="A731" s="68" t="s">
        <v>1600</v>
      </c>
      <c r="B731" s="69">
        <v>3618</v>
      </c>
      <c r="C731" s="73" t="s">
        <v>833</v>
      </c>
      <c r="D731" s="71" t="s">
        <v>834</v>
      </c>
      <c r="E731" s="72">
        <v>213</v>
      </c>
      <c r="F731" s="72">
        <v>191.7</v>
      </c>
      <c r="G731" s="69">
        <v>5</v>
      </c>
      <c r="H731" s="86">
        <v>191.7</v>
      </c>
      <c r="I731" s="86">
        <f t="shared" si="31"/>
        <v>21.300000000000011</v>
      </c>
      <c r="J731" s="71" t="s">
        <v>5171</v>
      </c>
    </row>
    <row r="732" spans="1:10" ht="12.6" customHeight="1" x14ac:dyDescent="0.2">
      <c r="A732" s="68" t="s">
        <v>1601</v>
      </c>
      <c r="B732" s="69">
        <v>3621</v>
      </c>
      <c r="C732" s="73" t="s">
        <v>1602</v>
      </c>
      <c r="D732" s="71" t="s">
        <v>1603</v>
      </c>
      <c r="E732" s="72">
        <v>206</v>
      </c>
      <c r="F732" s="72">
        <v>185.4</v>
      </c>
      <c r="G732" s="69">
        <v>5</v>
      </c>
      <c r="H732" s="86">
        <v>185.4</v>
      </c>
      <c r="I732" s="86">
        <f t="shared" si="31"/>
        <v>20.599999999999994</v>
      </c>
      <c r="J732" s="71" t="s">
        <v>5171</v>
      </c>
    </row>
    <row r="733" spans="1:10" ht="12.6" customHeight="1" x14ac:dyDescent="0.2">
      <c r="A733" s="68" t="s">
        <v>1604</v>
      </c>
      <c r="B733" s="69">
        <v>3622</v>
      </c>
      <c r="C733" s="73" t="s">
        <v>1605</v>
      </c>
      <c r="D733" s="71" t="s">
        <v>1606</v>
      </c>
      <c r="E733" s="72">
        <v>635</v>
      </c>
      <c r="F733" s="72">
        <v>571.5</v>
      </c>
      <c r="G733" s="69">
        <v>5</v>
      </c>
      <c r="H733" s="86">
        <v>571.5</v>
      </c>
      <c r="I733" s="86">
        <f t="shared" si="31"/>
        <v>63.5</v>
      </c>
      <c r="J733" s="71" t="s">
        <v>5171</v>
      </c>
    </row>
    <row r="734" spans="1:10" ht="12.6" customHeight="1" x14ac:dyDescent="0.2">
      <c r="A734" s="68" t="s">
        <v>1607</v>
      </c>
      <c r="B734" s="69">
        <v>3624</v>
      </c>
      <c r="C734" s="73" t="s">
        <v>1605</v>
      </c>
      <c r="D734" s="71" t="s">
        <v>1608</v>
      </c>
      <c r="E734" s="72">
        <v>169</v>
      </c>
      <c r="F734" s="72">
        <v>152.1</v>
      </c>
      <c r="G734" s="69">
        <v>5</v>
      </c>
      <c r="H734" s="86">
        <v>152.1</v>
      </c>
      <c r="I734" s="86">
        <f t="shared" si="31"/>
        <v>16.900000000000006</v>
      </c>
      <c r="J734" s="71" t="s">
        <v>5171</v>
      </c>
    </row>
    <row r="735" spans="1:10" ht="12.6" customHeight="1" x14ac:dyDescent="0.2">
      <c r="A735" s="68" t="s">
        <v>1610</v>
      </c>
      <c r="B735" s="69">
        <v>3650</v>
      </c>
      <c r="C735" s="73" t="s">
        <v>261</v>
      </c>
      <c r="D735" s="71" t="s">
        <v>1609</v>
      </c>
      <c r="E735" s="72">
        <v>562.5</v>
      </c>
      <c r="F735" s="72">
        <v>506.25</v>
      </c>
      <c r="G735" s="69">
        <v>5</v>
      </c>
      <c r="H735" s="86">
        <v>506.25</v>
      </c>
      <c r="I735" s="86">
        <f t="shared" si="31"/>
        <v>56.25</v>
      </c>
      <c r="J735" s="71" t="s">
        <v>5095</v>
      </c>
    </row>
    <row r="736" spans="1:10" ht="12.6" customHeight="1" x14ac:dyDescent="0.2">
      <c r="A736" s="68" t="s">
        <v>1611</v>
      </c>
      <c r="B736" s="69">
        <v>3651</v>
      </c>
      <c r="C736" s="73" t="s">
        <v>261</v>
      </c>
      <c r="D736" s="71" t="s">
        <v>1609</v>
      </c>
      <c r="E736" s="72">
        <v>562.5</v>
      </c>
      <c r="F736" s="72">
        <v>506.25</v>
      </c>
      <c r="G736" s="69">
        <v>5</v>
      </c>
      <c r="H736" s="86">
        <v>506.25</v>
      </c>
      <c r="I736" s="86">
        <f t="shared" si="31"/>
        <v>56.25</v>
      </c>
      <c r="J736" s="71" t="s">
        <v>5095</v>
      </c>
    </row>
    <row r="737" spans="1:10" ht="12.6" customHeight="1" x14ac:dyDescent="0.2">
      <c r="A737" s="68" t="s">
        <v>1616</v>
      </c>
      <c r="B737" s="69">
        <v>3775</v>
      </c>
      <c r="C737" s="73" t="s">
        <v>1613</v>
      </c>
      <c r="D737" s="71" t="s">
        <v>1614</v>
      </c>
      <c r="E737" s="72">
        <v>401</v>
      </c>
      <c r="F737" s="72">
        <v>360.9</v>
      </c>
      <c r="G737" s="69">
        <v>5</v>
      </c>
      <c r="H737" s="86">
        <v>360.9</v>
      </c>
      <c r="I737" s="86">
        <f t="shared" si="31"/>
        <v>40.100000000000023</v>
      </c>
      <c r="J737" s="71" t="s">
        <v>5171</v>
      </c>
    </row>
    <row r="738" spans="1:10" ht="12.6" customHeight="1" x14ac:dyDescent="0.2">
      <c r="A738" s="68" t="s">
        <v>1617</v>
      </c>
      <c r="B738" s="69">
        <v>3786</v>
      </c>
      <c r="C738" s="73" t="s">
        <v>1613</v>
      </c>
      <c r="D738" s="71" t="s">
        <v>1614</v>
      </c>
      <c r="E738" s="72">
        <v>401</v>
      </c>
      <c r="F738" s="72">
        <v>360.9</v>
      </c>
      <c r="G738" s="69">
        <v>5</v>
      </c>
      <c r="H738" s="86">
        <v>360.9</v>
      </c>
      <c r="I738" s="86">
        <f t="shared" si="31"/>
        <v>40.100000000000023</v>
      </c>
      <c r="J738" s="71" t="s">
        <v>5171</v>
      </c>
    </row>
    <row r="739" spans="1:10" ht="12.6" customHeight="1" x14ac:dyDescent="0.2">
      <c r="A739" s="68" t="s">
        <v>1618</v>
      </c>
      <c r="B739" s="69">
        <v>3794</v>
      </c>
      <c r="C739" s="73" t="s">
        <v>1613</v>
      </c>
      <c r="D739" s="71" t="s">
        <v>1615</v>
      </c>
      <c r="E739" s="72">
        <v>167.96</v>
      </c>
      <c r="F739" s="72">
        <v>151.16</v>
      </c>
      <c r="G739" s="69">
        <v>5</v>
      </c>
      <c r="H739" s="86">
        <v>151.16</v>
      </c>
      <c r="I739" s="86">
        <f t="shared" si="31"/>
        <v>16.800000000000011</v>
      </c>
      <c r="J739" s="71" t="s">
        <v>5171</v>
      </c>
    </row>
    <row r="740" spans="1:10" ht="12.6" customHeight="1" x14ac:dyDescent="0.2">
      <c r="A740" s="68" t="s">
        <v>1619</v>
      </c>
      <c r="B740" s="69">
        <v>3797</v>
      </c>
      <c r="C740" s="73" t="s">
        <v>1613</v>
      </c>
      <c r="D740" s="71" t="s">
        <v>1615</v>
      </c>
      <c r="E740" s="72">
        <v>167.96</v>
      </c>
      <c r="F740" s="72">
        <v>151.16</v>
      </c>
      <c r="G740" s="69">
        <v>5</v>
      </c>
      <c r="H740" s="86">
        <v>151.16</v>
      </c>
      <c r="I740" s="86">
        <f t="shared" si="31"/>
        <v>16.800000000000011</v>
      </c>
      <c r="J740" s="71" t="s">
        <v>5171</v>
      </c>
    </row>
    <row r="741" spans="1:10" ht="12.6" customHeight="1" x14ac:dyDescent="0.2">
      <c r="A741" s="68" t="s">
        <v>1620</v>
      </c>
      <c r="B741" s="69">
        <v>3812</v>
      </c>
      <c r="C741" s="73" t="s">
        <v>1613</v>
      </c>
      <c r="D741" s="71" t="s">
        <v>1614</v>
      </c>
      <c r="E741" s="72">
        <v>401</v>
      </c>
      <c r="F741" s="72">
        <v>360.9</v>
      </c>
      <c r="G741" s="69">
        <v>5</v>
      </c>
      <c r="H741" s="86">
        <v>360.9</v>
      </c>
      <c r="I741" s="86">
        <f t="shared" si="31"/>
        <v>40.100000000000023</v>
      </c>
      <c r="J741" s="71" t="s">
        <v>5171</v>
      </c>
    </row>
    <row r="742" spans="1:10" ht="12.6" customHeight="1" x14ac:dyDescent="0.2">
      <c r="A742" s="68" t="s">
        <v>1621</v>
      </c>
      <c r="B742" s="69">
        <v>3819</v>
      </c>
      <c r="C742" s="73" t="s">
        <v>1613</v>
      </c>
      <c r="D742" s="71" t="s">
        <v>1615</v>
      </c>
      <c r="E742" s="72">
        <v>167.96</v>
      </c>
      <c r="F742" s="72">
        <v>151.16</v>
      </c>
      <c r="G742" s="69">
        <v>5</v>
      </c>
      <c r="H742" s="86">
        <v>151.16</v>
      </c>
      <c r="I742" s="86">
        <f t="shared" si="31"/>
        <v>16.800000000000011</v>
      </c>
      <c r="J742" s="71" t="s">
        <v>5171</v>
      </c>
    </row>
    <row r="743" spans="1:10" ht="12.6" customHeight="1" x14ac:dyDescent="0.2">
      <c r="A743" s="68" t="s">
        <v>1623</v>
      </c>
      <c r="B743" s="69">
        <v>3830</v>
      </c>
      <c r="C743" s="73" t="s">
        <v>1622</v>
      </c>
      <c r="D743" s="71" t="s">
        <v>1612</v>
      </c>
      <c r="E743" s="72">
        <v>386.52</v>
      </c>
      <c r="F743" s="72">
        <v>347.87</v>
      </c>
      <c r="G743" s="69">
        <v>5</v>
      </c>
      <c r="H743" s="86">
        <v>347.87</v>
      </c>
      <c r="I743" s="86">
        <f t="shared" si="31"/>
        <v>38.649999999999977</v>
      </c>
      <c r="J743" s="71" t="s">
        <v>5171</v>
      </c>
    </row>
    <row r="744" spans="1:10" ht="12.6" customHeight="1" x14ac:dyDescent="0.2">
      <c r="A744" s="68" t="s">
        <v>1624</v>
      </c>
      <c r="B744" s="69">
        <v>3841</v>
      </c>
      <c r="C744" s="73" t="s">
        <v>1625</v>
      </c>
      <c r="D744" s="71" t="s">
        <v>1626</v>
      </c>
      <c r="E744" s="72">
        <v>431.65</v>
      </c>
      <c r="F744" s="72">
        <v>388.49</v>
      </c>
      <c r="G744" s="69">
        <v>5</v>
      </c>
      <c r="H744" s="86">
        <v>388.21</v>
      </c>
      <c r="I744" s="86">
        <f t="shared" ref="I744:I757" si="32">E744-H744</f>
        <v>43.44</v>
      </c>
      <c r="J744" s="71" t="s">
        <v>5171</v>
      </c>
    </row>
    <row r="745" spans="1:10" ht="12.6" customHeight="1" x14ac:dyDescent="0.2">
      <c r="A745" s="68" t="s">
        <v>1627</v>
      </c>
      <c r="B745" s="69">
        <v>3842</v>
      </c>
      <c r="C745" s="73" t="s">
        <v>1625</v>
      </c>
      <c r="D745" s="71" t="s">
        <v>1626</v>
      </c>
      <c r="E745" s="72">
        <v>431.65</v>
      </c>
      <c r="F745" s="72">
        <v>388.49</v>
      </c>
      <c r="G745" s="69">
        <v>5</v>
      </c>
      <c r="H745" s="86">
        <v>388.21</v>
      </c>
      <c r="I745" s="86">
        <f t="shared" si="32"/>
        <v>43.44</v>
      </c>
      <c r="J745" s="71" t="s">
        <v>5171</v>
      </c>
    </row>
    <row r="746" spans="1:10" ht="12.6" customHeight="1" x14ac:dyDescent="0.2">
      <c r="A746" s="68" t="s">
        <v>1628</v>
      </c>
      <c r="B746" s="69">
        <v>3843</v>
      </c>
      <c r="C746" s="73" t="s">
        <v>1625</v>
      </c>
      <c r="D746" s="71" t="s">
        <v>1626</v>
      </c>
      <c r="E746" s="72">
        <v>431.65</v>
      </c>
      <c r="F746" s="72">
        <v>388.49</v>
      </c>
      <c r="G746" s="69">
        <v>5</v>
      </c>
      <c r="H746" s="86">
        <v>388.21</v>
      </c>
      <c r="I746" s="86">
        <f t="shared" si="32"/>
        <v>43.44</v>
      </c>
      <c r="J746" s="71" t="s">
        <v>5171</v>
      </c>
    </row>
    <row r="747" spans="1:10" ht="12.6" customHeight="1" x14ac:dyDescent="0.2">
      <c r="A747" s="68" t="s">
        <v>1629</v>
      </c>
      <c r="B747" s="69">
        <v>3844</v>
      </c>
      <c r="C747" s="73" t="s">
        <v>1625</v>
      </c>
      <c r="D747" s="71" t="s">
        <v>1626</v>
      </c>
      <c r="E747" s="72">
        <v>431.65</v>
      </c>
      <c r="F747" s="72">
        <v>388.49</v>
      </c>
      <c r="G747" s="69">
        <v>5</v>
      </c>
      <c r="H747" s="86">
        <v>388.21</v>
      </c>
      <c r="I747" s="86">
        <f t="shared" si="32"/>
        <v>43.44</v>
      </c>
      <c r="J747" s="71" t="s">
        <v>5171</v>
      </c>
    </row>
    <row r="748" spans="1:10" ht="12.6" customHeight="1" x14ac:dyDescent="0.2">
      <c r="A748" s="68" t="s">
        <v>1630</v>
      </c>
      <c r="B748" s="69">
        <v>3845</v>
      </c>
      <c r="C748" s="73" t="s">
        <v>1625</v>
      </c>
      <c r="D748" s="71" t="s">
        <v>1626</v>
      </c>
      <c r="E748" s="72">
        <v>431.65</v>
      </c>
      <c r="F748" s="72">
        <v>388.49</v>
      </c>
      <c r="G748" s="69">
        <v>5</v>
      </c>
      <c r="H748" s="86">
        <v>388.21</v>
      </c>
      <c r="I748" s="86">
        <f t="shared" si="32"/>
        <v>43.44</v>
      </c>
      <c r="J748" s="71" t="s">
        <v>5171</v>
      </c>
    </row>
    <row r="749" spans="1:10" ht="12.6" customHeight="1" x14ac:dyDescent="0.2">
      <c r="A749" s="68" t="s">
        <v>1631</v>
      </c>
      <c r="B749" s="69">
        <v>3846</v>
      </c>
      <c r="C749" s="73" t="s">
        <v>1625</v>
      </c>
      <c r="D749" s="71" t="s">
        <v>1626</v>
      </c>
      <c r="E749" s="72">
        <v>431.65</v>
      </c>
      <c r="F749" s="72">
        <v>388.49</v>
      </c>
      <c r="G749" s="69">
        <v>5</v>
      </c>
      <c r="H749" s="86">
        <v>388.21</v>
      </c>
      <c r="I749" s="86">
        <f t="shared" si="32"/>
        <v>43.44</v>
      </c>
      <c r="J749" s="71" t="s">
        <v>5171</v>
      </c>
    </row>
    <row r="750" spans="1:10" ht="12.6" customHeight="1" x14ac:dyDescent="0.2">
      <c r="A750" s="68" t="s">
        <v>1632</v>
      </c>
      <c r="B750" s="69">
        <v>3851</v>
      </c>
      <c r="C750" s="73" t="s">
        <v>1625</v>
      </c>
      <c r="D750" s="71" t="s">
        <v>1626</v>
      </c>
      <c r="E750" s="72">
        <v>431.65</v>
      </c>
      <c r="F750" s="72">
        <v>388.49</v>
      </c>
      <c r="G750" s="69">
        <v>5</v>
      </c>
      <c r="H750" s="86">
        <v>388.21</v>
      </c>
      <c r="I750" s="86">
        <f t="shared" si="32"/>
        <v>43.44</v>
      </c>
      <c r="J750" s="71" t="s">
        <v>5171</v>
      </c>
    </row>
    <row r="751" spans="1:10" ht="12.6" customHeight="1" x14ac:dyDescent="0.2">
      <c r="A751" s="68" t="s">
        <v>1633</v>
      </c>
      <c r="B751" s="69">
        <v>3852</v>
      </c>
      <c r="C751" s="73" t="s">
        <v>1625</v>
      </c>
      <c r="D751" s="71" t="s">
        <v>1626</v>
      </c>
      <c r="E751" s="72">
        <v>431.65</v>
      </c>
      <c r="F751" s="72">
        <v>388.49</v>
      </c>
      <c r="G751" s="69">
        <v>5</v>
      </c>
      <c r="H751" s="86">
        <v>388.21</v>
      </c>
      <c r="I751" s="86">
        <f t="shared" si="32"/>
        <v>43.44</v>
      </c>
      <c r="J751" s="71" t="s">
        <v>5171</v>
      </c>
    </row>
    <row r="752" spans="1:10" ht="12.6" customHeight="1" x14ac:dyDescent="0.2">
      <c r="A752" s="68" t="s">
        <v>1634</v>
      </c>
      <c r="B752" s="69">
        <v>3853</v>
      </c>
      <c r="C752" s="73" t="s">
        <v>851</v>
      </c>
      <c r="D752" s="71" t="s">
        <v>1635</v>
      </c>
      <c r="E752" s="72">
        <v>625</v>
      </c>
      <c r="F752" s="72">
        <v>562.5</v>
      </c>
      <c r="G752" s="69">
        <v>5</v>
      </c>
      <c r="H752" s="86">
        <v>562.5</v>
      </c>
      <c r="I752" s="86">
        <f t="shared" si="32"/>
        <v>62.5</v>
      </c>
      <c r="J752" s="71" t="s">
        <v>5171</v>
      </c>
    </row>
    <row r="753" spans="1:10" ht="12.6" customHeight="1" x14ac:dyDescent="0.2">
      <c r="A753" s="68" t="s">
        <v>1651</v>
      </c>
      <c r="B753" s="69">
        <v>3915</v>
      </c>
      <c r="C753" s="73" t="s">
        <v>1652</v>
      </c>
      <c r="D753" s="71" t="s">
        <v>1653</v>
      </c>
      <c r="E753" s="72">
        <v>150</v>
      </c>
      <c r="F753" s="72">
        <v>135</v>
      </c>
      <c r="G753" s="69">
        <v>5</v>
      </c>
      <c r="H753" s="86">
        <v>123.75</v>
      </c>
      <c r="I753" s="86">
        <f t="shared" si="32"/>
        <v>26.25</v>
      </c>
      <c r="J753" s="71" t="s">
        <v>5171</v>
      </c>
    </row>
    <row r="754" spans="1:10" ht="12.6" customHeight="1" x14ac:dyDescent="0.2">
      <c r="A754" s="68" t="s">
        <v>1654</v>
      </c>
      <c r="B754" s="69">
        <v>3916</v>
      </c>
      <c r="C754" s="73" t="s">
        <v>1652</v>
      </c>
      <c r="D754" s="71" t="s">
        <v>1653</v>
      </c>
      <c r="E754" s="72">
        <v>150</v>
      </c>
      <c r="F754" s="72">
        <v>135</v>
      </c>
      <c r="G754" s="69">
        <v>5</v>
      </c>
      <c r="H754" s="86">
        <v>123.75</v>
      </c>
      <c r="I754" s="86">
        <f t="shared" si="32"/>
        <v>26.25</v>
      </c>
      <c r="J754" s="71" t="s">
        <v>5171</v>
      </c>
    </row>
    <row r="755" spans="1:10" ht="12.6" customHeight="1" x14ac:dyDescent="0.2">
      <c r="A755" s="68" t="s">
        <v>1655</v>
      </c>
      <c r="B755" s="69">
        <v>3917</v>
      </c>
      <c r="C755" s="73" t="s">
        <v>1652</v>
      </c>
      <c r="D755" s="71" t="s">
        <v>1653</v>
      </c>
      <c r="E755" s="72">
        <v>150</v>
      </c>
      <c r="F755" s="72">
        <v>135</v>
      </c>
      <c r="G755" s="69">
        <v>5</v>
      </c>
      <c r="H755" s="86">
        <v>123.75</v>
      </c>
      <c r="I755" s="86">
        <f t="shared" si="32"/>
        <v>26.25</v>
      </c>
      <c r="J755" s="71" t="s">
        <v>5171</v>
      </c>
    </row>
    <row r="756" spans="1:10" ht="12.6" customHeight="1" x14ac:dyDescent="0.2">
      <c r="A756" s="68" t="s">
        <v>1685</v>
      </c>
      <c r="B756" s="69">
        <v>4790</v>
      </c>
      <c r="C756" s="73" t="s">
        <v>1684</v>
      </c>
      <c r="D756" s="71" t="s">
        <v>6285</v>
      </c>
      <c r="E756" s="72">
        <v>784</v>
      </c>
      <c r="F756" s="72">
        <v>705.6</v>
      </c>
      <c r="G756" s="69">
        <v>5</v>
      </c>
      <c r="H756" s="86">
        <v>282.24</v>
      </c>
      <c r="I756" s="86">
        <f t="shared" si="32"/>
        <v>501.76</v>
      </c>
      <c r="J756" s="71" t="s">
        <v>5097</v>
      </c>
    </row>
    <row r="757" spans="1:10" ht="12.6" customHeight="1" x14ac:dyDescent="0.2">
      <c r="A757" s="68" t="s">
        <v>1686</v>
      </c>
      <c r="B757" s="69">
        <v>4791</v>
      </c>
      <c r="C757" s="73" t="s">
        <v>1684</v>
      </c>
      <c r="D757" s="71" t="s">
        <v>6285</v>
      </c>
      <c r="E757" s="72">
        <v>784</v>
      </c>
      <c r="F757" s="72">
        <v>705.6</v>
      </c>
      <c r="G757" s="69">
        <v>5</v>
      </c>
      <c r="H757" s="86">
        <v>282.24</v>
      </c>
      <c r="I757" s="86">
        <f t="shared" si="32"/>
        <v>501.76</v>
      </c>
      <c r="J757" s="71" t="s">
        <v>5097</v>
      </c>
    </row>
    <row r="758" spans="1:10" ht="12.6" customHeight="1" x14ac:dyDescent="0.2">
      <c r="A758" s="32"/>
      <c r="B758" s="83"/>
      <c r="C758" s="26"/>
      <c r="D758" s="26"/>
      <c r="E758" s="93">
        <f>SUM(E484:E757)</f>
        <v>117147.83999999989</v>
      </c>
      <c r="F758" s="93">
        <f>SUM(F484:F757)</f>
        <v>105433.11000000003</v>
      </c>
      <c r="G758" s="84"/>
      <c r="H758" s="93">
        <f>SUM(H484:H757)</f>
        <v>105596.74000000014</v>
      </c>
      <c r="I758" s="93">
        <f>SUM(I484:I757)</f>
        <v>11551.100000000009</v>
      </c>
      <c r="J758" s="13"/>
    </row>
    <row r="759" spans="1:10" ht="12.6" customHeight="1" x14ac:dyDescent="0.2"/>
    <row r="760" spans="1:10" ht="12.6" customHeight="1" x14ac:dyDescent="0.2"/>
    <row r="761" spans="1:10" ht="12.6" customHeight="1" x14ac:dyDescent="0.2"/>
    <row r="762" spans="1:10" ht="12.6" customHeight="1" x14ac:dyDescent="0.2">
      <c r="B762" s="247" t="s">
        <v>5208</v>
      </c>
      <c r="C762" s="248"/>
      <c r="D762" s="248"/>
      <c r="E762" s="248"/>
      <c r="F762" s="248"/>
      <c r="G762" s="249"/>
    </row>
    <row r="763" spans="1:10" ht="12.6" customHeight="1" x14ac:dyDescent="0.25">
      <c r="B763" s="250" t="s">
        <v>5209</v>
      </c>
      <c r="C763" s="251"/>
      <c r="D763" s="251"/>
      <c r="E763" s="251"/>
      <c r="F763" s="251"/>
      <c r="G763" s="252"/>
    </row>
    <row r="764" spans="1:10" ht="12.6" customHeight="1" x14ac:dyDescent="0.2">
      <c r="B764" s="94" t="s">
        <v>5210</v>
      </c>
      <c r="C764" s="94" t="s">
        <v>5155</v>
      </c>
      <c r="D764" s="85" t="s">
        <v>5211</v>
      </c>
      <c r="E764" s="94" t="s">
        <v>5212</v>
      </c>
      <c r="F764" s="94" t="s">
        <v>5213</v>
      </c>
      <c r="G764" s="94" t="s">
        <v>5214</v>
      </c>
    </row>
    <row r="765" spans="1:10" ht="12.6" customHeight="1" x14ac:dyDescent="0.2">
      <c r="B765" s="95">
        <v>42735</v>
      </c>
      <c r="C765" s="96"/>
      <c r="D765" s="97"/>
      <c r="E765" s="163"/>
      <c r="F765" s="163"/>
      <c r="G765" s="163"/>
    </row>
    <row r="766" spans="1:10" ht="12.6" customHeight="1" x14ac:dyDescent="0.2">
      <c r="B766" s="98"/>
      <c r="C766" s="99">
        <v>141.99</v>
      </c>
      <c r="D766" s="100" t="s">
        <v>5215</v>
      </c>
      <c r="E766" s="164"/>
      <c r="F766" s="164">
        <f>SUM(E767:E771)</f>
        <v>279786.89000000025</v>
      </c>
      <c r="G766" s="164"/>
    </row>
    <row r="767" spans="1:10" ht="12.6" customHeight="1" x14ac:dyDescent="0.2">
      <c r="B767" s="98"/>
      <c r="C767" s="99" t="s">
        <v>5216</v>
      </c>
      <c r="D767" s="100" t="s">
        <v>5217</v>
      </c>
      <c r="E767" s="164">
        <f>H172</f>
        <v>9528.6800000000167</v>
      </c>
      <c r="F767" s="164"/>
      <c r="G767" s="164"/>
    </row>
    <row r="768" spans="1:10" ht="12.6" customHeight="1" x14ac:dyDescent="0.2">
      <c r="B768" s="98"/>
      <c r="C768" s="99" t="s">
        <v>5218</v>
      </c>
      <c r="D768" s="100" t="s">
        <v>5219</v>
      </c>
      <c r="E768" s="164">
        <f>H425</f>
        <v>113641.84000000008</v>
      </c>
      <c r="F768" s="165"/>
      <c r="G768" s="164"/>
      <c r="I768" s="39"/>
      <c r="J768" s="39"/>
    </row>
    <row r="769" spans="2:10" ht="12.6" customHeight="1" x14ac:dyDescent="0.2">
      <c r="B769" s="98"/>
      <c r="C769" s="99" t="s">
        <v>5220</v>
      </c>
      <c r="D769" s="100" t="s">
        <v>5221</v>
      </c>
      <c r="E769" s="164">
        <f>H443</f>
        <v>46904.530000000006</v>
      </c>
      <c r="F769" s="165"/>
      <c r="G769" s="164"/>
      <c r="I769" s="39"/>
      <c r="J769" s="39"/>
    </row>
    <row r="770" spans="2:10" ht="12.6" customHeight="1" x14ac:dyDescent="0.2">
      <c r="B770" s="98"/>
      <c r="C770" s="99" t="s">
        <v>5222</v>
      </c>
      <c r="D770" s="100" t="s">
        <v>5223</v>
      </c>
      <c r="E770" s="164">
        <f>H482</f>
        <v>4115.1000000000013</v>
      </c>
      <c r="F770" s="165"/>
      <c r="G770" s="164"/>
      <c r="I770" s="143"/>
      <c r="J770" s="144"/>
    </row>
    <row r="771" spans="2:10" ht="25.5" customHeight="1" x14ac:dyDescent="0.2">
      <c r="B771" s="98"/>
      <c r="C771" s="99" t="s">
        <v>5224</v>
      </c>
      <c r="D771" s="100" t="s">
        <v>5225</v>
      </c>
      <c r="E771" s="164">
        <f>H758</f>
        <v>105596.74000000014</v>
      </c>
      <c r="F771" s="165"/>
      <c r="G771" s="164"/>
      <c r="I771" s="143"/>
      <c r="J771" s="144"/>
    </row>
    <row r="772" spans="2:10" ht="12.6" customHeight="1" x14ac:dyDescent="0.2">
      <c r="B772" s="98"/>
      <c r="C772" s="99">
        <v>619.94000000000005</v>
      </c>
      <c r="D772" s="103" t="s">
        <v>5226</v>
      </c>
      <c r="E772" s="164"/>
      <c r="F772" s="164">
        <f>G773-F766</f>
        <v>38841.439999999769</v>
      </c>
      <c r="G772" s="164"/>
      <c r="I772" s="143"/>
      <c r="J772" s="144"/>
    </row>
    <row r="773" spans="2:10" ht="12.6" customHeight="1" x14ac:dyDescent="0.2">
      <c r="B773" s="98"/>
      <c r="C773" s="99">
        <v>141.01</v>
      </c>
      <c r="D773" s="104" t="s">
        <v>5227</v>
      </c>
      <c r="E773" s="164"/>
      <c r="F773" s="164"/>
      <c r="G773" s="164">
        <f>SUM(E774:E778)</f>
        <v>318628.33</v>
      </c>
      <c r="I773" s="207"/>
      <c r="J773" s="144"/>
    </row>
    <row r="774" spans="2:10" ht="12.6" customHeight="1" x14ac:dyDescent="0.2">
      <c r="B774" s="98"/>
      <c r="C774" s="99" t="s">
        <v>292</v>
      </c>
      <c r="D774" s="104" t="s">
        <v>5228</v>
      </c>
      <c r="E774" s="164">
        <f>E172</f>
        <v>11245.589999999997</v>
      </c>
      <c r="F774" s="164"/>
      <c r="G774" s="164"/>
      <c r="I774" s="143"/>
      <c r="J774" s="144"/>
    </row>
    <row r="775" spans="2:10" ht="12.6" customHeight="1" x14ac:dyDescent="0.2">
      <c r="B775" s="98"/>
      <c r="C775" s="99" t="s">
        <v>934</v>
      </c>
      <c r="D775" s="104" t="s">
        <v>5229</v>
      </c>
      <c r="E775" s="164">
        <f>E425</f>
        <v>119143.44000000012</v>
      </c>
      <c r="F775" s="164"/>
      <c r="G775" s="165"/>
      <c r="I775" s="162"/>
      <c r="J775" s="144"/>
    </row>
    <row r="776" spans="2:10" ht="12.6" customHeight="1" x14ac:dyDescent="0.2">
      <c r="B776" s="98"/>
      <c r="C776" s="99" t="s">
        <v>968</v>
      </c>
      <c r="D776" s="104" t="s">
        <v>5230</v>
      </c>
      <c r="E776" s="164">
        <f>E443</f>
        <v>62644.310000000005</v>
      </c>
      <c r="F776" s="164"/>
      <c r="G776" s="165"/>
      <c r="I776" s="143"/>
      <c r="J776" s="144"/>
    </row>
    <row r="777" spans="2:10" ht="12.6" customHeight="1" x14ac:dyDescent="0.2">
      <c r="B777" s="98"/>
      <c r="C777" s="99" t="s">
        <v>1037</v>
      </c>
      <c r="D777" s="104" t="s">
        <v>5231</v>
      </c>
      <c r="E777" s="164">
        <f>E482</f>
        <v>8447.15</v>
      </c>
      <c r="F777" s="164"/>
      <c r="G777" s="165"/>
      <c r="I777" s="143"/>
      <c r="J777" s="144"/>
    </row>
    <row r="778" spans="2:10" ht="12.6" customHeight="1" x14ac:dyDescent="0.2">
      <c r="B778" s="98"/>
      <c r="C778" s="99" t="s">
        <v>1786</v>
      </c>
      <c r="D778" s="104" t="s">
        <v>5232</v>
      </c>
      <c r="E778" s="164">
        <f>E758</f>
        <v>117147.83999999989</v>
      </c>
      <c r="F778" s="164"/>
      <c r="G778" s="165"/>
      <c r="I778" s="143"/>
      <c r="J778" s="144"/>
    </row>
    <row r="779" spans="2:10" ht="12.6" customHeight="1" x14ac:dyDescent="0.2">
      <c r="B779" s="105"/>
      <c r="C779" s="105"/>
      <c r="D779" s="106" t="s">
        <v>6291</v>
      </c>
      <c r="E779" s="166"/>
      <c r="F779" s="166"/>
      <c r="G779" s="166"/>
      <c r="I779" s="143"/>
      <c r="J779" s="144"/>
    </row>
    <row r="780" spans="2:10" ht="12.6" customHeight="1" x14ac:dyDescent="0.2"/>
    <row r="781" spans="2:10" ht="12.6" customHeight="1" x14ac:dyDescent="0.2"/>
    <row r="782" spans="2:10" ht="12.6" customHeight="1" x14ac:dyDescent="0.2">
      <c r="B782" s="244" t="s">
        <v>5208</v>
      </c>
      <c r="C782" s="245"/>
      <c r="D782" s="245"/>
      <c r="E782" s="245"/>
      <c r="F782" s="245"/>
      <c r="G782" s="246"/>
    </row>
    <row r="783" spans="2:10" ht="12.6" customHeight="1" x14ac:dyDescent="0.2">
      <c r="B783" s="241" t="s">
        <v>5209</v>
      </c>
      <c r="C783" s="242"/>
      <c r="D783" s="242"/>
      <c r="E783" s="242"/>
      <c r="F783" s="242"/>
      <c r="G783" s="243"/>
    </row>
    <row r="784" spans="2:10" ht="12.6" customHeight="1" x14ac:dyDescent="0.2">
      <c r="B784" s="94" t="s">
        <v>5210</v>
      </c>
      <c r="C784" s="94" t="s">
        <v>5155</v>
      </c>
      <c r="D784" s="85" t="s">
        <v>5211</v>
      </c>
      <c r="E784" s="94" t="s">
        <v>5212</v>
      </c>
      <c r="F784" s="94" t="s">
        <v>5213</v>
      </c>
      <c r="G784" s="94" t="s">
        <v>5214</v>
      </c>
    </row>
    <row r="785" spans="2:7" ht="12.6" customHeight="1" x14ac:dyDescent="0.2">
      <c r="B785" s="95">
        <v>42735</v>
      </c>
      <c r="C785" s="96"/>
      <c r="D785" s="97"/>
      <c r="E785" s="163"/>
      <c r="F785" s="163"/>
      <c r="G785" s="163"/>
    </row>
    <row r="786" spans="2:7" ht="12.6" customHeight="1" x14ac:dyDescent="0.2">
      <c r="B786" s="98"/>
      <c r="C786" s="99">
        <v>638.92999999999995</v>
      </c>
      <c r="D786" s="100" t="s">
        <v>7068</v>
      </c>
      <c r="E786" s="164"/>
      <c r="F786" s="164">
        <f>F772</f>
        <v>38841.439999999769</v>
      </c>
      <c r="G786" s="164"/>
    </row>
    <row r="787" spans="2:7" ht="12.6" customHeight="1" x14ac:dyDescent="0.2">
      <c r="B787" s="98"/>
      <c r="C787" s="99">
        <v>619.94000000000005</v>
      </c>
      <c r="D787" s="104" t="s">
        <v>5226</v>
      </c>
      <c r="E787" s="164"/>
      <c r="F787" s="164"/>
      <c r="G787" s="164">
        <f>F786</f>
        <v>38841.439999999769</v>
      </c>
    </row>
    <row r="788" spans="2:7" ht="12.6" customHeight="1" x14ac:dyDescent="0.2">
      <c r="B788" s="105"/>
      <c r="C788" s="105"/>
      <c r="D788" s="106" t="s">
        <v>7072</v>
      </c>
      <c r="E788" s="166"/>
      <c r="F788" s="166"/>
      <c r="G788" s="166"/>
    </row>
    <row r="789" spans="2:7" ht="12.6" customHeight="1" x14ac:dyDescent="0.2"/>
    <row r="790" spans="2:7" ht="12.6" customHeight="1" x14ac:dyDescent="0.2"/>
    <row r="791" spans="2:7" ht="12.6" customHeight="1" x14ac:dyDescent="0.2"/>
    <row r="792" spans="2:7" ht="12.6" customHeight="1" x14ac:dyDescent="0.2"/>
    <row r="793" spans="2:7" ht="12.6" customHeight="1" x14ac:dyDescent="0.2"/>
    <row r="794" spans="2:7" ht="12.6" customHeight="1" x14ac:dyDescent="0.2"/>
    <row r="795" spans="2:7" ht="12.6" customHeight="1" x14ac:dyDescent="0.2"/>
    <row r="796" spans="2:7" ht="12.6" customHeight="1" x14ac:dyDescent="0.2"/>
    <row r="797" spans="2:7" ht="12.6" customHeight="1" x14ac:dyDescent="0.2"/>
    <row r="798" spans="2:7" ht="12.6" customHeight="1" x14ac:dyDescent="0.2"/>
    <row r="799" spans="2:7" ht="12.6" customHeight="1" x14ac:dyDescent="0.2"/>
    <row r="800" spans="2:7" ht="12.6" customHeight="1" x14ac:dyDescent="0.2"/>
    <row r="801" ht="12.6" customHeight="1" x14ac:dyDescent="0.2"/>
    <row r="802" ht="12.6" customHeight="1" x14ac:dyDescent="0.2"/>
    <row r="803" ht="12.6" customHeight="1" x14ac:dyDescent="0.2"/>
    <row r="804" ht="12.6" customHeight="1" x14ac:dyDescent="0.2"/>
    <row r="805" ht="12.6" customHeight="1" x14ac:dyDescent="0.2"/>
    <row r="806" ht="12.6" customHeight="1" x14ac:dyDescent="0.2"/>
    <row r="807" ht="12.6" customHeight="1" x14ac:dyDescent="0.2"/>
    <row r="808" ht="12.6" customHeight="1" x14ac:dyDescent="0.2"/>
    <row r="809" ht="12.6" customHeight="1" x14ac:dyDescent="0.2"/>
    <row r="810" ht="12.6" customHeight="1" x14ac:dyDescent="0.2"/>
    <row r="811" ht="12.6" customHeight="1" x14ac:dyDescent="0.2"/>
    <row r="812" ht="12.6" customHeight="1" x14ac:dyDescent="0.2"/>
    <row r="813" ht="12.6" customHeight="1" x14ac:dyDescent="0.2"/>
    <row r="814" ht="12.6" customHeight="1" x14ac:dyDescent="0.2"/>
    <row r="815" ht="12.6" customHeight="1" x14ac:dyDescent="0.2"/>
    <row r="816" ht="12.6" customHeight="1" x14ac:dyDescent="0.2"/>
    <row r="817" spans="1:11" ht="12.6" customHeight="1" x14ac:dyDescent="0.2"/>
    <row r="818" spans="1:11" ht="12.6" customHeight="1" x14ac:dyDescent="0.2"/>
    <row r="819" spans="1:11" ht="12.6" customHeight="1" x14ac:dyDescent="0.2"/>
    <row r="820" spans="1:11" ht="12.6" customHeight="1" x14ac:dyDescent="0.2"/>
    <row r="821" spans="1:11" ht="12.6" customHeight="1" x14ac:dyDescent="0.2"/>
    <row r="822" spans="1:11" ht="12.6" customHeight="1" x14ac:dyDescent="0.2"/>
    <row r="823" spans="1:11" ht="12.6" customHeight="1" x14ac:dyDescent="0.2"/>
    <row r="824" spans="1:11" ht="12.6" customHeight="1" x14ac:dyDescent="0.2"/>
    <row r="825" spans="1:11" ht="12.6" customHeight="1" x14ac:dyDescent="0.2"/>
    <row r="826" spans="1:11" ht="12.6" customHeight="1" x14ac:dyDescent="0.2"/>
    <row r="827" spans="1:11" ht="12.6" customHeight="1" x14ac:dyDescent="0.2"/>
    <row r="828" spans="1:11" ht="12.6" customHeight="1" x14ac:dyDescent="0.2"/>
    <row r="829" spans="1:11" ht="12.6" customHeight="1" x14ac:dyDescent="0.2"/>
    <row r="830" spans="1:11" s="13" customFormat="1" x14ac:dyDescent="0.2">
      <c r="A830" s="4"/>
      <c r="B830" s="3"/>
      <c r="C830" s="1"/>
      <c r="D830" s="1"/>
      <c r="E830" s="5"/>
      <c r="F830" s="5"/>
      <c r="G830" s="66"/>
      <c r="H830" s="66"/>
      <c r="I830" s="5"/>
      <c r="J830" s="5"/>
      <c r="K830" s="26"/>
    </row>
    <row r="836" ht="11.1" customHeight="1" x14ac:dyDescent="0.2"/>
    <row r="837" ht="11.1" customHeight="1" x14ac:dyDescent="0.2"/>
    <row r="838" ht="11.1" customHeight="1" x14ac:dyDescent="0.2"/>
    <row r="839" ht="11.1" customHeight="1" x14ac:dyDescent="0.2"/>
    <row r="840" ht="11.1" customHeight="1" x14ac:dyDescent="0.2"/>
    <row r="841" ht="11.1" customHeight="1" x14ac:dyDescent="0.2"/>
    <row r="842" ht="11.1" customHeight="1" x14ac:dyDescent="0.2"/>
    <row r="843" ht="11.1" customHeight="1" x14ac:dyDescent="0.2"/>
    <row r="844" ht="11.1" customHeight="1" x14ac:dyDescent="0.2"/>
    <row r="845" ht="11.1" customHeight="1" x14ac:dyDescent="0.2"/>
    <row r="846" ht="11.1" customHeight="1" x14ac:dyDescent="0.2"/>
    <row r="847" ht="11.1" customHeight="1" x14ac:dyDescent="0.2"/>
    <row r="848" ht="11.1" customHeight="1" x14ac:dyDescent="0.2"/>
    <row r="849" ht="11.1" customHeight="1" x14ac:dyDescent="0.2"/>
    <row r="850" ht="11.1" customHeight="1" x14ac:dyDescent="0.2"/>
    <row r="851" ht="11.1" customHeight="1" x14ac:dyDescent="0.2"/>
    <row r="852" ht="11.1" customHeight="1" x14ac:dyDescent="0.2"/>
    <row r="853" ht="11.1" customHeight="1" x14ac:dyDescent="0.2"/>
    <row r="854" ht="11.1" customHeight="1" x14ac:dyDescent="0.2"/>
    <row r="855" ht="11.1" customHeight="1" x14ac:dyDescent="0.2"/>
    <row r="856" ht="11.1" customHeight="1" x14ac:dyDescent="0.2"/>
    <row r="857" ht="11.1" customHeight="1" x14ac:dyDescent="0.2"/>
    <row r="858" ht="11.1" customHeight="1" x14ac:dyDescent="0.2"/>
    <row r="859" ht="11.1" customHeight="1" x14ac:dyDescent="0.2"/>
    <row r="860" ht="11.1" customHeight="1" x14ac:dyDescent="0.2"/>
    <row r="861" ht="11.1" customHeight="1" x14ac:dyDescent="0.2"/>
    <row r="862" ht="11.1" customHeight="1" x14ac:dyDescent="0.2"/>
    <row r="863" ht="11.1" customHeight="1" x14ac:dyDescent="0.2"/>
    <row r="864" ht="11.1" customHeight="1" x14ac:dyDescent="0.2"/>
    <row r="865" ht="11.1" customHeight="1" x14ac:dyDescent="0.2"/>
  </sheetData>
  <autoFilter ref="A3:J3">
    <sortState ref="A2:J170">
      <sortCondition ref="B1"/>
    </sortState>
  </autoFilter>
  <mergeCells count="6">
    <mergeCell ref="B783:G783"/>
    <mergeCell ref="B782:G782"/>
    <mergeCell ref="B762:G762"/>
    <mergeCell ref="B763:G763"/>
    <mergeCell ref="A1:I1"/>
    <mergeCell ref="A2:I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abSelected="1" topLeftCell="A12" zoomScale="90" zoomScaleNormal="90" workbookViewId="0">
      <selection activeCell="H32" sqref="H32"/>
    </sheetView>
  </sheetViews>
  <sheetFormatPr baseColWidth="10" defaultRowHeight="15" x14ac:dyDescent="0.25"/>
  <cols>
    <col min="3" max="3" width="50.5703125" customWidth="1"/>
    <col min="4" max="4" width="17.140625" style="61" customWidth="1"/>
    <col min="5" max="5" width="15.42578125" style="61" customWidth="1"/>
    <col min="6" max="6" width="12.28515625" style="56" bestFit="1" customWidth="1"/>
    <col min="7" max="7" width="11.42578125" style="56"/>
    <col min="8" max="8" width="21.5703125" style="56" customWidth="1"/>
  </cols>
  <sheetData>
    <row r="1" spans="2:7" ht="3.75" customHeight="1" x14ac:dyDescent="0.25"/>
    <row r="2" spans="2:7" hidden="1" x14ac:dyDescent="0.25"/>
    <row r="3" spans="2:7" hidden="1" x14ac:dyDescent="0.25"/>
    <row r="4" spans="2:7" hidden="1" x14ac:dyDescent="0.25"/>
    <row r="5" spans="2:7" hidden="1" x14ac:dyDescent="0.25"/>
    <row r="6" spans="2:7" hidden="1" x14ac:dyDescent="0.25"/>
    <row r="7" spans="2:7" hidden="1" x14ac:dyDescent="0.25"/>
    <row r="8" spans="2:7" hidden="1" x14ac:dyDescent="0.25"/>
    <row r="9" spans="2:7" ht="16.5" customHeight="1" x14ac:dyDescent="0.25">
      <c r="C9" s="64" t="s">
        <v>5157</v>
      </c>
      <c r="D9" s="63"/>
      <c r="E9" s="63"/>
      <c r="F9" s="63"/>
      <c r="G9" s="63"/>
    </row>
    <row r="10" spans="2:7" x14ac:dyDescent="0.25">
      <c r="B10" s="309" t="s">
        <v>6312</v>
      </c>
      <c r="C10" s="309"/>
      <c r="D10" s="309"/>
      <c r="E10" s="309"/>
      <c r="F10" s="309"/>
      <c r="G10" s="309"/>
    </row>
    <row r="11" spans="2:7" ht="15.75" x14ac:dyDescent="0.25">
      <c r="B11" s="310" t="s">
        <v>6313</v>
      </c>
      <c r="C11" s="310"/>
      <c r="D11" s="310"/>
      <c r="E11" s="310"/>
      <c r="F11" s="310"/>
      <c r="G11" s="310"/>
    </row>
    <row r="12" spans="2:7" ht="60" x14ac:dyDescent="0.25">
      <c r="B12" s="209" t="s">
        <v>5155</v>
      </c>
      <c r="C12" s="209" t="s">
        <v>5106</v>
      </c>
      <c r="D12" s="65" t="s">
        <v>6314</v>
      </c>
      <c r="E12" s="65" t="s">
        <v>5156</v>
      </c>
      <c r="F12" s="65" t="s">
        <v>5158</v>
      </c>
      <c r="G12" s="62" t="s">
        <v>5162</v>
      </c>
    </row>
    <row r="13" spans="2:7" x14ac:dyDescent="0.25">
      <c r="B13" s="49" t="s">
        <v>5107</v>
      </c>
      <c r="C13" s="50" t="s">
        <v>5108</v>
      </c>
      <c r="D13" s="47"/>
      <c r="E13" s="48"/>
      <c r="F13" s="48"/>
      <c r="G13" s="48"/>
    </row>
    <row r="14" spans="2:7" x14ac:dyDescent="0.25">
      <c r="B14" s="43" t="s">
        <v>5109</v>
      </c>
      <c r="C14" s="44" t="s">
        <v>5110</v>
      </c>
      <c r="D14" s="47">
        <v>6631485.3699999787</v>
      </c>
      <c r="E14" s="47">
        <f>SUM(E15:E20)</f>
        <v>328516.63</v>
      </c>
      <c r="F14" s="47">
        <f>SUM(F15:F20)</f>
        <v>314183.26</v>
      </c>
      <c r="G14" s="47">
        <f>SUM(G15:G20)</f>
        <v>5988785.47999998</v>
      </c>
    </row>
    <row r="15" spans="2:7" x14ac:dyDescent="0.25">
      <c r="B15" s="45" t="s">
        <v>0</v>
      </c>
      <c r="C15" s="46" t="s">
        <v>5144</v>
      </c>
      <c r="D15" s="48">
        <v>272252.51999999979</v>
      </c>
      <c r="E15" s="48">
        <v>11245.59</v>
      </c>
      <c r="F15" s="48">
        <v>2847</v>
      </c>
      <c r="G15" s="48">
        <f>D15-E15-F15</f>
        <v>258159.92999999979</v>
      </c>
    </row>
    <row r="16" spans="2:7" x14ac:dyDescent="0.25">
      <c r="B16" s="45" t="s">
        <v>297</v>
      </c>
      <c r="C16" s="46" t="s">
        <v>5145</v>
      </c>
      <c r="D16" s="48">
        <v>2498367.1799999885</v>
      </c>
      <c r="E16" s="48">
        <v>119143.44</v>
      </c>
      <c r="F16" s="48">
        <v>188624.59</v>
      </c>
      <c r="G16" s="48">
        <f t="shared" ref="G16:G19" si="0">D16-E16-F16</f>
        <v>2190599.1499999887</v>
      </c>
    </row>
    <row r="17" spans="2:7" x14ac:dyDescent="0.25">
      <c r="B17" s="45" t="s">
        <v>939</v>
      </c>
      <c r="C17" s="46" t="s">
        <v>5146</v>
      </c>
      <c r="D17" s="48">
        <v>1625376.4600000083</v>
      </c>
      <c r="E17" s="48">
        <v>62644.31</v>
      </c>
      <c r="F17" s="48">
        <v>0</v>
      </c>
      <c r="G17" s="48">
        <f t="shared" si="0"/>
        <v>1562732.1500000083</v>
      </c>
    </row>
    <row r="18" spans="2:7" x14ac:dyDescent="0.25">
      <c r="B18" s="45" t="s">
        <v>969</v>
      </c>
      <c r="C18" s="46" t="s">
        <v>5147</v>
      </c>
      <c r="D18" s="48">
        <v>21247.37</v>
      </c>
      <c r="E18" s="48">
        <v>8447.15</v>
      </c>
      <c r="F18" s="48">
        <v>1270</v>
      </c>
      <c r="G18" s="48">
        <f t="shared" si="0"/>
        <v>11530.22</v>
      </c>
    </row>
    <row r="19" spans="2:7" x14ac:dyDescent="0.25">
      <c r="B19" s="45" t="s">
        <v>1039</v>
      </c>
      <c r="C19" s="46" t="s">
        <v>5148</v>
      </c>
      <c r="D19" s="48">
        <v>2214071.8399999826</v>
      </c>
      <c r="E19" s="48">
        <v>127036.14</v>
      </c>
      <c r="F19" s="48">
        <v>121441.67</v>
      </c>
      <c r="G19" s="48">
        <f t="shared" si="0"/>
        <v>1965594.0299999828</v>
      </c>
    </row>
    <row r="20" spans="2:7" x14ac:dyDescent="0.25">
      <c r="B20" s="45" t="s">
        <v>1818</v>
      </c>
      <c r="C20" s="46" t="s">
        <v>5111</v>
      </c>
      <c r="D20" s="48">
        <v>170</v>
      </c>
      <c r="E20" s="48">
        <v>0</v>
      </c>
      <c r="F20" s="48">
        <v>0</v>
      </c>
      <c r="G20" s="48">
        <f>D20-E20-F20</f>
        <v>170</v>
      </c>
    </row>
    <row r="21" spans="2:7" x14ac:dyDescent="0.25">
      <c r="B21" s="52"/>
      <c r="C21" s="53"/>
      <c r="D21" s="57"/>
      <c r="E21" s="58"/>
      <c r="F21" s="58"/>
      <c r="G21" s="58"/>
    </row>
    <row r="22" spans="2:7" x14ac:dyDescent="0.25">
      <c r="B22" s="43" t="s">
        <v>5112</v>
      </c>
      <c r="C22" s="44" t="s">
        <v>5113</v>
      </c>
      <c r="D22" s="47">
        <f>SUM(D23:D28)</f>
        <v>-3915095.96</v>
      </c>
      <c r="E22" s="47">
        <f>SUM(E23:E28)</f>
        <v>-289358.42</v>
      </c>
      <c r="F22" s="47">
        <f>SUM(F23:F28)</f>
        <v>-160583.22</v>
      </c>
      <c r="G22" s="47">
        <f>+-(-D22+E22+F22)</f>
        <v>-3465154.32</v>
      </c>
    </row>
    <row r="23" spans="2:7" x14ac:dyDescent="0.25">
      <c r="B23" s="45" t="s">
        <v>5114</v>
      </c>
      <c r="C23" s="46" t="s">
        <v>5149</v>
      </c>
      <c r="D23" s="48">
        <v>-125943.14</v>
      </c>
      <c r="E23" s="59">
        <v>-9528.68</v>
      </c>
      <c r="F23" s="59">
        <v>-844.84</v>
      </c>
      <c r="G23" s="48">
        <f t="shared" ref="G23:G28" si="1">+-(-D23+E23+F23)</f>
        <v>-115569.62</v>
      </c>
    </row>
    <row r="24" spans="2:7" x14ac:dyDescent="0.25">
      <c r="B24" s="45" t="s">
        <v>5115</v>
      </c>
      <c r="C24" s="46" t="s">
        <v>5150</v>
      </c>
      <c r="D24" s="48">
        <v>-1204236.6599999999</v>
      </c>
      <c r="E24" s="59">
        <v>-113641.84</v>
      </c>
      <c r="F24" s="59">
        <v>-94155.12</v>
      </c>
      <c r="G24" s="48">
        <f t="shared" si="1"/>
        <v>-996439.69999999984</v>
      </c>
    </row>
    <row r="25" spans="2:7" x14ac:dyDescent="0.25">
      <c r="B25" s="45" t="s">
        <v>5116</v>
      </c>
      <c r="C25" s="46" t="s">
        <v>5151</v>
      </c>
      <c r="D25" s="48">
        <v>-1109573.5</v>
      </c>
      <c r="E25" s="59">
        <v>-46904.53</v>
      </c>
      <c r="F25" s="59">
        <v>0</v>
      </c>
      <c r="G25" s="48">
        <f t="shared" si="1"/>
        <v>-1062668.97</v>
      </c>
    </row>
    <row r="26" spans="2:7" x14ac:dyDescent="0.25">
      <c r="B26" s="45" t="s">
        <v>5117</v>
      </c>
      <c r="C26" s="46" t="s">
        <v>5152</v>
      </c>
      <c r="D26" s="48">
        <v>-8261.02</v>
      </c>
      <c r="E26" s="59">
        <v>-4115.1000000000004</v>
      </c>
      <c r="F26" s="59">
        <v>-1270</v>
      </c>
      <c r="G26" s="48">
        <f t="shared" si="1"/>
        <v>-2875.92</v>
      </c>
    </row>
    <row r="27" spans="2:7" x14ac:dyDescent="0.25">
      <c r="B27" s="45" t="s">
        <v>5118</v>
      </c>
      <c r="C27" s="46" t="s">
        <v>5153</v>
      </c>
      <c r="D27" s="48">
        <v>-1466928.64</v>
      </c>
      <c r="E27" s="59">
        <v>-115168.27</v>
      </c>
      <c r="F27" s="59">
        <v>-64313.26</v>
      </c>
      <c r="G27" s="48">
        <f t="shared" si="1"/>
        <v>-1287447.1099999999</v>
      </c>
    </row>
    <row r="28" spans="2:7" x14ac:dyDescent="0.25">
      <c r="B28" s="45" t="s">
        <v>5119</v>
      </c>
      <c r="C28" s="46" t="s">
        <v>5154</v>
      </c>
      <c r="D28" s="48">
        <v>-153</v>
      </c>
      <c r="E28" s="48">
        <v>0</v>
      </c>
      <c r="F28" s="48">
        <v>0</v>
      </c>
      <c r="G28" s="48">
        <f t="shared" si="1"/>
        <v>-153</v>
      </c>
    </row>
    <row r="29" spans="2:7" x14ac:dyDescent="0.25">
      <c r="B29" s="51"/>
      <c r="C29" s="51"/>
      <c r="D29" s="60"/>
      <c r="E29" s="57"/>
      <c r="F29" s="57"/>
      <c r="G29" s="58"/>
    </row>
    <row r="30" spans="2:7" x14ac:dyDescent="0.25">
      <c r="B30" s="43" t="s">
        <v>5120</v>
      </c>
      <c r="C30" s="44" t="s">
        <v>5121</v>
      </c>
      <c r="D30" s="47">
        <f>SUM(D31+D34+D38)</f>
        <v>859452.15</v>
      </c>
      <c r="E30" s="47">
        <f>SUM(E31+E34+E38)</f>
        <v>40712.120000000003</v>
      </c>
      <c r="F30" s="48"/>
      <c r="G30" s="47">
        <f>SUM(G31+G34+G38)</f>
        <v>818740.03</v>
      </c>
    </row>
    <row r="31" spans="2:7" x14ac:dyDescent="0.25">
      <c r="B31" s="43" t="s">
        <v>5122</v>
      </c>
      <c r="C31" s="44" t="s">
        <v>5123</v>
      </c>
      <c r="D31" s="47">
        <v>735939.25</v>
      </c>
      <c r="E31" s="47">
        <f>SUM(E32:E33)</f>
        <v>33664.07</v>
      </c>
      <c r="F31" s="48"/>
      <c r="G31" s="47">
        <f>SUM(G32:G33)</f>
        <v>702275.17999999993</v>
      </c>
    </row>
    <row r="32" spans="2:7" x14ac:dyDescent="0.25">
      <c r="B32" s="45" t="s">
        <v>5124</v>
      </c>
      <c r="C32" s="46" t="s">
        <v>5125</v>
      </c>
      <c r="D32" s="48">
        <v>385009.52</v>
      </c>
      <c r="E32" s="48">
        <v>33664.07</v>
      </c>
      <c r="F32" s="48"/>
      <c r="G32" s="48">
        <v>351345.45</v>
      </c>
    </row>
    <row r="33" spans="2:7" x14ac:dyDescent="0.25">
      <c r="B33" s="45" t="s">
        <v>5126</v>
      </c>
      <c r="C33" s="46" t="s">
        <v>5127</v>
      </c>
      <c r="D33" s="48">
        <v>350929.73</v>
      </c>
      <c r="E33" s="48">
        <v>0</v>
      </c>
      <c r="F33" s="48"/>
      <c r="G33" s="48">
        <v>350929.73</v>
      </c>
    </row>
    <row r="34" spans="2:7" x14ac:dyDescent="0.25">
      <c r="B34" s="43" t="s">
        <v>5128</v>
      </c>
      <c r="C34" s="44" t="s">
        <v>5159</v>
      </c>
      <c r="D34" s="47">
        <v>12072.1</v>
      </c>
      <c r="E34" s="47">
        <f>SUM(E35:E37)</f>
        <v>7048.05</v>
      </c>
      <c r="F34" s="48"/>
      <c r="G34" s="47">
        <f>SUM(G35:G37)</f>
        <v>5024.0499999999993</v>
      </c>
    </row>
    <row r="35" spans="2:7" x14ac:dyDescent="0.25">
      <c r="B35" s="45" t="s">
        <v>5129</v>
      </c>
      <c r="C35" s="46" t="s">
        <v>5130</v>
      </c>
      <c r="D35" s="48">
        <v>2533.19</v>
      </c>
      <c r="E35" s="48">
        <v>0</v>
      </c>
      <c r="F35" s="48"/>
      <c r="G35" s="48">
        <v>2533.19</v>
      </c>
    </row>
    <row r="36" spans="2:7" x14ac:dyDescent="0.25">
      <c r="B36" s="45" t="s">
        <v>5131</v>
      </c>
      <c r="C36" s="46" t="s">
        <v>5125</v>
      </c>
      <c r="D36" s="48">
        <v>7101.87</v>
      </c>
      <c r="E36" s="48">
        <v>6961.67</v>
      </c>
      <c r="F36" s="48"/>
      <c r="G36" s="48">
        <v>140.19999999999999</v>
      </c>
    </row>
    <row r="37" spans="2:7" x14ac:dyDescent="0.25">
      <c r="B37" s="45" t="s">
        <v>5132</v>
      </c>
      <c r="C37" s="46" t="s">
        <v>5133</v>
      </c>
      <c r="D37" s="48">
        <v>2437.04</v>
      </c>
      <c r="E37" s="48">
        <v>86.38</v>
      </c>
      <c r="F37" s="48"/>
      <c r="G37" s="48">
        <v>2350.66</v>
      </c>
    </row>
    <row r="38" spans="2:7" x14ac:dyDescent="0.25">
      <c r="B38" s="43" t="s">
        <v>5134</v>
      </c>
      <c r="C38" s="44" t="s">
        <v>5160</v>
      </c>
      <c r="D38" s="47">
        <v>111440.8</v>
      </c>
      <c r="E38" s="47">
        <f>SUM(E39:E40)</f>
        <v>0</v>
      </c>
      <c r="F38" s="48"/>
      <c r="G38" s="47">
        <f>SUM(G39:G40)</f>
        <v>111440.8</v>
      </c>
    </row>
    <row r="39" spans="2:7" x14ac:dyDescent="0.25">
      <c r="B39" s="45" t="s">
        <v>5135</v>
      </c>
      <c r="C39" s="46" t="s">
        <v>5125</v>
      </c>
      <c r="D39" s="48">
        <v>27820.799999999999</v>
      </c>
      <c r="E39" s="48">
        <v>0</v>
      </c>
      <c r="F39" s="48"/>
      <c r="G39" s="48">
        <v>27820.799999999999</v>
      </c>
    </row>
    <row r="40" spans="2:7" x14ac:dyDescent="0.25">
      <c r="B40" s="45" t="s">
        <v>5136</v>
      </c>
      <c r="C40" s="46" t="s">
        <v>5127</v>
      </c>
      <c r="D40" s="48">
        <v>83620</v>
      </c>
      <c r="E40" s="48">
        <v>0</v>
      </c>
      <c r="F40" s="48"/>
      <c r="G40" s="48">
        <v>83620</v>
      </c>
    </row>
    <row r="41" spans="2:7" x14ac:dyDescent="0.25">
      <c r="B41" s="43" t="s">
        <v>5137</v>
      </c>
      <c r="C41" s="44" t="s">
        <v>5138</v>
      </c>
      <c r="D41" s="47">
        <f>SUM(D42)</f>
        <v>2274139.0699999998</v>
      </c>
      <c r="E41" s="47">
        <f>SUM(E42)</f>
        <v>94681.260000000009</v>
      </c>
      <c r="F41" s="48"/>
      <c r="G41" s="47">
        <f>G42</f>
        <v>2183457.81</v>
      </c>
    </row>
    <row r="42" spans="2:7" x14ac:dyDescent="0.25">
      <c r="B42" s="43" t="s">
        <v>5139</v>
      </c>
      <c r="C42" s="44" t="s">
        <v>5140</v>
      </c>
      <c r="D42" s="47">
        <v>2274139.0699999998</v>
      </c>
      <c r="E42" s="47">
        <f>SUM(E43:E44)</f>
        <v>94681.260000000009</v>
      </c>
      <c r="F42" s="48"/>
      <c r="G42" s="47">
        <f>SUM(G43:G44)</f>
        <v>2183457.81</v>
      </c>
    </row>
    <row r="43" spans="2:7" x14ac:dyDescent="0.25">
      <c r="B43" s="45" t="s">
        <v>5141</v>
      </c>
      <c r="C43" s="46" t="s">
        <v>5161</v>
      </c>
      <c r="D43" s="54">
        <v>2120970.6</v>
      </c>
      <c r="E43" s="48">
        <v>47502.87</v>
      </c>
      <c r="F43" s="48"/>
      <c r="G43" s="48">
        <v>2073467.73</v>
      </c>
    </row>
    <row r="44" spans="2:7" x14ac:dyDescent="0.25">
      <c r="B44" s="45" t="s">
        <v>5142</v>
      </c>
      <c r="C44" s="46" t="s">
        <v>5143</v>
      </c>
      <c r="D44" s="48">
        <v>153168.47</v>
      </c>
      <c r="E44" s="48">
        <v>47178.39</v>
      </c>
      <c r="F44" s="54"/>
      <c r="G44" s="48">
        <v>109990.08</v>
      </c>
    </row>
  </sheetData>
  <mergeCells count="2">
    <mergeCell ref="B10:G10"/>
    <mergeCell ref="B11:G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1"/>
  <sheetViews>
    <sheetView topLeftCell="A47" zoomScale="110" zoomScaleNormal="110" workbookViewId="0">
      <selection activeCell="I29" sqref="I29"/>
    </sheetView>
  </sheetViews>
  <sheetFormatPr baseColWidth="10" defaultRowHeight="11.25" x14ac:dyDescent="0.2"/>
  <cols>
    <col min="1" max="1" width="10" style="28" customWidth="1"/>
    <col min="2" max="2" width="8.7109375" style="41" customWidth="1"/>
    <col min="3" max="3" width="11.42578125" style="28"/>
    <col min="4" max="4" width="71.42578125" style="28" customWidth="1"/>
    <col min="5" max="6" width="11.42578125" style="39"/>
    <col min="7" max="7" width="12" style="149" customWidth="1"/>
    <col min="8" max="8" width="9.140625" style="149" customWidth="1"/>
    <col min="9" max="9" width="11.42578125" style="39"/>
    <col min="10" max="10" width="22.5703125" style="28" customWidth="1"/>
    <col min="11" max="16384" width="11.42578125" style="28"/>
  </cols>
  <sheetData>
    <row r="1" spans="1:9" s="38" customFormat="1" ht="11.25" customHeight="1" x14ac:dyDescent="0.25">
      <c r="A1" s="259" t="s">
        <v>5208</v>
      </c>
      <c r="B1" s="259"/>
      <c r="C1" s="259"/>
      <c r="D1" s="259"/>
      <c r="E1" s="259"/>
      <c r="F1" s="259"/>
      <c r="G1" s="259"/>
      <c r="H1" s="259"/>
      <c r="I1" s="176"/>
    </row>
    <row r="2" spans="1:9" s="38" customFormat="1" ht="11.25" customHeight="1" x14ac:dyDescent="0.25">
      <c r="A2" s="259" t="s">
        <v>6294</v>
      </c>
      <c r="B2" s="259"/>
      <c r="C2" s="259"/>
      <c r="D2" s="259"/>
      <c r="E2" s="259"/>
      <c r="F2" s="259"/>
      <c r="G2" s="259"/>
      <c r="H2" s="259"/>
      <c r="I2" s="176"/>
    </row>
    <row r="3" spans="1:9" ht="33.75" x14ac:dyDescent="0.2">
      <c r="A3" s="67" t="s">
        <v>5198</v>
      </c>
      <c r="B3" s="9" t="s">
        <v>5199</v>
      </c>
      <c r="C3" s="9" t="s">
        <v>6300</v>
      </c>
      <c r="D3" s="9" t="s">
        <v>5201</v>
      </c>
      <c r="E3" s="29" t="s">
        <v>6299</v>
      </c>
      <c r="F3" s="29" t="s">
        <v>6301</v>
      </c>
      <c r="G3" s="29" t="s">
        <v>6303</v>
      </c>
      <c r="H3" s="29" t="s">
        <v>6304</v>
      </c>
      <c r="I3" s="28"/>
    </row>
    <row r="4" spans="1:9" x14ac:dyDescent="0.2">
      <c r="A4" s="68" t="s">
        <v>1129</v>
      </c>
      <c r="B4" s="69">
        <v>3359</v>
      </c>
      <c r="C4" s="73" t="s">
        <v>368</v>
      </c>
      <c r="D4" s="71" t="s">
        <v>6317</v>
      </c>
      <c r="E4" s="72">
        <v>1190</v>
      </c>
      <c r="F4" s="72">
        <v>1071</v>
      </c>
      <c r="G4" s="86">
        <v>1178.0999999999999</v>
      </c>
      <c r="H4" s="86">
        <v>11.900000000000091</v>
      </c>
      <c r="I4" s="28"/>
    </row>
    <row r="5" spans="1:9" x14ac:dyDescent="0.2">
      <c r="A5" s="68" t="s">
        <v>1132</v>
      </c>
      <c r="B5" s="69">
        <v>3364</v>
      </c>
      <c r="C5" s="73" t="s">
        <v>368</v>
      </c>
      <c r="D5" s="71" t="s">
        <v>6318</v>
      </c>
      <c r="E5" s="72">
        <v>1190</v>
      </c>
      <c r="F5" s="72">
        <v>1071</v>
      </c>
      <c r="G5" s="86">
        <v>1178.0999999999999</v>
      </c>
      <c r="H5" s="86">
        <v>11.900000000000091</v>
      </c>
      <c r="I5" s="28"/>
    </row>
    <row r="6" spans="1:9" x14ac:dyDescent="0.2">
      <c r="A6" s="68" t="s">
        <v>1133</v>
      </c>
      <c r="B6" s="69">
        <v>3365</v>
      </c>
      <c r="C6" s="73" t="s">
        <v>368</v>
      </c>
      <c r="D6" s="71" t="s">
        <v>6319</v>
      </c>
      <c r="E6" s="72">
        <v>1190</v>
      </c>
      <c r="F6" s="72">
        <v>1071</v>
      </c>
      <c r="G6" s="86">
        <v>1178.0999999999999</v>
      </c>
      <c r="H6" s="86">
        <v>11.900000000000091</v>
      </c>
      <c r="I6" s="28"/>
    </row>
    <row r="7" spans="1:9" x14ac:dyDescent="0.2">
      <c r="A7" s="68" t="s">
        <v>1149</v>
      </c>
      <c r="B7" s="69">
        <v>3377</v>
      </c>
      <c r="C7" s="73" t="s">
        <v>434</v>
      </c>
      <c r="D7" s="71" t="s">
        <v>6320</v>
      </c>
      <c r="E7" s="72">
        <v>2510</v>
      </c>
      <c r="F7" s="72">
        <v>2259</v>
      </c>
      <c r="G7" s="86">
        <v>2486.1</v>
      </c>
      <c r="H7" s="86">
        <v>23.900000000000091</v>
      </c>
      <c r="I7" s="28"/>
    </row>
    <row r="8" spans="1:9" x14ac:dyDescent="0.2">
      <c r="A8" s="68" t="s">
        <v>1201</v>
      </c>
      <c r="B8" s="69">
        <v>3403</v>
      </c>
      <c r="C8" s="73" t="s">
        <v>1195</v>
      </c>
      <c r="D8" s="71" t="s">
        <v>6321</v>
      </c>
      <c r="E8" s="72">
        <v>687</v>
      </c>
      <c r="F8" s="72">
        <v>618.29999999999995</v>
      </c>
      <c r="G8" s="86">
        <v>680.13</v>
      </c>
      <c r="H8" s="86">
        <v>6.8700000000000045</v>
      </c>
      <c r="I8" s="28"/>
    </row>
    <row r="9" spans="1:9" x14ac:dyDescent="0.2">
      <c r="A9" s="68" t="s">
        <v>1202</v>
      </c>
      <c r="B9" s="69">
        <v>3404</v>
      </c>
      <c r="C9" s="73" t="s">
        <v>1195</v>
      </c>
      <c r="D9" s="71" t="s">
        <v>6322</v>
      </c>
      <c r="E9" s="72">
        <v>687</v>
      </c>
      <c r="F9" s="72">
        <v>618.29999999999995</v>
      </c>
      <c r="G9" s="86">
        <v>680.13</v>
      </c>
      <c r="H9" s="86">
        <v>6.8700000000000045</v>
      </c>
      <c r="I9" s="28"/>
    </row>
    <row r="10" spans="1:9" x14ac:dyDescent="0.2">
      <c r="A10" s="68" t="s">
        <v>1240</v>
      </c>
      <c r="B10" s="69">
        <v>3422</v>
      </c>
      <c r="C10" s="73" t="s">
        <v>1238</v>
      </c>
      <c r="D10" s="71" t="s">
        <v>6323</v>
      </c>
      <c r="E10" s="72">
        <v>859</v>
      </c>
      <c r="F10" s="72">
        <v>773.1</v>
      </c>
      <c r="G10" s="86">
        <v>773.1</v>
      </c>
      <c r="H10" s="86">
        <v>85.899999999999977</v>
      </c>
      <c r="I10" s="28"/>
    </row>
    <row r="11" spans="1:9" x14ac:dyDescent="0.2">
      <c r="A11" s="68" t="s">
        <v>1252</v>
      </c>
      <c r="B11" s="69">
        <v>3430</v>
      </c>
      <c r="C11" s="73" t="s">
        <v>1250</v>
      </c>
      <c r="D11" s="71" t="s">
        <v>6324</v>
      </c>
      <c r="E11" s="72">
        <v>350</v>
      </c>
      <c r="F11" s="72">
        <v>315</v>
      </c>
      <c r="G11" s="86">
        <v>315</v>
      </c>
      <c r="H11" s="86">
        <v>35</v>
      </c>
      <c r="I11" s="28"/>
    </row>
    <row r="12" spans="1:9" x14ac:dyDescent="0.2">
      <c r="A12" s="68" t="s">
        <v>1279</v>
      </c>
      <c r="B12" s="69">
        <v>3443</v>
      </c>
      <c r="C12" s="73" t="s">
        <v>1280</v>
      </c>
      <c r="D12" s="71" t="s">
        <v>6325</v>
      </c>
      <c r="E12" s="72">
        <v>1225.3</v>
      </c>
      <c r="F12" s="72">
        <v>1102.77</v>
      </c>
      <c r="G12" s="86">
        <v>1102.77</v>
      </c>
      <c r="H12" s="86">
        <v>122.52999999999997</v>
      </c>
      <c r="I12" s="28"/>
    </row>
    <row r="13" spans="1:9" s="79" customFormat="1" x14ac:dyDescent="0.2">
      <c r="A13" s="260" t="s">
        <v>6311</v>
      </c>
      <c r="B13" s="261"/>
      <c r="C13" s="261"/>
      <c r="D13" s="262"/>
      <c r="E13" s="225">
        <f>SUM(E4:E12)</f>
        <v>9888.2999999999993</v>
      </c>
      <c r="F13" s="225">
        <f>SUM(F4:F12)</f>
        <v>8899.4700000000012</v>
      </c>
      <c r="G13" s="225">
        <f>SUM(G4:G12)</f>
        <v>9571.5300000000007</v>
      </c>
      <c r="H13" s="225">
        <f>SUM(H4:H12)</f>
        <v>316.77000000000032</v>
      </c>
    </row>
    <row r="14" spans="1:9" x14ac:dyDescent="0.2">
      <c r="H14" s="39"/>
    </row>
    <row r="15" spans="1:9" x14ac:dyDescent="0.2">
      <c r="H15" s="39"/>
    </row>
    <row r="16" spans="1:9" x14ac:dyDescent="0.2">
      <c r="H16" s="39"/>
    </row>
    <row r="17" spans="2:8" x14ac:dyDescent="0.2">
      <c r="H17" s="39"/>
    </row>
    <row r="18" spans="2:8" x14ac:dyDescent="0.2">
      <c r="B18" s="244" t="s">
        <v>5208</v>
      </c>
      <c r="C18" s="245"/>
      <c r="D18" s="245"/>
      <c r="E18" s="245"/>
      <c r="F18" s="245"/>
      <c r="G18" s="246"/>
      <c r="H18" s="39"/>
    </row>
    <row r="19" spans="2:8" x14ac:dyDescent="0.2">
      <c r="B19" s="241" t="s">
        <v>5209</v>
      </c>
      <c r="C19" s="242"/>
      <c r="D19" s="242"/>
      <c r="E19" s="242"/>
      <c r="F19" s="242"/>
      <c r="G19" s="243"/>
      <c r="H19" s="39"/>
    </row>
    <row r="20" spans="2:8" x14ac:dyDescent="0.2">
      <c r="B20" s="94" t="s">
        <v>5210</v>
      </c>
      <c r="C20" s="94" t="s">
        <v>5155</v>
      </c>
      <c r="D20" s="85" t="s">
        <v>5211</v>
      </c>
      <c r="E20" s="94" t="s">
        <v>5212</v>
      </c>
      <c r="F20" s="94" t="s">
        <v>5213</v>
      </c>
      <c r="G20" s="94" t="s">
        <v>5214</v>
      </c>
      <c r="H20" s="39"/>
    </row>
    <row r="21" spans="2:8" x14ac:dyDescent="0.2">
      <c r="B21" s="95">
        <v>42735</v>
      </c>
      <c r="C21" s="96"/>
      <c r="D21" s="97"/>
      <c r="E21" s="163"/>
      <c r="F21" s="163"/>
      <c r="G21" s="163"/>
      <c r="H21" s="39"/>
    </row>
    <row r="22" spans="2:8" x14ac:dyDescent="0.2">
      <c r="B22" s="98"/>
      <c r="C22" s="99">
        <v>141.99</v>
      </c>
      <c r="D22" s="100" t="s">
        <v>5215</v>
      </c>
      <c r="E22" s="164"/>
      <c r="F22" s="164">
        <f>SUM(E23:E23)</f>
        <v>9571.5300000000007</v>
      </c>
      <c r="G22" s="164"/>
      <c r="H22" s="39"/>
    </row>
    <row r="23" spans="2:8" x14ac:dyDescent="0.2">
      <c r="B23" s="98"/>
      <c r="C23" s="99" t="s">
        <v>5224</v>
      </c>
      <c r="D23" s="100" t="s">
        <v>5225</v>
      </c>
      <c r="E23" s="164">
        <f>G13</f>
        <v>9571.5300000000007</v>
      </c>
      <c r="F23" s="165"/>
      <c r="G23" s="164"/>
      <c r="H23" s="39"/>
    </row>
    <row r="24" spans="2:8" x14ac:dyDescent="0.2">
      <c r="B24" s="98"/>
      <c r="C24" s="99">
        <v>619.94000000000005</v>
      </c>
      <c r="D24" s="103" t="s">
        <v>5226</v>
      </c>
      <c r="E24" s="164"/>
      <c r="F24" s="164">
        <f>G25-F22</f>
        <v>316.76999999999862</v>
      </c>
      <c r="G24" s="164"/>
      <c r="H24" s="39"/>
    </row>
    <row r="25" spans="2:8" x14ac:dyDescent="0.2">
      <c r="B25" s="98"/>
      <c r="C25" s="99">
        <v>141.01</v>
      </c>
      <c r="D25" s="104" t="s">
        <v>5227</v>
      </c>
      <c r="E25" s="164"/>
      <c r="F25" s="164"/>
      <c r="G25" s="164">
        <f>SUM(E26:E26)</f>
        <v>9888.2999999999993</v>
      </c>
      <c r="H25" s="39"/>
    </row>
    <row r="26" spans="2:8" x14ac:dyDescent="0.2">
      <c r="B26" s="98"/>
      <c r="C26" s="99" t="s">
        <v>1786</v>
      </c>
      <c r="D26" s="104" t="s">
        <v>5232</v>
      </c>
      <c r="E26" s="164">
        <f>E13</f>
        <v>9888.2999999999993</v>
      </c>
      <c r="F26" s="164"/>
      <c r="G26" s="165"/>
      <c r="H26" s="39"/>
    </row>
    <row r="27" spans="2:8" x14ac:dyDescent="0.2">
      <c r="B27" s="105"/>
      <c r="C27" s="105"/>
      <c r="D27" s="106" t="s">
        <v>7071</v>
      </c>
      <c r="E27" s="166"/>
      <c r="F27" s="166"/>
      <c r="G27" s="166"/>
      <c r="H27" s="39"/>
    </row>
    <row r="28" spans="2:8" x14ac:dyDescent="0.2">
      <c r="H28" s="39"/>
    </row>
    <row r="29" spans="2:8" x14ac:dyDescent="0.2">
      <c r="H29" s="39"/>
    </row>
    <row r="30" spans="2:8" x14ac:dyDescent="0.2">
      <c r="H30" s="39"/>
    </row>
    <row r="31" spans="2:8" x14ac:dyDescent="0.2">
      <c r="B31" s="244" t="s">
        <v>5208</v>
      </c>
      <c r="C31" s="245"/>
      <c r="D31" s="245"/>
      <c r="E31" s="245"/>
      <c r="F31" s="245"/>
      <c r="G31" s="246"/>
      <c r="H31" s="39"/>
    </row>
    <row r="32" spans="2:8" x14ac:dyDescent="0.2">
      <c r="B32" s="241" t="s">
        <v>5209</v>
      </c>
      <c r="C32" s="242"/>
      <c r="D32" s="242"/>
      <c r="E32" s="242"/>
      <c r="F32" s="242"/>
      <c r="G32" s="243"/>
      <c r="H32" s="39"/>
    </row>
    <row r="33" spans="2:8" x14ac:dyDescent="0.2">
      <c r="B33" s="94" t="s">
        <v>5210</v>
      </c>
      <c r="C33" s="94" t="s">
        <v>5155</v>
      </c>
      <c r="D33" s="85" t="s">
        <v>5211</v>
      </c>
      <c r="E33" s="94" t="s">
        <v>5212</v>
      </c>
      <c r="F33" s="94" t="s">
        <v>5213</v>
      </c>
      <c r="G33" s="94" t="s">
        <v>5214</v>
      </c>
      <c r="H33" s="39"/>
    </row>
    <row r="34" spans="2:8" x14ac:dyDescent="0.2">
      <c r="B34" s="95">
        <v>42735</v>
      </c>
      <c r="C34" s="96"/>
      <c r="D34" s="97"/>
      <c r="E34" s="163"/>
      <c r="F34" s="163"/>
      <c r="G34" s="163"/>
      <c r="H34" s="39"/>
    </row>
    <row r="35" spans="2:8" x14ac:dyDescent="0.2">
      <c r="B35" s="98"/>
      <c r="C35" s="99">
        <v>638.92999999999995</v>
      </c>
      <c r="D35" s="100" t="s">
        <v>7068</v>
      </c>
      <c r="E35" s="164"/>
      <c r="F35" s="164">
        <v>316.77</v>
      </c>
      <c r="G35" s="164"/>
      <c r="H35" s="39"/>
    </row>
    <row r="36" spans="2:8" x14ac:dyDescent="0.2">
      <c r="B36" s="98"/>
      <c r="C36" s="99">
        <v>619.94000000000005</v>
      </c>
      <c r="D36" s="104" t="s">
        <v>5226</v>
      </c>
      <c r="E36" s="164"/>
      <c r="F36" s="164"/>
      <c r="G36" s="164">
        <v>316.77</v>
      </c>
      <c r="H36" s="39"/>
    </row>
    <row r="37" spans="2:8" x14ac:dyDescent="0.2">
      <c r="B37" s="105"/>
      <c r="C37" s="105"/>
      <c r="D37" s="106" t="s">
        <v>7070</v>
      </c>
      <c r="E37" s="166"/>
      <c r="F37" s="166"/>
      <c r="G37" s="166"/>
      <c r="H37" s="39"/>
    </row>
    <row r="38" spans="2:8" x14ac:dyDescent="0.2">
      <c r="H38" s="39"/>
    </row>
    <row r="39" spans="2:8" x14ac:dyDescent="0.2">
      <c r="H39" s="39"/>
    </row>
    <row r="40" spans="2:8" x14ac:dyDescent="0.2">
      <c r="H40" s="39"/>
    </row>
    <row r="41" spans="2:8" x14ac:dyDescent="0.2">
      <c r="H41" s="39"/>
    </row>
    <row r="42" spans="2:8" x14ac:dyDescent="0.2">
      <c r="H42" s="39"/>
    </row>
    <row r="43" spans="2:8" x14ac:dyDescent="0.2">
      <c r="H43" s="39"/>
    </row>
    <row r="44" spans="2:8" x14ac:dyDescent="0.2">
      <c r="H44" s="39"/>
    </row>
    <row r="45" spans="2:8" x14ac:dyDescent="0.2">
      <c r="H45" s="39"/>
    </row>
    <row r="46" spans="2:8" x14ac:dyDescent="0.2">
      <c r="H46" s="39"/>
    </row>
    <row r="47" spans="2:8" x14ac:dyDescent="0.2">
      <c r="H47" s="39"/>
    </row>
    <row r="48" spans="2:8" x14ac:dyDescent="0.2">
      <c r="H48" s="39"/>
    </row>
    <row r="49" spans="8:8" x14ac:dyDescent="0.2">
      <c r="H49" s="39"/>
    </row>
    <row r="50" spans="8:8" x14ac:dyDescent="0.2">
      <c r="H50" s="39"/>
    </row>
    <row r="51" spans="8:8" x14ac:dyDescent="0.2">
      <c r="H51" s="39"/>
    </row>
    <row r="52" spans="8:8" x14ac:dyDescent="0.2">
      <c r="H52" s="39"/>
    </row>
    <row r="53" spans="8:8" x14ac:dyDescent="0.2">
      <c r="H53" s="39"/>
    </row>
    <row r="54" spans="8:8" x14ac:dyDescent="0.2">
      <c r="H54" s="39"/>
    </row>
    <row r="55" spans="8:8" x14ac:dyDescent="0.2">
      <c r="H55" s="39"/>
    </row>
    <row r="56" spans="8:8" x14ac:dyDescent="0.2">
      <c r="H56" s="39"/>
    </row>
    <row r="57" spans="8:8" x14ac:dyDescent="0.2">
      <c r="H57" s="39"/>
    </row>
    <row r="58" spans="8:8" x14ac:dyDescent="0.2">
      <c r="H58" s="39"/>
    </row>
    <row r="59" spans="8:8" x14ac:dyDescent="0.2">
      <c r="H59" s="39"/>
    </row>
    <row r="60" spans="8:8" x14ac:dyDescent="0.2">
      <c r="H60" s="39"/>
    </row>
    <row r="61" spans="8:8" x14ac:dyDescent="0.2">
      <c r="H61" s="39"/>
    </row>
    <row r="62" spans="8:8" x14ac:dyDescent="0.2">
      <c r="H62" s="39"/>
    </row>
    <row r="63" spans="8:8" x14ac:dyDescent="0.2">
      <c r="H63" s="39"/>
    </row>
    <row r="64" spans="8:8" x14ac:dyDescent="0.2">
      <c r="H64" s="39"/>
    </row>
    <row r="65" spans="8:8" x14ac:dyDescent="0.2">
      <c r="H65" s="39"/>
    </row>
    <row r="66" spans="8:8" x14ac:dyDescent="0.2">
      <c r="H66" s="39"/>
    </row>
    <row r="67" spans="8:8" x14ac:dyDescent="0.2">
      <c r="H67" s="39"/>
    </row>
    <row r="68" spans="8:8" x14ac:dyDescent="0.2">
      <c r="H68" s="39"/>
    </row>
    <row r="69" spans="8:8" x14ac:dyDescent="0.2">
      <c r="H69" s="39"/>
    </row>
    <row r="70" spans="8:8" x14ac:dyDescent="0.2">
      <c r="H70" s="39"/>
    </row>
    <row r="71" spans="8:8" x14ac:dyDescent="0.2">
      <c r="H71" s="39"/>
    </row>
    <row r="72" spans="8:8" x14ac:dyDescent="0.2">
      <c r="H72" s="39"/>
    </row>
    <row r="73" spans="8:8" x14ac:dyDescent="0.2">
      <c r="H73" s="39"/>
    </row>
    <row r="74" spans="8:8" x14ac:dyDescent="0.2">
      <c r="H74" s="39"/>
    </row>
    <row r="75" spans="8:8" x14ac:dyDescent="0.2">
      <c r="H75" s="39"/>
    </row>
    <row r="76" spans="8:8" x14ac:dyDescent="0.2">
      <c r="H76" s="39"/>
    </row>
    <row r="77" spans="8:8" x14ac:dyDescent="0.2">
      <c r="H77" s="39"/>
    </row>
    <row r="78" spans="8:8" x14ac:dyDescent="0.2">
      <c r="H78" s="39"/>
    </row>
    <row r="79" spans="8:8" x14ac:dyDescent="0.2">
      <c r="H79" s="39"/>
    </row>
    <row r="80" spans="8:8" x14ac:dyDescent="0.2">
      <c r="H80" s="39"/>
    </row>
    <row r="81" spans="1:9" x14ac:dyDescent="0.2">
      <c r="H81" s="39"/>
    </row>
    <row r="82" spans="1:9" x14ac:dyDescent="0.2">
      <c r="H82" s="39"/>
    </row>
    <row r="83" spans="1:9" x14ac:dyDescent="0.2">
      <c r="H83" s="39"/>
    </row>
    <row r="84" spans="1:9" x14ac:dyDescent="0.2">
      <c r="H84" s="39"/>
    </row>
    <row r="85" spans="1:9" s="40" customFormat="1" x14ac:dyDescent="0.2">
      <c r="A85" s="28"/>
      <c r="B85" s="41"/>
      <c r="C85" s="28"/>
      <c r="D85" s="28"/>
      <c r="E85" s="39"/>
      <c r="F85" s="151"/>
      <c r="G85" s="152"/>
      <c r="H85" s="151"/>
      <c r="I85" s="151"/>
    </row>
    <row r="87" spans="1:9" x14ac:dyDescent="0.2">
      <c r="A87" s="40"/>
      <c r="B87" s="150"/>
      <c r="C87" s="40"/>
      <c r="D87" s="40"/>
      <c r="E87" s="151"/>
    </row>
    <row r="89" spans="1:9" x14ac:dyDescent="0.2">
      <c r="F89" s="154"/>
      <c r="G89" s="153"/>
      <c r="H89" s="154"/>
      <c r="I89" s="154"/>
    </row>
    <row r="90" spans="1:9" x14ac:dyDescent="0.2">
      <c r="H90" s="39"/>
    </row>
    <row r="91" spans="1:9" x14ac:dyDescent="0.2">
      <c r="A91" s="153"/>
      <c r="B91" s="153"/>
      <c r="C91" s="153"/>
      <c r="D91" s="153"/>
      <c r="E91" s="154"/>
      <c r="H91" s="39"/>
    </row>
    <row r="92" spans="1:9" x14ac:dyDescent="0.2">
      <c r="H92" s="39"/>
    </row>
    <row r="93" spans="1:9" x14ac:dyDescent="0.2">
      <c r="H93" s="39"/>
    </row>
    <row r="94" spans="1:9" x14ac:dyDescent="0.2">
      <c r="H94" s="39"/>
    </row>
    <row r="95" spans="1:9" x14ac:dyDescent="0.2">
      <c r="H95" s="39"/>
    </row>
    <row r="96" spans="1:9" x14ac:dyDescent="0.2">
      <c r="H96" s="39"/>
    </row>
    <row r="97" spans="8:8" x14ac:dyDescent="0.2">
      <c r="H97" s="39"/>
    </row>
    <row r="98" spans="8:8" x14ac:dyDescent="0.2">
      <c r="H98" s="39"/>
    </row>
    <row r="99" spans="8:8" x14ac:dyDescent="0.2">
      <c r="H99" s="39"/>
    </row>
    <row r="100" spans="8:8" x14ac:dyDescent="0.2">
      <c r="H100" s="39"/>
    </row>
    <row r="101" spans="8:8" x14ac:dyDescent="0.2">
      <c r="H101" s="39"/>
    </row>
    <row r="102" spans="8:8" x14ac:dyDescent="0.2">
      <c r="H102" s="39"/>
    </row>
    <row r="103" spans="8:8" x14ac:dyDescent="0.2">
      <c r="H103" s="39"/>
    </row>
    <row r="104" spans="8:8" x14ac:dyDescent="0.2">
      <c r="H104" s="39"/>
    </row>
    <row r="105" spans="8:8" x14ac:dyDescent="0.2">
      <c r="H105" s="39"/>
    </row>
    <row r="106" spans="8:8" x14ac:dyDescent="0.2">
      <c r="H106" s="39"/>
    </row>
    <row r="107" spans="8:8" x14ac:dyDescent="0.2">
      <c r="H107" s="39"/>
    </row>
    <row r="108" spans="8:8" x14ac:dyDescent="0.2">
      <c r="H108" s="39"/>
    </row>
    <row r="109" spans="8:8" x14ac:dyDescent="0.2">
      <c r="H109" s="39"/>
    </row>
    <row r="110" spans="8:8" x14ac:dyDescent="0.2">
      <c r="H110" s="39"/>
    </row>
    <row r="111" spans="8:8" x14ac:dyDescent="0.2">
      <c r="H111" s="39"/>
    </row>
    <row r="112" spans="8:8" x14ac:dyDescent="0.2">
      <c r="H112" s="39"/>
    </row>
    <row r="113" spans="8:8" x14ac:dyDescent="0.2">
      <c r="H113" s="39"/>
    </row>
    <row r="114" spans="8:8" x14ac:dyDescent="0.2">
      <c r="H114" s="39"/>
    </row>
    <row r="115" spans="8:8" x14ac:dyDescent="0.2">
      <c r="H115" s="39"/>
    </row>
    <row r="116" spans="8:8" x14ac:dyDescent="0.2">
      <c r="H116" s="39"/>
    </row>
    <row r="117" spans="8:8" x14ac:dyDescent="0.2">
      <c r="H117" s="39"/>
    </row>
    <row r="118" spans="8:8" x14ac:dyDescent="0.2">
      <c r="H118" s="39"/>
    </row>
    <row r="119" spans="8:8" x14ac:dyDescent="0.2">
      <c r="H119" s="39"/>
    </row>
    <row r="120" spans="8:8" x14ac:dyDescent="0.2">
      <c r="H120" s="39"/>
    </row>
    <row r="121" spans="8:8" x14ac:dyDescent="0.2">
      <c r="H121" s="39"/>
    </row>
    <row r="122" spans="8:8" x14ac:dyDescent="0.2">
      <c r="H122" s="39"/>
    </row>
    <row r="123" spans="8:8" x14ac:dyDescent="0.2">
      <c r="H123" s="39"/>
    </row>
    <row r="124" spans="8:8" x14ac:dyDescent="0.2">
      <c r="H124" s="39"/>
    </row>
    <row r="125" spans="8:8" x14ac:dyDescent="0.2">
      <c r="H125" s="39"/>
    </row>
    <row r="126" spans="8:8" x14ac:dyDescent="0.2">
      <c r="H126" s="39"/>
    </row>
    <row r="127" spans="8:8" x14ac:dyDescent="0.2">
      <c r="H127" s="39"/>
    </row>
    <row r="128" spans="8:8" x14ac:dyDescent="0.2">
      <c r="H128" s="39"/>
    </row>
    <row r="129" spans="8:8" x14ac:dyDescent="0.2">
      <c r="H129" s="39"/>
    </row>
    <row r="130" spans="8:8" x14ac:dyDescent="0.2">
      <c r="H130" s="39"/>
    </row>
    <row r="131" spans="8:8" x14ac:dyDescent="0.2">
      <c r="H131" s="39"/>
    </row>
    <row r="132" spans="8:8" x14ac:dyDescent="0.2">
      <c r="H132" s="39"/>
    </row>
    <row r="133" spans="8:8" x14ac:dyDescent="0.2">
      <c r="H133" s="39"/>
    </row>
    <row r="134" spans="8:8" x14ac:dyDescent="0.2">
      <c r="H134" s="39"/>
    </row>
    <row r="135" spans="8:8" x14ac:dyDescent="0.2">
      <c r="H135" s="39"/>
    </row>
    <row r="136" spans="8:8" x14ac:dyDescent="0.2">
      <c r="H136" s="39"/>
    </row>
    <row r="137" spans="8:8" x14ac:dyDescent="0.2">
      <c r="H137" s="39"/>
    </row>
    <row r="138" spans="8:8" x14ac:dyDescent="0.2">
      <c r="H138" s="39"/>
    </row>
    <row r="139" spans="8:8" x14ac:dyDescent="0.2">
      <c r="H139" s="39"/>
    </row>
    <row r="140" spans="8:8" x14ac:dyDescent="0.2">
      <c r="H140" s="39"/>
    </row>
    <row r="141" spans="8:8" x14ac:dyDescent="0.2">
      <c r="H141" s="39"/>
    </row>
    <row r="142" spans="8:8" x14ac:dyDescent="0.2">
      <c r="H142" s="39"/>
    </row>
    <row r="143" spans="8:8" x14ac:dyDescent="0.2">
      <c r="H143" s="39"/>
    </row>
    <row r="144" spans="8:8" x14ac:dyDescent="0.2">
      <c r="H144" s="39"/>
    </row>
    <row r="145" spans="8:8" x14ac:dyDescent="0.2">
      <c r="H145" s="39"/>
    </row>
    <row r="146" spans="8:8" x14ac:dyDescent="0.2">
      <c r="H146" s="39"/>
    </row>
    <row r="147" spans="8:8" x14ac:dyDescent="0.2">
      <c r="H147" s="39"/>
    </row>
    <row r="148" spans="8:8" x14ac:dyDescent="0.2">
      <c r="H148" s="39"/>
    </row>
    <row r="149" spans="8:8" x14ac:dyDescent="0.2">
      <c r="H149" s="39"/>
    </row>
    <row r="150" spans="8:8" x14ac:dyDescent="0.2">
      <c r="H150" s="39"/>
    </row>
    <row r="151" spans="8:8" x14ac:dyDescent="0.2">
      <c r="H151" s="39"/>
    </row>
    <row r="152" spans="8:8" x14ac:dyDescent="0.2">
      <c r="H152" s="39"/>
    </row>
    <row r="153" spans="8:8" x14ac:dyDescent="0.2">
      <c r="H153" s="39"/>
    </row>
    <row r="154" spans="8:8" x14ac:dyDescent="0.2">
      <c r="H154" s="39"/>
    </row>
    <row r="155" spans="8:8" x14ac:dyDescent="0.2">
      <c r="H155" s="39"/>
    </row>
    <row r="156" spans="8:8" x14ac:dyDescent="0.2">
      <c r="H156" s="39"/>
    </row>
    <row r="157" spans="8:8" x14ac:dyDescent="0.2">
      <c r="H157" s="39"/>
    </row>
    <row r="158" spans="8:8" x14ac:dyDescent="0.2">
      <c r="H158" s="39"/>
    </row>
    <row r="159" spans="8:8" x14ac:dyDescent="0.2">
      <c r="H159" s="39"/>
    </row>
    <row r="160" spans="8:8" x14ac:dyDescent="0.2">
      <c r="H160" s="39"/>
    </row>
    <row r="161" spans="8:8" x14ac:dyDescent="0.2">
      <c r="H161" s="39"/>
    </row>
    <row r="162" spans="8:8" x14ac:dyDescent="0.2">
      <c r="H162" s="39"/>
    </row>
    <row r="163" spans="8:8" x14ac:dyDescent="0.2">
      <c r="H163" s="39"/>
    </row>
    <row r="164" spans="8:8" x14ac:dyDescent="0.2">
      <c r="H164" s="39"/>
    </row>
    <row r="165" spans="8:8" x14ac:dyDescent="0.2">
      <c r="H165" s="39"/>
    </row>
    <row r="166" spans="8:8" x14ac:dyDescent="0.2">
      <c r="H166" s="39"/>
    </row>
    <row r="167" spans="8:8" x14ac:dyDescent="0.2">
      <c r="H167" s="39"/>
    </row>
    <row r="168" spans="8:8" x14ac:dyDescent="0.2">
      <c r="H168" s="39"/>
    </row>
    <row r="169" spans="8:8" x14ac:dyDescent="0.2">
      <c r="H169" s="39"/>
    </row>
    <row r="170" spans="8:8" x14ac:dyDescent="0.2">
      <c r="H170" s="39"/>
    </row>
    <row r="171" spans="8:8" x14ac:dyDescent="0.2">
      <c r="H171" s="39"/>
    </row>
    <row r="172" spans="8:8" x14ac:dyDescent="0.2">
      <c r="H172" s="39"/>
    </row>
    <row r="173" spans="8:8" x14ac:dyDescent="0.2">
      <c r="H173" s="39"/>
    </row>
    <row r="174" spans="8:8" x14ac:dyDescent="0.2">
      <c r="H174" s="39"/>
    </row>
    <row r="175" spans="8:8" x14ac:dyDescent="0.2">
      <c r="H175" s="39"/>
    </row>
    <row r="176" spans="8:8" x14ac:dyDescent="0.2">
      <c r="H176" s="39"/>
    </row>
    <row r="177" spans="8:8" x14ac:dyDescent="0.2">
      <c r="H177" s="39"/>
    </row>
    <row r="178" spans="8:8" x14ac:dyDescent="0.2">
      <c r="H178" s="39"/>
    </row>
    <row r="179" spans="8:8" x14ac:dyDescent="0.2">
      <c r="H179" s="39"/>
    </row>
    <row r="180" spans="8:8" x14ac:dyDescent="0.2">
      <c r="H180" s="39"/>
    </row>
    <row r="181" spans="8:8" x14ac:dyDescent="0.2">
      <c r="H181" s="39"/>
    </row>
    <row r="182" spans="8:8" x14ac:dyDescent="0.2">
      <c r="H182" s="39"/>
    </row>
    <row r="183" spans="8:8" x14ac:dyDescent="0.2">
      <c r="H183" s="39"/>
    </row>
    <row r="184" spans="8:8" x14ac:dyDescent="0.2">
      <c r="H184" s="39"/>
    </row>
    <row r="185" spans="8:8" x14ac:dyDescent="0.2">
      <c r="H185" s="39"/>
    </row>
    <row r="186" spans="8:8" x14ac:dyDescent="0.2">
      <c r="H186" s="39"/>
    </row>
    <row r="187" spans="8:8" x14ac:dyDescent="0.2">
      <c r="H187" s="39"/>
    </row>
    <row r="188" spans="8:8" x14ac:dyDescent="0.2">
      <c r="H188" s="39"/>
    </row>
    <row r="189" spans="8:8" x14ac:dyDescent="0.2">
      <c r="H189" s="39"/>
    </row>
    <row r="190" spans="8:8" x14ac:dyDescent="0.2">
      <c r="H190" s="39"/>
    </row>
    <row r="191" spans="8:8" x14ac:dyDescent="0.2">
      <c r="H191" s="39"/>
    </row>
    <row r="192" spans="8:8" x14ac:dyDescent="0.2">
      <c r="H192" s="39"/>
    </row>
    <row r="193" spans="8:8" x14ac:dyDescent="0.2">
      <c r="H193" s="39"/>
    </row>
    <row r="194" spans="8:8" x14ac:dyDescent="0.2">
      <c r="H194" s="39"/>
    </row>
    <row r="195" spans="8:8" x14ac:dyDescent="0.2">
      <c r="H195" s="39"/>
    </row>
    <row r="196" spans="8:8" x14ac:dyDescent="0.2">
      <c r="H196" s="39"/>
    </row>
    <row r="197" spans="8:8" x14ac:dyDescent="0.2">
      <c r="H197" s="39"/>
    </row>
    <row r="198" spans="8:8" x14ac:dyDescent="0.2">
      <c r="H198" s="39"/>
    </row>
    <row r="199" spans="8:8" x14ac:dyDescent="0.2">
      <c r="H199" s="39"/>
    </row>
    <row r="200" spans="8:8" x14ac:dyDescent="0.2">
      <c r="H200" s="39"/>
    </row>
    <row r="201" spans="8:8" x14ac:dyDescent="0.2">
      <c r="H201" s="39"/>
    </row>
    <row r="202" spans="8:8" x14ac:dyDescent="0.2">
      <c r="H202" s="39"/>
    </row>
    <row r="203" spans="8:8" x14ac:dyDescent="0.2">
      <c r="H203" s="39"/>
    </row>
    <row r="204" spans="8:8" x14ac:dyDescent="0.2">
      <c r="H204" s="39"/>
    </row>
    <row r="205" spans="8:8" x14ac:dyDescent="0.2">
      <c r="H205" s="39"/>
    </row>
    <row r="206" spans="8:8" x14ac:dyDescent="0.2">
      <c r="H206" s="39"/>
    </row>
    <row r="207" spans="8:8" x14ac:dyDescent="0.2">
      <c r="H207" s="39"/>
    </row>
    <row r="208" spans="8:8" x14ac:dyDescent="0.2">
      <c r="H208" s="39"/>
    </row>
    <row r="209" spans="8:8" x14ac:dyDescent="0.2">
      <c r="H209" s="39"/>
    </row>
    <row r="210" spans="8:8" x14ac:dyDescent="0.2">
      <c r="H210" s="39"/>
    </row>
    <row r="211" spans="8:8" x14ac:dyDescent="0.2">
      <c r="H211" s="39"/>
    </row>
    <row r="212" spans="8:8" x14ac:dyDescent="0.2">
      <c r="H212" s="39"/>
    </row>
    <row r="213" spans="8:8" x14ac:dyDescent="0.2">
      <c r="H213" s="39"/>
    </row>
    <row r="214" spans="8:8" x14ac:dyDescent="0.2">
      <c r="H214" s="39"/>
    </row>
    <row r="215" spans="8:8" x14ac:dyDescent="0.2">
      <c r="H215" s="39"/>
    </row>
    <row r="216" spans="8:8" x14ac:dyDescent="0.2">
      <c r="H216" s="39"/>
    </row>
    <row r="217" spans="8:8" x14ac:dyDescent="0.2">
      <c r="H217" s="39"/>
    </row>
    <row r="218" spans="8:8" x14ac:dyDescent="0.2">
      <c r="H218" s="39"/>
    </row>
    <row r="219" spans="8:8" x14ac:dyDescent="0.2">
      <c r="H219" s="39"/>
    </row>
    <row r="220" spans="8:8" x14ac:dyDescent="0.2">
      <c r="H220" s="39"/>
    </row>
    <row r="221" spans="8:8" x14ac:dyDescent="0.2">
      <c r="H221" s="39"/>
    </row>
    <row r="222" spans="8:8" x14ac:dyDescent="0.2">
      <c r="H222" s="39"/>
    </row>
    <row r="223" spans="8:8" x14ac:dyDescent="0.2">
      <c r="H223" s="39"/>
    </row>
    <row r="224" spans="8:8" x14ac:dyDescent="0.2">
      <c r="H224" s="39"/>
    </row>
    <row r="225" spans="8:8" x14ac:dyDescent="0.2">
      <c r="H225" s="39"/>
    </row>
    <row r="226" spans="8:8" x14ac:dyDescent="0.2">
      <c r="H226" s="39"/>
    </row>
    <row r="227" spans="8:8" x14ac:dyDescent="0.2">
      <c r="H227" s="39"/>
    </row>
    <row r="228" spans="8:8" x14ac:dyDescent="0.2">
      <c r="H228" s="39"/>
    </row>
    <row r="229" spans="8:8" x14ac:dyDescent="0.2">
      <c r="H229" s="39"/>
    </row>
    <row r="230" spans="8:8" x14ac:dyDescent="0.2">
      <c r="H230" s="39"/>
    </row>
    <row r="231" spans="8:8" x14ac:dyDescent="0.2">
      <c r="H231" s="39"/>
    </row>
    <row r="232" spans="8:8" x14ac:dyDescent="0.2">
      <c r="H232" s="39"/>
    </row>
    <row r="233" spans="8:8" x14ac:dyDescent="0.2">
      <c r="H233" s="39"/>
    </row>
    <row r="234" spans="8:8" x14ac:dyDescent="0.2">
      <c r="H234" s="39"/>
    </row>
    <row r="235" spans="8:8" x14ac:dyDescent="0.2">
      <c r="H235" s="39"/>
    </row>
    <row r="236" spans="8:8" x14ac:dyDescent="0.2">
      <c r="H236" s="39"/>
    </row>
    <row r="237" spans="8:8" x14ac:dyDescent="0.2">
      <c r="H237" s="39"/>
    </row>
    <row r="238" spans="8:8" x14ac:dyDescent="0.2">
      <c r="H238" s="39"/>
    </row>
    <row r="239" spans="8:8" x14ac:dyDescent="0.2">
      <c r="H239" s="39"/>
    </row>
    <row r="240" spans="8:8" x14ac:dyDescent="0.2">
      <c r="H240" s="39"/>
    </row>
    <row r="241" spans="8:8" x14ac:dyDescent="0.2">
      <c r="H241" s="39"/>
    </row>
    <row r="242" spans="8:8" x14ac:dyDescent="0.2">
      <c r="H242" s="39"/>
    </row>
    <row r="243" spans="8:8" x14ac:dyDescent="0.2">
      <c r="H243" s="39"/>
    </row>
    <row r="244" spans="8:8" x14ac:dyDescent="0.2">
      <c r="H244" s="39"/>
    </row>
    <row r="245" spans="8:8" x14ac:dyDescent="0.2">
      <c r="H245" s="39"/>
    </row>
    <row r="246" spans="8:8" x14ac:dyDescent="0.2">
      <c r="H246" s="39"/>
    </row>
    <row r="247" spans="8:8" x14ac:dyDescent="0.2">
      <c r="H247" s="39"/>
    </row>
    <row r="248" spans="8:8" x14ac:dyDescent="0.2">
      <c r="H248" s="39"/>
    </row>
    <row r="249" spans="8:8" x14ac:dyDescent="0.2">
      <c r="H249" s="39"/>
    </row>
    <row r="250" spans="8:8" x14ac:dyDescent="0.2">
      <c r="H250" s="39"/>
    </row>
    <row r="251" spans="8:8" x14ac:dyDescent="0.2">
      <c r="H251" s="39"/>
    </row>
    <row r="252" spans="8:8" x14ac:dyDescent="0.2">
      <c r="H252" s="39"/>
    </row>
    <row r="253" spans="8:8" x14ac:dyDescent="0.2">
      <c r="H253" s="39"/>
    </row>
    <row r="254" spans="8:8" x14ac:dyDescent="0.2">
      <c r="H254" s="39"/>
    </row>
    <row r="255" spans="8:8" x14ac:dyDescent="0.2">
      <c r="H255" s="39"/>
    </row>
    <row r="256" spans="8:8" x14ac:dyDescent="0.2">
      <c r="H256" s="39"/>
    </row>
    <row r="257" spans="8:8" x14ac:dyDescent="0.2">
      <c r="H257" s="39"/>
    </row>
    <row r="258" spans="8:8" x14ac:dyDescent="0.2">
      <c r="H258" s="39"/>
    </row>
    <row r="259" spans="8:8" x14ac:dyDescent="0.2">
      <c r="H259" s="39"/>
    </row>
    <row r="260" spans="8:8" x14ac:dyDescent="0.2">
      <c r="H260" s="39"/>
    </row>
    <row r="261" spans="8:8" x14ac:dyDescent="0.2">
      <c r="H261" s="39"/>
    </row>
    <row r="262" spans="8:8" x14ac:dyDescent="0.2">
      <c r="H262" s="39"/>
    </row>
    <row r="263" spans="8:8" x14ac:dyDescent="0.2">
      <c r="H263" s="39"/>
    </row>
    <row r="264" spans="8:8" x14ac:dyDescent="0.2">
      <c r="H264" s="39"/>
    </row>
    <row r="265" spans="8:8" x14ac:dyDescent="0.2">
      <c r="H265" s="39"/>
    </row>
    <row r="266" spans="8:8" x14ac:dyDescent="0.2">
      <c r="H266" s="39"/>
    </row>
    <row r="267" spans="8:8" x14ac:dyDescent="0.2">
      <c r="H267" s="39"/>
    </row>
    <row r="268" spans="8:8" x14ac:dyDescent="0.2">
      <c r="H268" s="39"/>
    </row>
    <row r="269" spans="8:8" x14ac:dyDescent="0.2">
      <c r="H269" s="39"/>
    </row>
    <row r="270" spans="8:8" x14ac:dyDescent="0.2">
      <c r="H270" s="39"/>
    </row>
    <row r="271" spans="8:8" x14ac:dyDescent="0.2">
      <c r="H271" s="39"/>
    </row>
    <row r="272" spans="8:8" x14ac:dyDescent="0.2">
      <c r="H272" s="39"/>
    </row>
    <row r="273" spans="3:8" x14ac:dyDescent="0.2">
      <c r="H273" s="39"/>
    </row>
    <row r="274" spans="3:8" x14ac:dyDescent="0.2">
      <c r="H274" s="39"/>
    </row>
    <row r="275" spans="3:8" x14ac:dyDescent="0.2">
      <c r="H275" s="39"/>
    </row>
    <row r="276" spans="3:8" x14ac:dyDescent="0.2">
      <c r="H276" s="39"/>
    </row>
    <row r="277" spans="3:8" x14ac:dyDescent="0.2">
      <c r="G277" s="41"/>
      <c r="H277" s="39"/>
    </row>
    <row r="278" spans="3:8" x14ac:dyDescent="0.2">
      <c r="H278" s="39"/>
    </row>
    <row r="279" spans="3:8" x14ac:dyDescent="0.2">
      <c r="C279" s="42"/>
      <c r="H279" s="39"/>
    </row>
    <row r="280" spans="3:8" x14ac:dyDescent="0.2">
      <c r="H280" s="39"/>
    </row>
    <row r="281" spans="3:8" x14ac:dyDescent="0.2">
      <c r="H281" s="39"/>
    </row>
    <row r="282" spans="3:8" x14ac:dyDescent="0.2">
      <c r="H282" s="39"/>
    </row>
    <row r="283" spans="3:8" x14ac:dyDescent="0.2">
      <c r="H283" s="39"/>
    </row>
    <row r="284" spans="3:8" x14ac:dyDescent="0.2">
      <c r="H284" s="39"/>
    </row>
    <row r="285" spans="3:8" x14ac:dyDescent="0.2">
      <c r="H285" s="39"/>
    </row>
    <row r="286" spans="3:8" x14ac:dyDescent="0.2">
      <c r="H286" s="39"/>
    </row>
    <row r="287" spans="3:8" x14ac:dyDescent="0.2">
      <c r="H287" s="39"/>
    </row>
    <row r="288" spans="3:8" x14ac:dyDescent="0.2">
      <c r="H288" s="39"/>
    </row>
    <row r="289" spans="8:8" x14ac:dyDescent="0.2">
      <c r="H289" s="39"/>
    </row>
    <row r="290" spans="8:8" x14ac:dyDescent="0.2">
      <c r="H290" s="39"/>
    </row>
    <row r="291" spans="8:8" x14ac:dyDescent="0.2">
      <c r="H291" s="39"/>
    </row>
    <row r="292" spans="8:8" x14ac:dyDescent="0.2">
      <c r="H292" s="39"/>
    </row>
    <row r="293" spans="8:8" x14ac:dyDescent="0.2">
      <c r="H293" s="39"/>
    </row>
    <row r="294" spans="8:8" x14ac:dyDescent="0.2">
      <c r="H294" s="39"/>
    </row>
    <row r="295" spans="8:8" x14ac:dyDescent="0.2">
      <c r="H295" s="39"/>
    </row>
    <row r="296" spans="8:8" x14ac:dyDescent="0.2">
      <c r="H296" s="39"/>
    </row>
    <row r="297" spans="8:8" x14ac:dyDescent="0.2">
      <c r="H297" s="39"/>
    </row>
    <row r="298" spans="8:8" x14ac:dyDescent="0.2">
      <c r="H298" s="39"/>
    </row>
    <row r="299" spans="8:8" x14ac:dyDescent="0.2">
      <c r="H299" s="39"/>
    </row>
    <row r="300" spans="8:8" x14ac:dyDescent="0.2">
      <c r="H300" s="39"/>
    </row>
    <row r="301" spans="8:8" x14ac:dyDescent="0.2">
      <c r="H301" s="39"/>
    </row>
    <row r="302" spans="8:8" x14ac:dyDescent="0.2">
      <c r="H302" s="39"/>
    </row>
    <row r="303" spans="8:8" x14ac:dyDescent="0.2">
      <c r="H303" s="39"/>
    </row>
    <row r="304" spans="8:8" x14ac:dyDescent="0.2">
      <c r="H304" s="39"/>
    </row>
    <row r="305" spans="8:8" x14ac:dyDescent="0.2">
      <c r="H305" s="39"/>
    </row>
    <row r="306" spans="8:8" x14ac:dyDescent="0.2">
      <c r="H306" s="39"/>
    </row>
    <row r="307" spans="8:8" x14ac:dyDescent="0.2">
      <c r="H307" s="39"/>
    </row>
    <row r="308" spans="8:8" x14ac:dyDescent="0.2">
      <c r="H308" s="39"/>
    </row>
    <row r="309" spans="8:8" x14ac:dyDescent="0.2">
      <c r="H309" s="39"/>
    </row>
    <row r="310" spans="8:8" x14ac:dyDescent="0.2">
      <c r="H310" s="39"/>
    </row>
    <row r="311" spans="8:8" x14ac:dyDescent="0.2">
      <c r="H311" s="39"/>
    </row>
    <row r="312" spans="8:8" x14ac:dyDescent="0.2">
      <c r="H312" s="39"/>
    </row>
    <row r="313" spans="8:8" x14ac:dyDescent="0.2">
      <c r="H313" s="39"/>
    </row>
    <row r="314" spans="8:8" x14ac:dyDescent="0.2">
      <c r="H314" s="39"/>
    </row>
    <row r="315" spans="8:8" x14ac:dyDescent="0.2">
      <c r="H315" s="39"/>
    </row>
    <row r="316" spans="8:8" x14ac:dyDescent="0.2">
      <c r="H316" s="39"/>
    </row>
    <row r="317" spans="8:8" x14ac:dyDescent="0.2">
      <c r="H317" s="39"/>
    </row>
    <row r="318" spans="8:8" x14ac:dyDescent="0.2">
      <c r="H318" s="39"/>
    </row>
    <row r="319" spans="8:8" x14ac:dyDescent="0.2">
      <c r="H319" s="39"/>
    </row>
    <row r="320" spans="8:8" x14ac:dyDescent="0.2">
      <c r="H320" s="39"/>
    </row>
    <row r="321" spans="8:8" x14ac:dyDescent="0.2">
      <c r="H321" s="39"/>
    </row>
    <row r="322" spans="8:8" x14ac:dyDescent="0.2">
      <c r="H322" s="39"/>
    </row>
    <row r="323" spans="8:8" x14ac:dyDescent="0.2">
      <c r="H323" s="39"/>
    </row>
    <row r="324" spans="8:8" x14ac:dyDescent="0.2">
      <c r="H324" s="39"/>
    </row>
    <row r="325" spans="8:8" x14ac:dyDescent="0.2">
      <c r="H325" s="39"/>
    </row>
    <row r="326" spans="8:8" x14ac:dyDescent="0.2">
      <c r="H326" s="39"/>
    </row>
    <row r="327" spans="8:8" x14ac:dyDescent="0.2">
      <c r="H327" s="39"/>
    </row>
    <row r="328" spans="8:8" x14ac:dyDescent="0.2">
      <c r="H328" s="39"/>
    </row>
    <row r="329" spans="8:8" x14ac:dyDescent="0.2">
      <c r="H329" s="39"/>
    </row>
    <row r="330" spans="8:8" x14ac:dyDescent="0.2">
      <c r="H330" s="39"/>
    </row>
    <row r="331" spans="8:8" x14ac:dyDescent="0.2">
      <c r="H331" s="39"/>
    </row>
    <row r="332" spans="8:8" x14ac:dyDescent="0.2">
      <c r="H332" s="39"/>
    </row>
    <row r="333" spans="8:8" x14ac:dyDescent="0.2">
      <c r="H333" s="39"/>
    </row>
    <row r="334" spans="8:8" x14ac:dyDescent="0.2">
      <c r="H334" s="39"/>
    </row>
    <row r="335" spans="8:8" x14ac:dyDescent="0.2">
      <c r="H335" s="39"/>
    </row>
    <row r="336" spans="8:8" x14ac:dyDescent="0.2">
      <c r="H336" s="39"/>
    </row>
    <row r="337" spans="5:9" x14ac:dyDescent="0.2">
      <c r="H337" s="39"/>
    </row>
    <row r="338" spans="5:9" x14ac:dyDescent="0.2">
      <c r="H338" s="39"/>
    </row>
    <row r="339" spans="5:9" x14ac:dyDescent="0.2">
      <c r="H339" s="39"/>
    </row>
    <row r="340" spans="5:9" x14ac:dyDescent="0.2">
      <c r="H340" s="39"/>
    </row>
    <row r="341" spans="5:9" x14ac:dyDescent="0.2">
      <c r="H341" s="39"/>
    </row>
    <row r="342" spans="5:9" x14ac:dyDescent="0.2">
      <c r="H342" s="39"/>
    </row>
    <row r="343" spans="5:9" x14ac:dyDescent="0.2">
      <c r="H343" s="39"/>
    </row>
    <row r="344" spans="5:9" x14ac:dyDescent="0.2">
      <c r="H344" s="39"/>
    </row>
    <row r="345" spans="5:9" x14ac:dyDescent="0.2">
      <c r="H345" s="39"/>
    </row>
    <row r="346" spans="5:9" x14ac:dyDescent="0.2">
      <c r="H346" s="39"/>
    </row>
    <row r="347" spans="5:9" x14ac:dyDescent="0.2">
      <c r="H347" s="39"/>
    </row>
    <row r="348" spans="5:9" x14ac:dyDescent="0.2">
      <c r="H348" s="39"/>
    </row>
    <row r="349" spans="5:9" x14ac:dyDescent="0.2">
      <c r="F349" s="107"/>
      <c r="G349" s="155"/>
      <c r="H349" s="155"/>
      <c r="I349" s="107"/>
    </row>
    <row r="351" spans="5:9" x14ac:dyDescent="0.2">
      <c r="E351" s="107"/>
    </row>
    <row r="352" spans="5:9" x14ac:dyDescent="0.2">
      <c r="F352" s="154"/>
      <c r="G352" s="153"/>
      <c r="H352" s="154"/>
      <c r="I352" s="154"/>
    </row>
    <row r="353" spans="1:8" x14ac:dyDescent="0.2">
      <c r="G353" s="41"/>
      <c r="H353" s="39"/>
    </row>
    <row r="354" spans="1:8" x14ac:dyDescent="0.2">
      <c r="A354" s="153"/>
      <c r="B354" s="153"/>
      <c r="C354" s="153"/>
      <c r="D354" s="153"/>
      <c r="E354" s="154"/>
      <c r="G354" s="41"/>
      <c r="H354" s="39"/>
    </row>
    <row r="355" spans="1:8" x14ac:dyDescent="0.2">
      <c r="C355" s="42"/>
      <c r="G355" s="41"/>
      <c r="H355" s="39"/>
    </row>
    <row r="356" spans="1:8" x14ac:dyDescent="0.2">
      <c r="C356" s="42"/>
      <c r="G356" s="41"/>
      <c r="H356" s="39"/>
    </row>
    <row r="357" spans="1:8" x14ac:dyDescent="0.2">
      <c r="C357" s="42"/>
      <c r="G357" s="41"/>
      <c r="H357" s="39"/>
    </row>
    <row r="358" spans="1:8" x14ac:dyDescent="0.2">
      <c r="C358" s="42"/>
      <c r="G358" s="41"/>
      <c r="H358" s="39"/>
    </row>
    <row r="359" spans="1:8" x14ac:dyDescent="0.2">
      <c r="C359" s="42"/>
      <c r="G359" s="41"/>
      <c r="H359" s="39"/>
    </row>
    <row r="360" spans="1:8" x14ac:dyDescent="0.2">
      <c r="C360" s="42"/>
      <c r="G360" s="41"/>
      <c r="H360" s="39"/>
    </row>
    <row r="361" spans="1:8" x14ac:dyDescent="0.2">
      <c r="C361" s="42"/>
      <c r="G361" s="41"/>
      <c r="H361" s="39"/>
    </row>
    <row r="362" spans="1:8" x14ac:dyDescent="0.2">
      <c r="C362" s="42"/>
      <c r="G362" s="41"/>
      <c r="H362" s="39"/>
    </row>
    <row r="363" spans="1:8" x14ac:dyDescent="0.2">
      <c r="C363" s="42"/>
      <c r="H363" s="39"/>
    </row>
    <row r="364" spans="1:8" x14ac:dyDescent="0.2">
      <c r="C364" s="42"/>
      <c r="H364" s="39"/>
    </row>
    <row r="365" spans="1:8" x14ac:dyDescent="0.2">
      <c r="H365" s="39"/>
    </row>
    <row r="366" spans="1:8" x14ac:dyDescent="0.2">
      <c r="H366" s="39"/>
    </row>
    <row r="367" spans="1:8" x14ac:dyDescent="0.2">
      <c r="H367" s="39"/>
    </row>
    <row r="368" spans="1:8" x14ac:dyDescent="0.2">
      <c r="H368" s="39"/>
    </row>
    <row r="369" spans="1:9" s="79" customFormat="1" x14ac:dyDescent="0.2">
      <c r="A369" s="28"/>
      <c r="B369" s="41"/>
      <c r="C369" s="28"/>
      <c r="D369" s="28"/>
      <c r="E369" s="39"/>
      <c r="F369" s="107"/>
      <c r="G369" s="155"/>
      <c r="H369" s="107"/>
      <c r="I369" s="107"/>
    </row>
    <row r="371" spans="1:9" x14ac:dyDescent="0.2">
      <c r="A371" s="79"/>
      <c r="B371" s="156"/>
      <c r="C371" s="79"/>
      <c r="D371" s="79"/>
      <c r="E371" s="107"/>
    </row>
    <row r="373" spans="1:9" x14ac:dyDescent="0.2">
      <c r="F373" s="154"/>
      <c r="G373" s="153"/>
      <c r="H373" s="154"/>
      <c r="I373" s="154"/>
    </row>
    <row r="374" spans="1:9" ht="12.6" customHeight="1" x14ac:dyDescent="0.2">
      <c r="G374" s="41"/>
      <c r="H374" s="39"/>
    </row>
    <row r="375" spans="1:9" ht="12.6" customHeight="1" x14ac:dyDescent="0.2">
      <c r="A375" s="153"/>
      <c r="B375" s="153"/>
      <c r="C375" s="153"/>
      <c r="D375" s="153"/>
      <c r="E375" s="154"/>
      <c r="G375" s="41"/>
      <c r="H375" s="39"/>
    </row>
    <row r="376" spans="1:9" ht="12.6" customHeight="1" x14ac:dyDescent="0.2">
      <c r="C376" s="42"/>
      <c r="G376" s="41"/>
      <c r="H376" s="39"/>
    </row>
    <row r="377" spans="1:9" ht="12.6" customHeight="1" x14ac:dyDescent="0.2">
      <c r="C377" s="42"/>
      <c r="G377" s="41"/>
      <c r="H377" s="39"/>
    </row>
    <row r="378" spans="1:9" ht="12.6" customHeight="1" x14ac:dyDescent="0.2">
      <c r="C378" s="42"/>
      <c r="G378" s="41"/>
      <c r="H378" s="39"/>
    </row>
    <row r="379" spans="1:9" ht="12.6" customHeight="1" x14ac:dyDescent="0.2">
      <c r="C379" s="42"/>
      <c r="G379" s="41"/>
      <c r="H379" s="39"/>
    </row>
    <row r="380" spans="1:9" ht="12.6" customHeight="1" x14ac:dyDescent="0.2">
      <c r="C380" s="42"/>
      <c r="G380" s="41"/>
      <c r="H380" s="39"/>
    </row>
    <row r="381" spans="1:9" ht="12.6" customHeight="1" x14ac:dyDescent="0.2">
      <c r="C381" s="42"/>
      <c r="G381" s="41"/>
      <c r="H381" s="39"/>
    </row>
    <row r="382" spans="1:9" ht="12.6" customHeight="1" x14ac:dyDescent="0.2">
      <c r="C382" s="42"/>
      <c r="G382" s="41"/>
      <c r="H382" s="39"/>
    </row>
    <row r="383" spans="1:9" ht="12.6" customHeight="1" x14ac:dyDescent="0.2">
      <c r="C383" s="42"/>
      <c r="G383" s="41"/>
      <c r="H383" s="39"/>
    </row>
    <row r="384" spans="1:9" ht="12.6" customHeight="1" x14ac:dyDescent="0.2">
      <c r="C384" s="42"/>
      <c r="G384" s="41"/>
      <c r="H384" s="39"/>
    </row>
    <row r="385" spans="3:8" x14ac:dyDescent="0.2">
      <c r="C385" s="42"/>
      <c r="G385" s="41"/>
      <c r="H385" s="39"/>
    </row>
    <row r="386" spans="3:8" x14ac:dyDescent="0.2">
      <c r="C386" s="42"/>
      <c r="G386" s="41"/>
      <c r="H386" s="39"/>
    </row>
    <row r="387" spans="3:8" x14ac:dyDescent="0.2">
      <c r="C387" s="42"/>
      <c r="G387" s="41"/>
      <c r="H387" s="39"/>
    </row>
    <row r="388" spans="3:8" x14ac:dyDescent="0.2">
      <c r="C388" s="42"/>
      <c r="G388" s="41"/>
      <c r="H388" s="39"/>
    </row>
    <row r="389" spans="3:8" x14ac:dyDescent="0.2">
      <c r="C389" s="42"/>
      <c r="G389" s="41"/>
      <c r="H389" s="39"/>
    </row>
    <row r="390" spans="3:8" x14ac:dyDescent="0.2">
      <c r="C390" s="42"/>
      <c r="G390" s="41"/>
      <c r="H390" s="39"/>
    </row>
    <row r="391" spans="3:8" x14ac:dyDescent="0.2">
      <c r="C391" s="42"/>
      <c r="G391" s="41"/>
      <c r="H391" s="39"/>
    </row>
    <row r="392" spans="3:8" x14ac:dyDescent="0.2">
      <c r="C392" s="42"/>
      <c r="G392" s="41"/>
      <c r="H392" s="39"/>
    </row>
    <row r="393" spans="3:8" x14ac:dyDescent="0.2">
      <c r="C393" s="42"/>
      <c r="G393" s="41"/>
      <c r="H393" s="39"/>
    </row>
    <row r="394" spans="3:8" x14ac:dyDescent="0.2">
      <c r="C394" s="42"/>
      <c r="G394" s="41"/>
      <c r="H394" s="39"/>
    </row>
    <row r="395" spans="3:8" x14ac:dyDescent="0.2">
      <c r="C395" s="42"/>
      <c r="G395" s="41"/>
      <c r="H395" s="39"/>
    </row>
    <row r="396" spans="3:8" x14ac:dyDescent="0.2">
      <c r="C396" s="42"/>
      <c r="G396" s="41"/>
      <c r="H396" s="39"/>
    </row>
    <row r="397" spans="3:8" x14ac:dyDescent="0.2">
      <c r="C397" s="42"/>
      <c r="G397" s="41"/>
      <c r="H397" s="39"/>
    </row>
    <row r="398" spans="3:8" x14ac:dyDescent="0.2">
      <c r="C398" s="42"/>
      <c r="G398" s="41"/>
      <c r="H398" s="39"/>
    </row>
    <row r="399" spans="3:8" x14ac:dyDescent="0.2">
      <c r="C399" s="42"/>
      <c r="G399" s="41"/>
      <c r="H399" s="39"/>
    </row>
    <row r="400" spans="3:8" x14ac:dyDescent="0.2">
      <c r="C400" s="42"/>
      <c r="G400" s="41"/>
      <c r="H400" s="39"/>
    </row>
    <row r="401" spans="3:9" x14ac:dyDescent="0.2">
      <c r="C401" s="42"/>
      <c r="G401" s="41"/>
      <c r="H401" s="39"/>
    </row>
    <row r="402" spans="3:9" x14ac:dyDescent="0.2">
      <c r="C402" s="42"/>
      <c r="G402" s="41"/>
      <c r="H402" s="39"/>
    </row>
    <row r="403" spans="3:9" x14ac:dyDescent="0.2">
      <c r="C403" s="42"/>
      <c r="G403" s="41"/>
      <c r="H403" s="39"/>
    </row>
    <row r="404" spans="3:9" x14ac:dyDescent="0.2">
      <c r="C404" s="42"/>
      <c r="G404" s="41"/>
      <c r="H404" s="39"/>
    </row>
    <row r="405" spans="3:9" x14ac:dyDescent="0.2">
      <c r="C405" s="42"/>
      <c r="G405" s="41"/>
      <c r="H405" s="39"/>
    </row>
    <row r="406" spans="3:9" x14ac:dyDescent="0.2">
      <c r="C406" s="42"/>
      <c r="G406" s="41"/>
      <c r="H406" s="39"/>
    </row>
    <row r="407" spans="3:9" x14ac:dyDescent="0.2">
      <c r="C407" s="42"/>
      <c r="G407" s="41"/>
      <c r="H407" s="39"/>
    </row>
    <row r="408" spans="3:9" x14ac:dyDescent="0.2">
      <c r="C408" s="42"/>
      <c r="G408" s="41"/>
      <c r="H408" s="39"/>
    </row>
    <row r="409" spans="3:9" x14ac:dyDescent="0.2">
      <c r="C409" s="42"/>
      <c r="G409" s="41"/>
      <c r="H409" s="39"/>
    </row>
    <row r="410" spans="3:9" x14ac:dyDescent="0.2">
      <c r="C410" s="42"/>
      <c r="G410" s="41"/>
      <c r="H410" s="39"/>
    </row>
    <row r="411" spans="3:9" x14ac:dyDescent="0.2">
      <c r="C411" s="42"/>
      <c r="F411" s="107"/>
      <c r="G411" s="150"/>
      <c r="H411" s="107"/>
      <c r="I411" s="107"/>
    </row>
    <row r="412" spans="3:9" x14ac:dyDescent="0.2">
      <c r="C412" s="42"/>
      <c r="G412" s="41"/>
      <c r="H412" s="39"/>
    </row>
    <row r="413" spans="3:9" x14ac:dyDescent="0.2">
      <c r="C413" s="42"/>
      <c r="E413" s="107"/>
      <c r="G413" s="41"/>
      <c r="H413" s="39"/>
    </row>
    <row r="414" spans="3:9" x14ac:dyDescent="0.2">
      <c r="C414" s="42"/>
      <c r="H414" s="39"/>
    </row>
    <row r="415" spans="3:9" x14ac:dyDescent="0.2">
      <c r="C415" s="42"/>
      <c r="F415" s="154"/>
      <c r="G415" s="153"/>
      <c r="H415" s="154"/>
      <c r="I415" s="154"/>
    </row>
    <row r="416" spans="3:9" x14ac:dyDescent="0.2">
      <c r="G416" s="41"/>
      <c r="H416" s="39"/>
    </row>
    <row r="417" spans="1:8" x14ac:dyDescent="0.2">
      <c r="A417" s="153"/>
      <c r="B417" s="153"/>
      <c r="C417" s="153"/>
      <c r="D417" s="153"/>
      <c r="E417" s="154"/>
      <c r="G417" s="41"/>
      <c r="H417" s="39"/>
    </row>
    <row r="418" spans="1:8" x14ac:dyDescent="0.2">
      <c r="C418" s="42"/>
      <c r="G418" s="41"/>
      <c r="H418" s="39"/>
    </row>
    <row r="419" spans="1:8" x14ac:dyDescent="0.2">
      <c r="C419" s="42"/>
      <c r="G419" s="41"/>
      <c r="H419" s="39"/>
    </row>
    <row r="420" spans="1:8" x14ac:dyDescent="0.2">
      <c r="C420" s="42"/>
      <c r="G420" s="41"/>
      <c r="H420" s="39"/>
    </row>
    <row r="421" spans="1:8" x14ac:dyDescent="0.2">
      <c r="C421" s="42"/>
      <c r="G421" s="41"/>
      <c r="H421" s="39"/>
    </row>
    <row r="422" spans="1:8" x14ac:dyDescent="0.2">
      <c r="C422" s="42"/>
      <c r="G422" s="41"/>
      <c r="H422" s="39"/>
    </row>
    <row r="423" spans="1:8" x14ac:dyDescent="0.2">
      <c r="C423" s="42"/>
      <c r="G423" s="41"/>
      <c r="H423" s="39"/>
    </row>
    <row r="424" spans="1:8" x14ac:dyDescent="0.2">
      <c r="C424" s="42"/>
      <c r="G424" s="41"/>
      <c r="H424" s="39"/>
    </row>
    <row r="425" spans="1:8" x14ac:dyDescent="0.2">
      <c r="C425" s="42"/>
      <c r="G425" s="41"/>
      <c r="H425" s="39"/>
    </row>
    <row r="426" spans="1:8" x14ac:dyDescent="0.2">
      <c r="C426" s="42"/>
      <c r="G426" s="41"/>
      <c r="H426" s="39"/>
    </row>
    <row r="427" spans="1:8" x14ac:dyDescent="0.2">
      <c r="C427" s="42"/>
      <c r="G427" s="41"/>
      <c r="H427" s="39"/>
    </row>
    <row r="428" spans="1:8" x14ac:dyDescent="0.2">
      <c r="C428" s="42"/>
      <c r="G428" s="41"/>
      <c r="H428" s="39"/>
    </row>
    <row r="429" spans="1:8" x14ac:dyDescent="0.2">
      <c r="C429" s="42"/>
      <c r="G429" s="41"/>
      <c r="H429" s="39"/>
    </row>
    <row r="430" spans="1:8" x14ac:dyDescent="0.2">
      <c r="C430" s="42"/>
      <c r="G430" s="41"/>
      <c r="H430" s="39"/>
    </row>
    <row r="431" spans="1:8" x14ac:dyDescent="0.2">
      <c r="C431" s="42"/>
      <c r="G431" s="41"/>
      <c r="H431" s="39"/>
    </row>
    <row r="432" spans="1:8" x14ac:dyDescent="0.2">
      <c r="C432" s="42"/>
      <c r="G432" s="41"/>
      <c r="H432" s="39"/>
    </row>
    <row r="433" spans="3:8" x14ac:dyDescent="0.2">
      <c r="C433" s="42"/>
      <c r="G433" s="41"/>
      <c r="H433" s="39"/>
    </row>
    <row r="434" spans="3:8" x14ac:dyDescent="0.2">
      <c r="C434" s="42"/>
      <c r="G434" s="41"/>
      <c r="H434" s="39"/>
    </row>
    <row r="435" spans="3:8" x14ac:dyDescent="0.2">
      <c r="C435" s="42"/>
      <c r="G435" s="41"/>
      <c r="H435" s="39"/>
    </row>
    <row r="436" spans="3:8" x14ac:dyDescent="0.2">
      <c r="C436" s="42"/>
      <c r="G436" s="41"/>
      <c r="H436" s="39"/>
    </row>
    <row r="437" spans="3:8" x14ac:dyDescent="0.2">
      <c r="C437" s="42"/>
      <c r="G437" s="41"/>
      <c r="H437" s="39"/>
    </row>
    <row r="438" spans="3:8" x14ac:dyDescent="0.2">
      <c r="C438" s="42"/>
      <c r="G438" s="41"/>
      <c r="H438" s="39"/>
    </row>
    <row r="439" spans="3:8" x14ac:dyDescent="0.2">
      <c r="C439" s="42"/>
      <c r="G439" s="41"/>
      <c r="H439" s="39"/>
    </row>
    <row r="440" spans="3:8" x14ac:dyDescent="0.2">
      <c r="C440" s="42"/>
      <c r="G440" s="41"/>
      <c r="H440" s="39"/>
    </row>
    <row r="441" spans="3:8" x14ac:dyDescent="0.2">
      <c r="C441" s="42"/>
      <c r="G441" s="41"/>
      <c r="H441" s="39"/>
    </row>
    <row r="442" spans="3:8" x14ac:dyDescent="0.2">
      <c r="C442" s="42"/>
      <c r="G442" s="41"/>
      <c r="H442" s="39"/>
    </row>
    <row r="443" spans="3:8" x14ac:dyDescent="0.2">
      <c r="C443" s="42"/>
      <c r="G443" s="41"/>
      <c r="H443" s="39"/>
    </row>
    <row r="444" spans="3:8" x14ac:dyDescent="0.2">
      <c r="C444" s="42"/>
      <c r="G444" s="41"/>
      <c r="H444" s="39"/>
    </row>
    <row r="445" spans="3:8" x14ac:dyDescent="0.2">
      <c r="C445" s="42"/>
      <c r="G445" s="41"/>
      <c r="H445" s="39"/>
    </row>
    <row r="446" spans="3:8" x14ac:dyDescent="0.2">
      <c r="C446" s="42"/>
      <c r="G446" s="41"/>
      <c r="H446" s="39"/>
    </row>
    <row r="447" spans="3:8" x14ac:dyDescent="0.2">
      <c r="C447" s="42"/>
      <c r="G447" s="41"/>
      <c r="H447" s="39"/>
    </row>
    <row r="448" spans="3:8" x14ac:dyDescent="0.2">
      <c r="C448" s="42"/>
      <c r="G448" s="41"/>
      <c r="H448" s="39"/>
    </row>
    <row r="449" spans="3:8" x14ac:dyDescent="0.2">
      <c r="C449" s="42"/>
      <c r="G449" s="41"/>
      <c r="H449" s="39"/>
    </row>
    <row r="450" spans="3:8" x14ac:dyDescent="0.2">
      <c r="C450" s="42"/>
      <c r="G450" s="41"/>
      <c r="H450" s="39"/>
    </row>
    <row r="451" spans="3:8" x14ac:dyDescent="0.2">
      <c r="C451" s="42"/>
      <c r="G451" s="41"/>
      <c r="H451" s="39"/>
    </row>
    <row r="452" spans="3:8" x14ac:dyDescent="0.2">
      <c r="C452" s="42"/>
      <c r="G452" s="41"/>
      <c r="H452" s="39"/>
    </row>
    <row r="453" spans="3:8" x14ac:dyDescent="0.2">
      <c r="C453" s="42"/>
      <c r="G453" s="41"/>
      <c r="H453" s="39"/>
    </row>
    <row r="454" spans="3:8" x14ac:dyDescent="0.2">
      <c r="C454" s="42"/>
      <c r="G454" s="41"/>
      <c r="H454" s="39"/>
    </row>
    <row r="455" spans="3:8" x14ac:dyDescent="0.2">
      <c r="C455" s="42"/>
      <c r="G455" s="41"/>
      <c r="H455" s="39"/>
    </row>
    <row r="456" spans="3:8" x14ac:dyDescent="0.2">
      <c r="C456" s="42"/>
      <c r="G456" s="41"/>
      <c r="H456" s="39"/>
    </row>
    <row r="457" spans="3:8" x14ac:dyDescent="0.2">
      <c r="C457" s="42"/>
      <c r="G457" s="41"/>
      <c r="H457" s="39"/>
    </row>
    <row r="458" spans="3:8" x14ac:dyDescent="0.2">
      <c r="C458" s="42"/>
      <c r="G458" s="41"/>
      <c r="H458" s="39"/>
    </row>
    <row r="459" spans="3:8" x14ac:dyDescent="0.2">
      <c r="C459" s="42"/>
      <c r="G459" s="41"/>
      <c r="H459" s="39"/>
    </row>
    <row r="460" spans="3:8" x14ac:dyDescent="0.2">
      <c r="C460" s="42"/>
      <c r="G460" s="41"/>
      <c r="H460" s="39"/>
    </row>
    <row r="461" spans="3:8" x14ac:dyDescent="0.2">
      <c r="C461" s="42"/>
      <c r="G461" s="41"/>
      <c r="H461" s="39"/>
    </row>
    <row r="462" spans="3:8" x14ac:dyDescent="0.2">
      <c r="C462" s="42"/>
      <c r="G462" s="41"/>
      <c r="H462" s="39"/>
    </row>
    <row r="463" spans="3:8" x14ac:dyDescent="0.2">
      <c r="C463" s="42"/>
      <c r="G463" s="41"/>
      <c r="H463" s="39"/>
    </row>
    <row r="464" spans="3:8" x14ac:dyDescent="0.2">
      <c r="C464" s="42"/>
      <c r="G464" s="41"/>
      <c r="H464" s="39"/>
    </row>
    <row r="465" spans="3:8" x14ac:dyDescent="0.2">
      <c r="C465" s="42"/>
      <c r="G465" s="41"/>
      <c r="H465" s="39"/>
    </row>
    <row r="466" spans="3:8" x14ac:dyDescent="0.2">
      <c r="C466" s="42"/>
      <c r="G466" s="41"/>
      <c r="H466" s="39"/>
    </row>
    <row r="467" spans="3:8" x14ac:dyDescent="0.2">
      <c r="C467" s="42"/>
      <c r="G467" s="41"/>
      <c r="H467" s="39"/>
    </row>
    <row r="468" spans="3:8" x14ac:dyDescent="0.2">
      <c r="C468" s="42"/>
      <c r="G468" s="41"/>
      <c r="H468" s="39"/>
    </row>
    <row r="469" spans="3:8" x14ac:dyDescent="0.2">
      <c r="C469" s="42"/>
      <c r="G469" s="41"/>
      <c r="H469" s="39"/>
    </row>
    <row r="470" spans="3:8" x14ac:dyDescent="0.2">
      <c r="C470" s="42"/>
      <c r="G470" s="41"/>
      <c r="H470" s="39"/>
    </row>
    <row r="471" spans="3:8" x14ac:dyDescent="0.2">
      <c r="C471" s="42"/>
      <c r="G471" s="41"/>
      <c r="H471" s="39"/>
    </row>
    <row r="472" spans="3:8" x14ac:dyDescent="0.2">
      <c r="C472" s="42"/>
      <c r="G472" s="41"/>
      <c r="H472" s="39"/>
    </row>
    <row r="473" spans="3:8" x14ac:dyDescent="0.2">
      <c r="C473" s="42"/>
      <c r="G473" s="41"/>
      <c r="H473" s="39"/>
    </row>
    <row r="474" spans="3:8" x14ac:dyDescent="0.2">
      <c r="C474" s="42"/>
      <c r="G474" s="41"/>
      <c r="H474" s="39"/>
    </row>
    <row r="475" spans="3:8" x14ac:dyDescent="0.2">
      <c r="C475" s="42"/>
      <c r="G475" s="41"/>
      <c r="H475" s="39"/>
    </row>
    <row r="476" spans="3:8" x14ac:dyDescent="0.2">
      <c r="C476" s="42"/>
      <c r="G476" s="41"/>
      <c r="H476" s="39"/>
    </row>
    <row r="477" spans="3:8" x14ac:dyDescent="0.2">
      <c r="C477" s="42"/>
      <c r="G477" s="41"/>
      <c r="H477" s="39"/>
    </row>
    <row r="478" spans="3:8" x14ac:dyDescent="0.2">
      <c r="C478" s="42"/>
      <c r="G478" s="41"/>
      <c r="H478" s="39"/>
    </row>
    <row r="479" spans="3:8" x14ac:dyDescent="0.2">
      <c r="C479" s="42"/>
      <c r="G479" s="41"/>
      <c r="H479" s="39"/>
    </row>
    <row r="480" spans="3:8" x14ac:dyDescent="0.2">
      <c r="C480" s="42"/>
      <c r="G480" s="41"/>
      <c r="H480" s="39"/>
    </row>
    <row r="481" spans="3:8" x14ac:dyDescent="0.2">
      <c r="C481" s="42"/>
      <c r="G481" s="41"/>
      <c r="H481" s="39"/>
    </row>
    <row r="482" spans="3:8" x14ac:dyDescent="0.2">
      <c r="C482" s="42"/>
      <c r="G482" s="41"/>
      <c r="H482" s="39"/>
    </row>
    <row r="483" spans="3:8" x14ac:dyDescent="0.2">
      <c r="C483" s="42"/>
      <c r="G483" s="41"/>
      <c r="H483" s="39"/>
    </row>
    <row r="484" spans="3:8" x14ac:dyDescent="0.2">
      <c r="C484" s="42"/>
      <c r="G484" s="41"/>
      <c r="H484" s="39"/>
    </row>
    <row r="485" spans="3:8" x14ac:dyDescent="0.2">
      <c r="C485" s="42"/>
      <c r="G485" s="41"/>
      <c r="H485" s="39"/>
    </row>
    <row r="486" spans="3:8" x14ac:dyDescent="0.2">
      <c r="C486" s="42"/>
      <c r="G486" s="41"/>
      <c r="H486" s="39"/>
    </row>
    <row r="487" spans="3:8" x14ac:dyDescent="0.2">
      <c r="C487" s="42"/>
      <c r="G487" s="41"/>
      <c r="H487" s="39"/>
    </row>
    <row r="488" spans="3:8" x14ac:dyDescent="0.2">
      <c r="C488" s="42"/>
      <c r="G488" s="41"/>
      <c r="H488" s="39"/>
    </row>
    <row r="489" spans="3:8" x14ac:dyDescent="0.2">
      <c r="C489" s="42"/>
      <c r="G489" s="41"/>
      <c r="H489" s="39"/>
    </row>
    <row r="490" spans="3:8" x14ac:dyDescent="0.2">
      <c r="C490" s="42"/>
      <c r="G490" s="41"/>
      <c r="H490" s="39"/>
    </row>
    <row r="491" spans="3:8" x14ac:dyDescent="0.2">
      <c r="C491" s="42"/>
      <c r="G491" s="41"/>
      <c r="H491" s="39"/>
    </row>
    <row r="492" spans="3:8" x14ac:dyDescent="0.2">
      <c r="C492" s="42"/>
      <c r="G492" s="41"/>
      <c r="H492" s="39"/>
    </row>
    <row r="493" spans="3:8" x14ac:dyDescent="0.2">
      <c r="C493" s="42"/>
      <c r="G493" s="41"/>
      <c r="H493" s="39"/>
    </row>
    <row r="494" spans="3:8" x14ac:dyDescent="0.2">
      <c r="C494" s="42"/>
      <c r="G494" s="41"/>
      <c r="H494" s="39"/>
    </row>
    <row r="495" spans="3:8" x14ac:dyDescent="0.2">
      <c r="C495" s="42"/>
      <c r="G495" s="41"/>
      <c r="H495" s="39"/>
    </row>
    <row r="496" spans="3:8" x14ac:dyDescent="0.2">
      <c r="C496" s="42"/>
      <c r="G496" s="41"/>
      <c r="H496" s="39"/>
    </row>
    <row r="497" spans="3:8" x14ac:dyDescent="0.2">
      <c r="C497" s="42"/>
      <c r="G497" s="41"/>
      <c r="H497" s="39"/>
    </row>
    <row r="498" spans="3:8" x14ac:dyDescent="0.2">
      <c r="C498" s="42"/>
      <c r="G498" s="41"/>
      <c r="H498" s="39"/>
    </row>
    <row r="499" spans="3:8" x14ac:dyDescent="0.2">
      <c r="C499" s="42"/>
      <c r="G499" s="41"/>
      <c r="H499" s="39"/>
    </row>
    <row r="500" spans="3:8" x14ac:dyDescent="0.2">
      <c r="C500" s="42"/>
      <c r="G500" s="41"/>
      <c r="H500" s="39"/>
    </row>
    <row r="501" spans="3:8" x14ac:dyDescent="0.2">
      <c r="C501" s="42"/>
      <c r="G501" s="41"/>
      <c r="H501" s="39"/>
    </row>
    <row r="502" spans="3:8" x14ac:dyDescent="0.2">
      <c r="C502" s="42"/>
      <c r="G502" s="41"/>
      <c r="H502" s="39"/>
    </row>
    <row r="503" spans="3:8" x14ac:dyDescent="0.2">
      <c r="C503" s="42"/>
      <c r="G503" s="41"/>
      <c r="H503" s="39"/>
    </row>
    <row r="504" spans="3:8" x14ac:dyDescent="0.2">
      <c r="C504" s="42"/>
      <c r="G504" s="41"/>
      <c r="H504" s="39"/>
    </row>
    <row r="505" spans="3:8" x14ac:dyDescent="0.2">
      <c r="C505" s="42"/>
      <c r="G505" s="41"/>
      <c r="H505" s="39"/>
    </row>
    <row r="506" spans="3:8" x14ac:dyDescent="0.2">
      <c r="C506" s="42"/>
      <c r="G506" s="41"/>
      <c r="H506" s="39"/>
    </row>
    <row r="507" spans="3:8" x14ac:dyDescent="0.2">
      <c r="C507" s="42"/>
      <c r="G507" s="41"/>
      <c r="H507" s="39"/>
    </row>
    <row r="508" spans="3:8" x14ac:dyDescent="0.2">
      <c r="C508" s="42"/>
      <c r="G508" s="41"/>
      <c r="H508" s="39"/>
    </row>
    <row r="509" spans="3:8" x14ac:dyDescent="0.2">
      <c r="C509" s="42"/>
      <c r="G509" s="41"/>
      <c r="H509" s="39"/>
    </row>
    <row r="510" spans="3:8" x14ac:dyDescent="0.2">
      <c r="C510" s="42"/>
      <c r="G510" s="41"/>
      <c r="H510" s="39"/>
    </row>
    <row r="511" spans="3:8" x14ac:dyDescent="0.2">
      <c r="C511" s="42"/>
      <c r="G511" s="41"/>
      <c r="H511" s="39"/>
    </row>
    <row r="512" spans="3:8" x14ac:dyDescent="0.2">
      <c r="C512" s="42"/>
      <c r="G512" s="41"/>
      <c r="H512" s="39"/>
    </row>
    <row r="513" spans="3:8" x14ac:dyDescent="0.2">
      <c r="C513" s="42"/>
      <c r="G513" s="41"/>
      <c r="H513" s="39"/>
    </row>
    <row r="514" spans="3:8" x14ac:dyDescent="0.2">
      <c r="C514" s="42"/>
      <c r="G514" s="41"/>
      <c r="H514" s="39"/>
    </row>
    <row r="515" spans="3:8" x14ac:dyDescent="0.2">
      <c r="C515" s="42"/>
      <c r="G515" s="41"/>
      <c r="H515" s="39"/>
    </row>
    <row r="516" spans="3:8" x14ac:dyDescent="0.2">
      <c r="C516" s="42"/>
      <c r="G516" s="41"/>
      <c r="H516" s="39"/>
    </row>
    <row r="517" spans="3:8" x14ac:dyDescent="0.2">
      <c r="C517" s="42"/>
      <c r="G517" s="41"/>
      <c r="H517" s="39"/>
    </row>
    <row r="518" spans="3:8" x14ac:dyDescent="0.2">
      <c r="C518" s="42"/>
      <c r="G518" s="41"/>
      <c r="H518" s="39"/>
    </row>
    <row r="519" spans="3:8" x14ac:dyDescent="0.2">
      <c r="C519" s="42"/>
      <c r="G519" s="41"/>
      <c r="H519" s="39"/>
    </row>
    <row r="520" spans="3:8" x14ac:dyDescent="0.2">
      <c r="C520" s="42"/>
      <c r="G520" s="41"/>
      <c r="H520" s="39"/>
    </row>
    <row r="521" spans="3:8" x14ac:dyDescent="0.2">
      <c r="C521" s="42"/>
      <c r="G521" s="41"/>
      <c r="H521" s="39"/>
    </row>
    <row r="522" spans="3:8" x14ac:dyDescent="0.2">
      <c r="C522" s="42"/>
      <c r="G522" s="41"/>
      <c r="H522" s="39"/>
    </row>
    <row r="523" spans="3:8" x14ac:dyDescent="0.2">
      <c r="C523" s="42"/>
      <c r="G523" s="41"/>
      <c r="H523" s="39"/>
    </row>
    <row r="524" spans="3:8" x14ac:dyDescent="0.2">
      <c r="C524" s="42"/>
      <c r="G524" s="41"/>
      <c r="H524" s="39"/>
    </row>
    <row r="525" spans="3:8" x14ac:dyDescent="0.2">
      <c r="C525" s="42"/>
      <c r="G525" s="41"/>
      <c r="H525" s="39"/>
    </row>
    <row r="526" spans="3:8" x14ac:dyDescent="0.2">
      <c r="C526" s="42"/>
      <c r="G526" s="41"/>
      <c r="H526" s="39"/>
    </row>
    <row r="527" spans="3:8" x14ac:dyDescent="0.2">
      <c r="C527" s="42"/>
      <c r="G527" s="41"/>
      <c r="H527" s="39"/>
    </row>
    <row r="528" spans="3:8" x14ac:dyDescent="0.2">
      <c r="C528" s="42"/>
      <c r="G528" s="41"/>
      <c r="H528" s="39"/>
    </row>
    <row r="529" spans="3:8" x14ac:dyDescent="0.2">
      <c r="C529" s="42"/>
      <c r="G529" s="41"/>
      <c r="H529" s="39"/>
    </row>
    <row r="530" spans="3:8" x14ac:dyDescent="0.2">
      <c r="C530" s="42"/>
      <c r="G530" s="41"/>
      <c r="H530" s="39"/>
    </row>
    <row r="531" spans="3:8" x14ac:dyDescent="0.2">
      <c r="C531" s="42"/>
      <c r="G531" s="41"/>
      <c r="H531" s="39"/>
    </row>
    <row r="532" spans="3:8" x14ac:dyDescent="0.2">
      <c r="C532" s="42"/>
      <c r="G532" s="41"/>
      <c r="H532" s="39"/>
    </row>
    <row r="533" spans="3:8" x14ac:dyDescent="0.2">
      <c r="C533" s="42"/>
      <c r="G533" s="41"/>
      <c r="H533" s="39"/>
    </row>
    <row r="534" spans="3:8" x14ac:dyDescent="0.2">
      <c r="C534" s="42"/>
      <c r="G534" s="41"/>
      <c r="H534" s="39"/>
    </row>
    <row r="535" spans="3:8" x14ac:dyDescent="0.2">
      <c r="C535" s="42"/>
      <c r="G535" s="41"/>
      <c r="H535" s="39"/>
    </row>
    <row r="536" spans="3:8" x14ac:dyDescent="0.2">
      <c r="C536" s="42"/>
      <c r="G536" s="41"/>
      <c r="H536" s="39"/>
    </row>
    <row r="537" spans="3:8" x14ac:dyDescent="0.2">
      <c r="C537" s="42"/>
      <c r="G537" s="41"/>
      <c r="H537" s="39"/>
    </row>
    <row r="538" spans="3:8" x14ac:dyDescent="0.2">
      <c r="C538" s="42"/>
      <c r="G538" s="41"/>
      <c r="H538" s="39"/>
    </row>
    <row r="539" spans="3:8" x14ac:dyDescent="0.2">
      <c r="C539" s="42"/>
      <c r="G539" s="41"/>
      <c r="H539" s="39"/>
    </row>
    <row r="540" spans="3:8" x14ac:dyDescent="0.2">
      <c r="C540" s="42"/>
      <c r="G540" s="41"/>
      <c r="H540" s="39"/>
    </row>
    <row r="541" spans="3:8" x14ac:dyDescent="0.2">
      <c r="C541" s="42"/>
      <c r="G541" s="41"/>
      <c r="H541" s="39"/>
    </row>
    <row r="542" spans="3:8" x14ac:dyDescent="0.2">
      <c r="C542" s="42"/>
      <c r="G542" s="41"/>
      <c r="H542" s="39"/>
    </row>
    <row r="543" spans="3:8" x14ac:dyDescent="0.2">
      <c r="C543" s="42"/>
      <c r="G543" s="41"/>
      <c r="H543" s="39"/>
    </row>
    <row r="544" spans="3:8" x14ac:dyDescent="0.2">
      <c r="C544" s="42"/>
      <c r="G544" s="41"/>
      <c r="H544" s="39"/>
    </row>
    <row r="545" spans="3:8" x14ac:dyDescent="0.2">
      <c r="C545" s="42"/>
      <c r="G545" s="41"/>
      <c r="H545" s="39"/>
    </row>
    <row r="546" spans="3:8" x14ac:dyDescent="0.2">
      <c r="C546" s="42"/>
      <c r="G546" s="41"/>
      <c r="H546" s="39"/>
    </row>
    <row r="547" spans="3:8" x14ac:dyDescent="0.2">
      <c r="C547" s="42"/>
      <c r="G547" s="41"/>
      <c r="H547" s="39"/>
    </row>
    <row r="548" spans="3:8" x14ac:dyDescent="0.2">
      <c r="C548" s="42"/>
      <c r="G548" s="41"/>
      <c r="H548" s="39"/>
    </row>
    <row r="549" spans="3:8" x14ac:dyDescent="0.2">
      <c r="C549" s="42"/>
      <c r="G549" s="41"/>
      <c r="H549" s="39"/>
    </row>
    <row r="550" spans="3:8" x14ac:dyDescent="0.2">
      <c r="C550" s="42"/>
      <c r="G550" s="41"/>
      <c r="H550" s="39"/>
    </row>
    <row r="551" spans="3:8" x14ac:dyDescent="0.2">
      <c r="C551" s="42"/>
      <c r="G551" s="41"/>
      <c r="H551" s="39"/>
    </row>
    <row r="552" spans="3:8" x14ac:dyDescent="0.2">
      <c r="C552" s="42"/>
      <c r="G552" s="41"/>
      <c r="H552" s="39"/>
    </row>
    <row r="553" spans="3:8" x14ac:dyDescent="0.2">
      <c r="C553" s="42"/>
      <c r="G553" s="41"/>
      <c r="H553" s="39"/>
    </row>
    <row r="554" spans="3:8" x14ac:dyDescent="0.2">
      <c r="C554" s="42"/>
      <c r="G554" s="41"/>
      <c r="H554" s="39"/>
    </row>
    <row r="555" spans="3:8" x14ac:dyDescent="0.2">
      <c r="C555" s="42"/>
      <c r="G555" s="41"/>
      <c r="H555" s="39"/>
    </row>
    <row r="556" spans="3:8" x14ac:dyDescent="0.2">
      <c r="C556" s="42"/>
      <c r="G556" s="41"/>
      <c r="H556" s="39"/>
    </row>
    <row r="557" spans="3:8" x14ac:dyDescent="0.2">
      <c r="C557" s="42"/>
      <c r="G557" s="41"/>
      <c r="H557" s="39"/>
    </row>
    <row r="558" spans="3:8" x14ac:dyDescent="0.2">
      <c r="C558" s="42"/>
      <c r="G558" s="41"/>
      <c r="H558" s="39"/>
    </row>
    <row r="559" spans="3:8" x14ac:dyDescent="0.2">
      <c r="C559" s="42"/>
      <c r="G559" s="41"/>
      <c r="H559" s="39"/>
    </row>
    <row r="560" spans="3:8" x14ac:dyDescent="0.2">
      <c r="C560" s="42"/>
      <c r="G560" s="41"/>
      <c r="H560" s="39"/>
    </row>
    <row r="561" spans="3:8" x14ac:dyDescent="0.2">
      <c r="C561" s="42"/>
      <c r="G561" s="41"/>
      <c r="H561" s="39"/>
    </row>
    <row r="562" spans="3:8" x14ac:dyDescent="0.2">
      <c r="C562" s="42"/>
      <c r="G562" s="41"/>
      <c r="H562" s="39"/>
    </row>
    <row r="563" spans="3:8" x14ac:dyDescent="0.2">
      <c r="C563" s="42"/>
      <c r="G563" s="41"/>
      <c r="H563" s="39"/>
    </row>
    <row r="564" spans="3:8" x14ac:dyDescent="0.2">
      <c r="C564" s="42"/>
      <c r="G564" s="41"/>
      <c r="H564" s="39"/>
    </row>
    <row r="565" spans="3:8" x14ac:dyDescent="0.2">
      <c r="C565" s="42"/>
      <c r="G565" s="41"/>
      <c r="H565" s="39"/>
    </row>
    <row r="566" spans="3:8" x14ac:dyDescent="0.2">
      <c r="C566" s="42"/>
      <c r="G566" s="41"/>
      <c r="H566" s="39"/>
    </row>
    <row r="567" spans="3:8" x14ac:dyDescent="0.2">
      <c r="C567" s="42"/>
      <c r="G567" s="41"/>
      <c r="H567" s="39"/>
    </row>
    <row r="568" spans="3:8" x14ac:dyDescent="0.2">
      <c r="C568" s="42"/>
      <c r="G568" s="41"/>
      <c r="H568" s="39"/>
    </row>
    <row r="569" spans="3:8" x14ac:dyDescent="0.2">
      <c r="C569" s="42"/>
      <c r="G569" s="41"/>
      <c r="H569" s="39"/>
    </row>
    <row r="570" spans="3:8" x14ac:dyDescent="0.2">
      <c r="C570" s="42"/>
      <c r="G570" s="41"/>
      <c r="H570" s="39"/>
    </row>
    <row r="571" spans="3:8" x14ac:dyDescent="0.2">
      <c r="C571" s="42"/>
      <c r="G571" s="41"/>
      <c r="H571" s="39"/>
    </row>
    <row r="572" spans="3:8" x14ac:dyDescent="0.2">
      <c r="C572" s="42"/>
      <c r="G572" s="41"/>
      <c r="H572" s="39"/>
    </row>
    <row r="573" spans="3:8" x14ac:dyDescent="0.2">
      <c r="C573" s="42"/>
      <c r="G573" s="41"/>
      <c r="H573" s="39"/>
    </row>
    <row r="574" spans="3:8" x14ac:dyDescent="0.2">
      <c r="C574" s="42"/>
      <c r="G574" s="41"/>
      <c r="H574" s="39"/>
    </row>
    <row r="575" spans="3:8" x14ac:dyDescent="0.2">
      <c r="C575" s="42"/>
      <c r="G575" s="41"/>
      <c r="H575" s="39"/>
    </row>
    <row r="576" spans="3:8" x14ac:dyDescent="0.2">
      <c r="C576" s="42"/>
      <c r="G576" s="41"/>
      <c r="H576" s="39"/>
    </row>
    <row r="577" spans="3:8" x14ac:dyDescent="0.2">
      <c r="C577" s="42"/>
      <c r="G577" s="41"/>
      <c r="H577" s="39"/>
    </row>
    <row r="578" spans="3:8" x14ac:dyDescent="0.2">
      <c r="C578" s="42"/>
      <c r="G578" s="41"/>
      <c r="H578" s="39"/>
    </row>
    <row r="579" spans="3:8" x14ac:dyDescent="0.2">
      <c r="C579" s="42"/>
      <c r="G579" s="41"/>
      <c r="H579" s="39"/>
    </row>
    <row r="580" spans="3:8" x14ac:dyDescent="0.2">
      <c r="C580" s="42"/>
      <c r="G580" s="41"/>
      <c r="H580" s="39"/>
    </row>
    <row r="581" spans="3:8" x14ac:dyDescent="0.2">
      <c r="C581" s="42"/>
      <c r="G581" s="41"/>
      <c r="H581" s="39"/>
    </row>
    <row r="582" spans="3:8" x14ac:dyDescent="0.2">
      <c r="C582" s="42"/>
      <c r="G582" s="41"/>
      <c r="H582" s="39"/>
    </row>
    <row r="583" spans="3:8" x14ac:dyDescent="0.2">
      <c r="C583" s="42"/>
      <c r="G583" s="41"/>
      <c r="H583" s="39"/>
    </row>
    <row r="584" spans="3:8" x14ac:dyDescent="0.2">
      <c r="C584" s="42"/>
      <c r="G584" s="41"/>
      <c r="H584" s="39"/>
    </row>
    <row r="585" spans="3:8" x14ac:dyDescent="0.2">
      <c r="C585" s="42"/>
      <c r="G585" s="41"/>
      <c r="H585" s="39"/>
    </row>
    <row r="586" spans="3:8" x14ac:dyDescent="0.2">
      <c r="C586" s="42"/>
      <c r="G586" s="41"/>
      <c r="H586" s="39"/>
    </row>
    <row r="587" spans="3:8" x14ac:dyDescent="0.2">
      <c r="C587" s="42"/>
      <c r="G587" s="41"/>
      <c r="H587" s="39"/>
    </row>
    <row r="588" spans="3:8" x14ac:dyDescent="0.2">
      <c r="C588" s="42"/>
      <c r="G588" s="41"/>
      <c r="H588" s="39"/>
    </row>
    <row r="589" spans="3:8" x14ac:dyDescent="0.2">
      <c r="C589" s="42"/>
      <c r="G589" s="41"/>
      <c r="H589" s="39"/>
    </row>
    <row r="590" spans="3:8" x14ac:dyDescent="0.2">
      <c r="C590" s="42"/>
      <c r="G590" s="41"/>
      <c r="H590" s="39"/>
    </row>
    <row r="591" spans="3:8" x14ac:dyDescent="0.2">
      <c r="C591" s="42"/>
      <c r="G591" s="41"/>
      <c r="H591" s="39"/>
    </row>
    <row r="592" spans="3:8" x14ac:dyDescent="0.2">
      <c r="C592" s="42"/>
      <c r="G592" s="41"/>
      <c r="H592" s="39"/>
    </row>
    <row r="593" spans="3:8" x14ac:dyDescent="0.2">
      <c r="C593" s="42"/>
      <c r="G593" s="41"/>
      <c r="H593" s="39"/>
    </row>
    <row r="594" spans="3:8" x14ac:dyDescent="0.2">
      <c r="C594" s="42"/>
      <c r="G594" s="41"/>
      <c r="H594" s="39"/>
    </row>
    <row r="595" spans="3:8" x14ac:dyDescent="0.2">
      <c r="C595" s="42"/>
      <c r="G595" s="41"/>
      <c r="H595" s="39"/>
    </row>
    <row r="596" spans="3:8" x14ac:dyDescent="0.2">
      <c r="C596" s="42"/>
      <c r="G596" s="41"/>
      <c r="H596" s="39"/>
    </row>
    <row r="597" spans="3:8" x14ac:dyDescent="0.2">
      <c r="C597" s="42"/>
      <c r="G597" s="41"/>
      <c r="H597" s="39"/>
    </row>
    <row r="598" spans="3:8" x14ac:dyDescent="0.2">
      <c r="C598" s="42"/>
      <c r="G598" s="41"/>
      <c r="H598" s="39"/>
    </row>
    <row r="599" spans="3:8" x14ac:dyDescent="0.2">
      <c r="C599" s="42"/>
      <c r="G599" s="41"/>
      <c r="H599" s="39"/>
    </row>
    <row r="600" spans="3:8" x14ac:dyDescent="0.2">
      <c r="C600" s="42"/>
      <c r="G600" s="41"/>
      <c r="H600" s="39"/>
    </row>
    <row r="601" spans="3:8" x14ac:dyDescent="0.2">
      <c r="C601" s="42"/>
      <c r="G601" s="41"/>
      <c r="H601" s="39"/>
    </row>
    <row r="602" spans="3:8" x14ac:dyDescent="0.2">
      <c r="C602" s="42"/>
      <c r="G602" s="41"/>
      <c r="H602" s="39"/>
    </row>
    <row r="603" spans="3:8" x14ac:dyDescent="0.2">
      <c r="C603" s="42"/>
      <c r="G603" s="41"/>
      <c r="H603" s="39"/>
    </row>
    <row r="604" spans="3:8" x14ac:dyDescent="0.2">
      <c r="C604" s="42"/>
      <c r="G604" s="41"/>
      <c r="H604" s="39"/>
    </row>
    <row r="605" spans="3:8" x14ac:dyDescent="0.2">
      <c r="C605" s="42"/>
      <c r="G605" s="41"/>
      <c r="H605" s="39"/>
    </row>
    <row r="606" spans="3:8" x14ac:dyDescent="0.2">
      <c r="C606" s="42"/>
      <c r="G606" s="41"/>
      <c r="H606" s="39"/>
    </row>
    <row r="607" spans="3:8" x14ac:dyDescent="0.2">
      <c r="C607" s="42"/>
      <c r="G607" s="41"/>
      <c r="H607" s="39"/>
    </row>
    <row r="608" spans="3:8" x14ac:dyDescent="0.2">
      <c r="C608" s="42"/>
      <c r="G608" s="41"/>
      <c r="H608" s="39"/>
    </row>
    <row r="609" spans="3:8" x14ac:dyDescent="0.2">
      <c r="C609" s="42"/>
      <c r="G609" s="41"/>
      <c r="H609" s="39"/>
    </row>
    <row r="610" spans="3:8" x14ac:dyDescent="0.2">
      <c r="C610" s="42"/>
      <c r="G610" s="41"/>
      <c r="H610" s="39"/>
    </row>
    <row r="611" spans="3:8" x14ac:dyDescent="0.2">
      <c r="C611" s="42"/>
      <c r="G611" s="41"/>
      <c r="H611" s="39"/>
    </row>
    <row r="612" spans="3:8" x14ac:dyDescent="0.2">
      <c r="C612" s="42"/>
      <c r="G612" s="41"/>
      <c r="H612" s="39"/>
    </row>
    <row r="613" spans="3:8" x14ac:dyDescent="0.2">
      <c r="C613" s="42"/>
      <c r="G613" s="41"/>
      <c r="H613" s="39"/>
    </row>
    <row r="614" spans="3:8" x14ac:dyDescent="0.2">
      <c r="C614" s="42"/>
      <c r="G614" s="41"/>
      <c r="H614" s="39"/>
    </row>
    <row r="615" spans="3:8" x14ac:dyDescent="0.2">
      <c r="C615" s="42"/>
      <c r="G615" s="41"/>
      <c r="H615" s="39"/>
    </row>
    <row r="616" spans="3:8" x14ac:dyDescent="0.2">
      <c r="C616" s="42"/>
      <c r="G616" s="41"/>
      <c r="H616" s="39"/>
    </row>
    <row r="617" spans="3:8" x14ac:dyDescent="0.2">
      <c r="C617" s="42"/>
      <c r="G617" s="41"/>
      <c r="H617" s="39"/>
    </row>
    <row r="618" spans="3:8" x14ac:dyDescent="0.2">
      <c r="C618" s="42"/>
      <c r="G618" s="41"/>
      <c r="H618" s="39"/>
    </row>
    <row r="619" spans="3:8" x14ac:dyDescent="0.2">
      <c r="C619" s="42"/>
      <c r="G619" s="41"/>
      <c r="H619" s="39"/>
    </row>
    <row r="620" spans="3:8" x14ac:dyDescent="0.2">
      <c r="C620" s="42"/>
      <c r="G620" s="41"/>
      <c r="H620" s="39"/>
    </row>
    <row r="621" spans="3:8" x14ac:dyDescent="0.2">
      <c r="C621" s="42"/>
      <c r="G621" s="41"/>
      <c r="H621" s="39"/>
    </row>
    <row r="622" spans="3:8" x14ac:dyDescent="0.2">
      <c r="C622" s="42"/>
      <c r="G622" s="41"/>
      <c r="H622" s="39"/>
    </row>
    <row r="623" spans="3:8" x14ac:dyDescent="0.2">
      <c r="C623" s="42"/>
      <c r="G623" s="41"/>
      <c r="H623" s="39"/>
    </row>
    <row r="624" spans="3:8" x14ac:dyDescent="0.2">
      <c r="C624" s="42"/>
      <c r="G624" s="41"/>
      <c r="H624" s="39"/>
    </row>
    <row r="625" spans="3:8" x14ac:dyDescent="0.2">
      <c r="C625" s="42"/>
      <c r="G625" s="41"/>
      <c r="H625" s="39"/>
    </row>
    <row r="626" spans="3:8" x14ac:dyDescent="0.2">
      <c r="C626" s="42"/>
      <c r="G626" s="41"/>
      <c r="H626" s="39"/>
    </row>
    <row r="627" spans="3:8" x14ac:dyDescent="0.2">
      <c r="C627" s="42"/>
      <c r="G627" s="41"/>
      <c r="H627" s="39"/>
    </row>
    <row r="628" spans="3:8" x14ac:dyDescent="0.2">
      <c r="C628" s="42"/>
      <c r="G628" s="41"/>
      <c r="H628" s="39"/>
    </row>
    <row r="629" spans="3:8" x14ac:dyDescent="0.2">
      <c r="C629" s="42"/>
      <c r="G629" s="41"/>
      <c r="H629" s="39"/>
    </row>
    <row r="630" spans="3:8" x14ac:dyDescent="0.2">
      <c r="C630" s="42"/>
      <c r="G630" s="41"/>
      <c r="H630" s="39"/>
    </row>
    <row r="631" spans="3:8" x14ac:dyDescent="0.2">
      <c r="C631" s="42"/>
      <c r="G631" s="41"/>
      <c r="H631" s="39"/>
    </row>
    <row r="632" spans="3:8" x14ac:dyDescent="0.2">
      <c r="C632" s="42"/>
      <c r="G632" s="41"/>
      <c r="H632" s="39"/>
    </row>
    <row r="633" spans="3:8" x14ac:dyDescent="0.2">
      <c r="C633" s="42"/>
      <c r="G633" s="41"/>
      <c r="H633" s="39"/>
    </row>
    <row r="634" spans="3:8" x14ac:dyDescent="0.2">
      <c r="C634" s="42"/>
      <c r="G634" s="41"/>
      <c r="H634" s="39"/>
    </row>
    <row r="635" spans="3:8" x14ac:dyDescent="0.2">
      <c r="C635" s="42"/>
      <c r="G635" s="41"/>
      <c r="H635" s="39"/>
    </row>
    <row r="636" spans="3:8" x14ac:dyDescent="0.2">
      <c r="C636" s="42"/>
      <c r="G636" s="41"/>
      <c r="H636" s="39"/>
    </row>
    <row r="637" spans="3:8" x14ac:dyDescent="0.2">
      <c r="C637" s="42"/>
      <c r="G637" s="41"/>
      <c r="H637" s="39"/>
    </row>
    <row r="638" spans="3:8" x14ac:dyDescent="0.2">
      <c r="C638" s="42"/>
      <c r="G638" s="41"/>
      <c r="H638" s="39"/>
    </row>
    <row r="639" spans="3:8" x14ac:dyDescent="0.2">
      <c r="C639" s="42"/>
      <c r="G639" s="41"/>
      <c r="H639" s="39"/>
    </row>
    <row r="640" spans="3:8" x14ac:dyDescent="0.2">
      <c r="C640" s="42"/>
      <c r="G640" s="41"/>
      <c r="H640" s="39"/>
    </row>
    <row r="641" spans="3:8" x14ac:dyDescent="0.2">
      <c r="C641" s="42"/>
      <c r="G641" s="41"/>
      <c r="H641" s="39"/>
    </row>
    <row r="642" spans="3:8" x14ac:dyDescent="0.2">
      <c r="C642" s="42"/>
      <c r="G642" s="41"/>
      <c r="H642" s="39"/>
    </row>
    <row r="643" spans="3:8" x14ac:dyDescent="0.2">
      <c r="C643" s="42"/>
      <c r="G643" s="41"/>
      <c r="H643" s="39"/>
    </row>
    <row r="644" spans="3:8" x14ac:dyDescent="0.2">
      <c r="C644" s="42"/>
      <c r="G644" s="41"/>
      <c r="H644" s="39"/>
    </row>
    <row r="645" spans="3:8" x14ac:dyDescent="0.2">
      <c r="C645" s="42"/>
      <c r="G645" s="41"/>
      <c r="H645" s="39"/>
    </row>
    <row r="646" spans="3:8" x14ac:dyDescent="0.2">
      <c r="C646" s="42"/>
      <c r="G646" s="41"/>
      <c r="H646" s="39"/>
    </row>
    <row r="647" spans="3:8" x14ac:dyDescent="0.2">
      <c r="C647" s="42"/>
      <c r="G647" s="41"/>
      <c r="H647" s="39"/>
    </row>
    <row r="648" spans="3:8" x14ac:dyDescent="0.2">
      <c r="C648" s="42"/>
      <c r="G648" s="41"/>
      <c r="H648" s="39"/>
    </row>
    <row r="649" spans="3:8" x14ac:dyDescent="0.2">
      <c r="C649" s="42"/>
      <c r="G649" s="41"/>
      <c r="H649" s="39"/>
    </row>
    <row r="650" spans="3:8" x14ac:dyDescent="0.2">
      <c r="C650" s="42"/>
      <c r="G650" s="41"/>
      <c r="H650" s="39"/>
    </row>
    <row r="651" spans="3:8" x14ac:dyDescent="0.2">
      <c r="C651" s="42"/>
      <c r="G651" s="41"/>
      <c r="H651" s="39"/>
    </row>
    <row r="652" spans="3:8" x14ac:dyDescent="0.2">
      <c r="C652" s="42"/>
      <c r="G652" s="41"/>
      <c r="H652" s="39"/>
    </row>
    <row r="653" spans="3:8" x14ac:dyDescent="0.2">
      <c r="C653" s="42"/>
      <c r="G653" s="41"/>
      <c r="H653" s="39"/>
    </row>
    <row r="654" spans="3:8" x14ac:dyDescent="0.2">
      <c r="C654" s="42"/>
      <c r="G654" s="41"/>
      <c r="H654" s="39"/>
    </row>
    <row r="655" spans="3:8" x14ac:dyDescent="0.2">
      <c r="C655" s="42"/>
      <c r="G655" s="41"/>
      <c r="H655" s="39"/>
    </row>
    <row r="656" spans="3:8" x14ac:dyDescent="0.2">
      <c r="C656" s="42"/>
      <c r="G656" s="41"/>
      <c r="H656" s="39"/>
    </row>
    <row r="657" spans="3:8" x14ac:dyDescent="0.2">
      <c r="C657" s="42"/>
      <c r="G657" s="41"/>
      <c r="H657" s="39"/>
    </row>
    <row r="658" spans="3:8" x14ac:dyDescent="0.2">
      <c r="C658" s="42"/>
      <c r="G658" s="41"/>
      <c r="H658" s="39"/>
    </row>
    <row r="659" spans="3:8" x14ac:dyDescent="0.2">
      <c r="C659" s="42"/>
      <c r="G659" s="41"/>
      <c r="H659" s="39"/>
    </row>
    <row r="660" spans="3:8" x14ac:dyDescent="0.2">
      <c r="C660" s="42"/>
      <c r="G660" s="41"/>
      <c r="H660" s="39"/>
    </row>
    <row r="661" spans="3:8" x14ac:dyDescent="0.2">
      <c r="C661" s="42"/>
      <c r="G661" s="41"/>
      <c r="H661" s="39"/>
    </row>
    <row r="662" spans="3:8" x14ac:dyDescent="0.2">
      <c r="C662" s="42"/>
      <c r="G662" s="41"/>
      <c r="H662" s="39"/>
    </row>
    <row r="663" spans="3:8" x14ac:dyDescent="0.2">
      <c r="C663" s="42"/>
      <c r="G663" s="41"/>
      <c r="H663" s="39"/>
    </row>
    <row r="664" spans="3:8" x14ac:dyDescent="0.2">
      <c r="C664" s="42"/>
      <c r="G664" s="41"/>
      <c r="H664" s="39"/>
    </row>
    <row r="665" spans="3:8" x14ac:dyDescent="0.2">
      <c r="C665" s="42"/>
      <c r="G665" s="41"/>
      <c r="H665" s="39"/>
    </row>
    <row r="666" spans="3:8" x14ac:dyDescent="0.2">
      <c r="C666" s="42"/>
      <c r="G666" s="41"/>
      <c r="H666" s="39"/>
    </row>
    <row r="667" spans="3:8" x14ac:dyDescent="0.2">
      <c r="C667" s="42"/>
      <c r="G667" s="41"/>
      <c r="H667" s="39"/>
    </row>
    <row r="668" spans="3:8" x14ac:dyDescent="0.2">
      <c r="C668" s="42"/>
      <c r="G668" s="41"/>
      <c r="H668" s="39"/>
    </row>
    <row r="669" spans="3:8" x14ac:dyDescent="0.2">
      <c r="C669" s="42"/>
      <c r="G669" s="41"/>
      <c r="H669" s="39"/>
    </row>
    <row r="670" spans="3:8" x14ac:dyDescent="0.2">
      <c r="C670" s="42"/>
      <c r="G670" s="41"/>
      <c r="H670" s="39"/>
    </row>
    <row r="671" spans="3:8" x14ac:dyDescent="0.2">
      <c r="C671" s="42"/>
      <c r="G671" s="41"/>
      <c r="H671" s="39"/>
    </row>
    <row r="672" spans="3:8" x14ac:dyDescent="0.2">
      <c r="C672" s="42"/>
      <c r="G672" s="41"/>
      <c r="H672" s="39"/>
    </row>
    <row r="673" spans="3:8" x14ac:dyDescent="0.2">
      <c r="C673" s="42"/>
      <c r="G673" s="41"/>
      <c r="H673" s="39"/>
    </row>
    <row r="674" spans="3:8" x14ac:dyDescent="0.2">
      <c r="C674" s="42"/>
      <c r="G674" s="41"/>
      <c r="H674" s="39"/>
    </row>
    <row r="675" spans="3:8" x14ac:dyDescent="0.2">
      <c r="C675" s="42"/>
      <c r="G675" s="41"/>
      <c r="H675" s="39"/>
    </row>
    <row r="676" spans="3:8" x14ac:dyDescent="0.2">
      <c r="C676" s="42"/>
      <c r="G676" s="41"/>
      <c r="H676" s="39"/>
    </row>
    <row r="677" spans="3:8" x14ac:dyDescent="0.2">
      <c r="C677" s="42"/>
      <c r="G677" s="41"/>
      <c r="H677" s="39"/>
    </row>
    <row r="678" spans="3:8" x14ac:dyDescent="0.2">
      <c r="C678" s="42"/>
      <c r="G678" s="41"/>
      <c r="H678" s="39"/>
    </row>
    <row r="679" spans="3:8" x14ac:dyDescent="0.2">
      <c r="C679" s="42"/>
      <c r="G679" s="41"/>
      <c r="H679" s="39"/>
    </row>
    <row r="680" spans="3:8" x14ac:dyDescent="0.2">
      <c r="C680" s="42"/>
      <c r="G680" s="41"/>
      <c r="H680" s="39"/>
    </row>
    <row r="681" spans="3:8" x14ac:dyDescent="0.2">
      <c r="C681" s="42"/>
      <c r="G681" s="41"/>
      <c r="H681" s="39"/>
    </row>
    <row r="682" spans="3:8" x14ac:dyDescent="0.2">
      <c r="C682" s="42"/>
      <c r="G682" s="41"/>
      <c r="H682" s="39"/>
    </row>
    <row r="683" spans="3:8" x14ac:dyDescent="0.2">
      <c r="C683" s="42"/>
      <c r="G683" s="41"/>
      <c r="H683" s="39"/>
    </row>
    <row r="684" spans="3:8" x14ac:dyDescent="0.2">
      <c r="C684" s="42"/>
      <c r="G684" s="41"/>
      <c r="H684" s="39"/>
    </row>
    <row r="685" spans="3:8" x14ac:dyDescent="0.2">
      <c r="C685" s="42"/>
      <c r="G685" s="41"/>
      <c r="H685" s="39"/>
    </row>
    <row r="686" spans="3:8" x14ac:dyDescent="0.2">
      <c r="C686" s="42"/>
      <c r="G686" s="41"/>
      <c r="H686" s="39"/>
    </row>
    <row r="687" spans="3:8" x14ac:dyDescent="0.2">
      <c r="C687" s="42"/>
      <c r="G687" s="41"/>
      <c r="H687" s="39"/>
    </row>
    <row r="688" spans="3:8" x14ac:dyDescent="0.2">
      <c r="C688" s="42"/>
      <c r="G688" s="41"/>
      <c r="H688" s="39"/>
    </row>
    <row r="689" spans="1:10" ht="12.6" customHeight="1" x14ac:dyDescent="0.2">
      <c r="C689" s="42"/>
      <c r="G689" s="41"/>
      <c r="H689" s="39"/>
    </row>
    <row r="690" spans="1:10" ht="12.6" customHeight="1" x14ac:dyDescent="0.2">
      <c r="C690" s="42"/>
      <c r="G690" s="41"/>
      <c r="H690" s="39"/>
    </row>
    <row r="691" spans="1:10" ht="12.6" customHeight="1" x14ac:dyDescent="0.2">
      <c r="C691" s="42"/>
      <c r="G691" s="41"/>
      <c r="H691" s="39"/>
    </row>
    <row r="692" spans="1:10" ht="12.6" customHeight="1" x14ac:dyDescent="0.2">
      <c r="C692" s="42"/>
      <c r="G692" s="41"/>
      <c r="H692" s="39"/>
    </row>
    <row r="693" spans="1:10" ht="12.6" customHeight="1" x14ac:dyDescent="0.2">
      <c r="C693" s="42"/>
      <c r="G693" s="41"/>
      <c r="H693" s="39"/>
    </row>
    <row r="694" spans="1:10" ht="12.6" customHeight="1" x14ac:dyDescent="0.2">
      <c r="C694" s="42"/>
      <c r="G694" s="41"/>
      <c r="H694" s="39"/>
    </row>
    <row r="695" spans="1:10" ht="12.6" customHeight="1" x14ac:dyDescent="0.2">
      <c r="C695" s="42"/>
      <c r="G695" s="41"/>
      <c r="H695" s="39"/>
    </row>
    <row r="696" spans="1:10" ht="12.6" customHeight="1" x14ac:dyDescent="0.2">
      <c r="C696" s="42"/>
      <c r="G696" s="41"/>
      <c r="H696" s="39"/>
    </row>
    <row r="697" spans="1:10" ht="12.6" customHeight="1" x14ac:dyDescent="0.2">
      <c r="C697" s="42"/>
      <c r="G697" s="41"/>
      <c r="H697" s="39"/>
    </row>
    <row r="698" spans="1:10" s="40" customFormat="1" x14ac:dyDescent="0.2">
      <c r="A698" s="28"/>
      <c r="B698" s="41"/>
      <c r="C698" s="42"/>
      <c r="D698" s="28"/>
      <c r="E698" s="39"/>
      <c r="F698" s="107"/>
      <c r="G698" s="155"/>
      <c r="H698" s="107"/>
      <c r="I698" s="107"/>
      <c r="J698" s="117"/>
    </row>
    <row r="699" spans="1:10" x14ac:dyDescent="0.2">
      <c r="C699" s="42"/>
    </row>
    <row r="700" spans="1:10" x14ac:dyDescent="0.2">
      <c r="A700" s="117"/>
      <c r="B700" s="233"/>
      <c r="C700" s="117"/>
      <c r="D700" s="117"/>
      <c r="E700" s="107"/>
    </row>
    <row r="702" spans="1:10" x14ac:dyDescent="0.2">
      <c r="F702" s="234"/>
      <c r="G702" s="234"/>
    </row>
    <row r="703" spans="1:10" x14ac:dyDescent="0.2">
      <c r="F703" s="235"/>
      <c r="G703" s="235"/>
    </row>
    <row r="704" spans="1:10" ht="11.1" customHeight="1" x14ac:dyDescent="0.2">
      <c r="B704" s="234"/>
      <c r="C704" s="234"/>
      <c r="D704" s="234"/>
      <c r="E704" s="234"/>
      <c r="F704" s="156"/>
      <c r="G704" s="156"/>
    </row>
    <row r="705" spans="2:9" x14ac:dyDescent="0.2">
      <c r="B705" s="235"/>
      <c r="C705" s="235"/>
      <c r="D705" s="235"/>
      <c r="E705" s="235"/>
      <c r="F705" s="159"/>
      <c r="G705" s="159"/>
    </row>
    <row r="706" spans="2:9" x14ac:dyDescent="0.2">
      <c r="B706" s="156"/>
      <c r="C706" s="156"/>
      <c r="D706" s="157"/>
      <c r="E706" s="156"/>
      <c r="F706" s="144"/>
      <c r="G706" s="159"/>
    </row>
    <row r="707" spans="2:9" x14ac:dyDescent="0.2">
      <c r="B707" s="158"/>
      <c r="C707" s="159"/>
      <c r="D707" s="160"/>
      <c r="E707" s="159"/>
      <c r="F707" s="159"/>
      <c r="G707" s="159"/>
    </row>
    <row r="708" spans="2:9" x14ac:dyDescent="0.2">
      <c r="B708" s="159"/>
      <c r="C708" s="143"/>
      <c r="D708" s="160"/>
      <c r="E708" s="159"/>
      <c r="F708" s="28"/>
      <c r="G708" s="159"/>
    </row>
    <row r="709" spans="2:9" x14ac:dyDescent="0.2">
      <c r="B709" s="159"/>
      <c r="C709" s="143"/>
      <c r="D709" s="160"/>
      <c r="E709" s="144"/>
      <c r="F709" s="28"/>
      <c r="G709" s="159"/>
    </row>
    <row r="710" spans="2:9" x14ac:dyDescent="0.2">
      <c r="B710" s="159"/>
      <c r="C710" s="143"/>
      <c r="D710" s="160"/>
      <c r="E710" s="144"/>
      <c r="F710" s="28"/>
      <c r="G710" s="159"/>
      <c r="I710" s="143"/>
    </row>
    <row r="711" spans="2:9" x14ac:dyDescent="0.2">
      <c r="B711" s="159"/>
      <c r="C711" s="143"/>
      <c r="D711" s="160"/>
      <c r="E711" s="144"/>
      <c r="F711" s="28"/>
      <c r="G711" s="159"/>
      <c r="I711" s="143"/>
    </row>
    <row r="712" spans="2:9" x14ac:dyDescent="0.2">
      <c r="B712" s="159"/>
      <c r="C712" s="143"/>
      <c r="D712" s="160"/>
      <c r="E712" s="144"/>
      <c r="F712" s="144"/>
      <c r="G712" s="159"/>
      <c r="I712" s="143"/>
    </row>
    <row r="713" spans="2:9" x14ac:dyDescent="0.2">
      <c r="B713" s="159"/>
      <c r="C713" s="143"/>
      <c r="D713" s="160"/>
      <c r="E713" s="144"/>
      <c r="F713" s="159"/>
      <c r="G713" s="144"/>
      <c r="I713" s="143"/>
    </row>
    <row r="714" spans="2:9" x14ac:dyDescent="0.2">
      <c r="B714" s="159"/>
      <c r="C714" s="143"/>
      <c r="D714" s="161"/>
      <c r="E714" s="159"/>
      <c r="F714" s="159"/>
      <c r="G714" s="144"/>
      <c r="I714" s="143"/>
    </row>
    <row r="715" spans="2:9" x14ac:dyDescent="0.2">
      <c r="B715" s="159"/>
      <c r="C715" s="143"/>
      <c r="D715" s="148"/>
      <c r="E715" s="159"/>
      <c r="F715" s="159"/>
      <c r="G715" s="28"/>
      <c r="I715" s="143"/>
    </row>
    <row r="716" spans="2:9" x14ac:dyDescent="0.2">
      <c r="B716" s="159"/>
      <c r="C716" s="143"/>
      <c r="D716" s="148"/>
      <c r="E716" s="144"/>
      <c r="F716" s="159"/>
      <c r="G716" s="28"/>
      <c r="I716" s="143"/>
    </row>
    <row r="717" spans="2:9" x14ac:dyDescent="0.2">
      <c r="B717" s="159"/>
      <c r="C717" s="143"/>
      <c r="D717" s="148"/>
      <c r="E717" s="144"/>
      <c r="F717" s="159"/>
      <c r="G717" s="28"/>
      <c r="I717" s="143"/>
    </row>
    <row r="718" spans="2:9" x14ac:dyDescent="0.2">
      <c r="B718" s="159"/>
      <c r="C718" s="143"/>
      <c r="D718" s="148"/>
      <c r="E718" s="144"/>
      <c r="F718" s="159"/>
      <c r="G718" s="28"/>
      <c r="I718" s="143"/>
    </row>
    <row r="719" spans="2:9" x14ac:dyDescent="0.2">
      <c r="B719" s="159"/>
      <c r="C719" s="143"/>
      <c r="D719" s="148"/>
      <c r="E719" s="144"/>
      <c r="F719" s="28"/>
      <c r="G719" s="28"/>
      <c r="I719" s="143"/>
    </row>
    <row r="720" spans="2:9" x14ac:dyDescent="0.2">
      <c r="B720" s="159"/>
      <c r="C720" s="143"/>
      <c r="D720" s="148"/>
      <c r="E720" s="144"/>
    </row>
    <row r="721" spans="2:5" x14ac:dyDescent="0.2">
      <c r="B721" s="28"/>
      <c r="D721" s="141"/>
      <c r="E721" s="28"/>
    </row>
  </sheetData>
  <mergeCells count="7">
    <mergeCell ref="B31:G31"/>
    <mergeCell ref="B32:G32"/>
    <mergeCell ref="A1:H1"/>
    <mergeCell ref="A2:H2"/>
    <mergeCell ref="A13:D13"/>
    <mergeCell ref="B18:G18"/>
    <mergeCell ref="B19:G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03"/>
  <sheetViews>
    <sheetView workbookViewId="0">
      <pane ySplit="3" topLeftCell="A1879" activePane="bottomLeft" state="frozen"/>
      <selection pane="bottomLeft" activeCell="I1896" sqref="I1896"/>
    </sheetView>
  </sheetViews>
  <sheetFormatPr baseColWidth="10" defaultRowHeight="11.25" x14ac:dyDescent="0.2"/>
  <cols>
    <col min="1" max="1" width="17" style="1" customWidth="1"/>
    <col min="2" max="2" width="10.7109375" style="3" customWidth="1"/>
    <col min="3" max="3" width="11.42578125" style="1"/>
    <col min="4" max="4" width="39.28515625" style="4" customWidth="1"/>
    <col min="5" max="5" width="11.42578125" style="5"/>
    <col min="6" max="6" width="18.85546875" style="1" customWidth="1"/>
    <col min="7" max="7" width="11.42578125" style="1"/>
    <col min="8" max="8" width="11.42578125" style="3"/>
    <col min="9" max="9" width="31.140625" style="1" customWidth="1"/>
    <col min="10" max="10" width="14.42578125" style="1" customWidth="1"/>
    <col min="11" max="16384" width="11.42578125" style="1"/>
  </cols>
  <sheetData>
    <row r="1" spans="1:10" ht="11.25" customHeight="1" x14ac:dyDescent="0.2">
      <c r="A1" s="259" t="s">
        <v>5208</v>
      </c>
      <c r="B1" s="259"/>
      <c r="C1" s="259"/>
      <c r="D1" s="259"/>
      <c r="E1" s="259"/>
    </row>
    <row r="2" spans="1:10" ht="11.25" customHeight="1" x14ac:dyDescent="0.2">
      <c r="A2" s="259" t="s">
        <v>6294</v>
      </c>
      <c r="B2" s="259"/>
      <c r="C2" s="259"/>
      <c r="D2" s="259"/>
      <c r="E2" s="259"/>
    </row>
    <row r="3" spans="1:10" s="11" customFormat="1" x14ac:dyDescent="0.25">
      <c r="A3" s="8" t="s">
        <v>1838</v>
      </c>
      <c r="B3" s="8" t="s">
        <v>1819</v>
      </c>
      <c r="C3" s="8" t="s">
        <v>1820</v>
      </c>
      <c r="D3" s="9" t="s">
        <v>1821</v>
      </c>
      <c r="E3" s="10" t="s">
        <v>1822</v>
      </c>
      <c r="F3" s="12" t="s">
        <v>4160</v>
      </c>
      <c r="G3" s="12" t="s">
        <v>4161</v>
      </c>
      <c r="H3" s="8" t="s">
        <v>1823</v>
      </c>
      <c r="I3" s="8" t="s">
        <v>5105</v>
      </c>
      <c r="J3" s="8" t="s">
        <v>5098</v>
      </c>
    </row>
    <row r="4" spans="1:10" x14ac:dyDescent="0.2">
      <c r="A4" s="71" t="s">
        <v>3862</v>
      </c>
      <c r="B4" s="69">
        <v>5476</v>
      </c>
      <c r="C4" s="73" t="s">
        <v>3482</v>
      </c>
      <c r="D4" s="68" t="s">
        <v>3863</v>
      </c>
      <c r="E4" s="72">
        <v>34.72</v>
      </c>
      <c r="F4" s="1" t="s">
        <v>1885</v>
      </c>
      <c r="G4" s="1" t="s">
        <v>1860</v>
      </c>
      <c r="H4" s="3" t="s">
        <v>4162</v>
      </c>
      <c r="I4" s="1" t="s">
        <v>4159</v>
      </c>
      <c r="J4" s="1" t="s">
        <v>5196</v>
      </c>
    </row>
    <row r="5" spans="1:10" x14ac:dyDescent="0.2">
      <c r="A5" s="71" t="s">
        <v>3481</v>
      </c>
      <c r="B5" s="69">
        <v>5477</v>
      </c>
      <c r="C5" s="73" t="s">
        <v>3482</v>
      </c>
      <c r="D5" s="68" t="s">
        <v>3483</v>
      </c>
      <c r="E5" s="72">
        <v>29.63</v>
      </c>
      <c r="F5" s="1" t="s">
        <v>1885</v>
      </c>
      <c r="G5" s="1" t="s">
        <v>1860</v>
      </c>
      <c r="H5" s="3" t="s">
        <v>4162</v>
      </c>
      <c r="I5" s="1" t="s">
        <v>4159</v>
      </c>
      <c r="J5" s="1" t="s">
        <v>5196</v>
      </c>
    </row>
    <row r="6" spans="1:10" x14ac:dyDescent="0.2">
      <c r="A6" s="71" t="s">
        <v>3484</v>
      </c>
      <c r="B6" s="69">
        <v>5478</v>
      </c>
      <c r="C6" s="73" t="s">
        <v>3482</v>
      </c>
      <c r="D6" s="68" t="s">
        <v>3483</v>
      </c>
      <c r="E6" s="72">
        <v>29.63</v>
      </c>
      <c r="F6" s="1" t="s">
        <v>1885</v>
      </c>
      <c r="G6" s="1" t="s">
        <v>1860</v>
      </c>
      <c r="H6" s="3" t="s">
        <v>4162</v>
      </c>
      <c r="I6" s="1" t="s">
        <v>4159</v>
      </c>
      <c r="J6" s="1" t="s">
        <v>5196</v>
      </c>
    </row>
    <row r="7" spans="1:10" x14ac:dyDescent="0.2">
      <c r="A7" s="71" t="s">
        <v>3011</v>
      </c>
      <c r="B7" s="69">
        <v>5487</v>
      </c>
      <c r="C7" s="73" t="s">
        <v>3012</v>
      </c>
      <c r="D7" s="68" t="s">
        <v>3013</v>
      </c>
      <c r="E7" s="72">
        <v>6.2</v>
      </c>
      <c r="F7" s="1" t="s">
        <v>3014</v>
      </c>
      <c r="G7" s="1" t="s">
        <v>2656</v>
      </c>
      <c r="H7" s="3" t="s">
        <v>4162</v>
      </c>
      <c r="I7" s="1" t="s">
        <v>4159</v>
      </c>
      <c r="J7" s="1" t="s">
        <v>5196</v>
      </c>
    </row>
    <row r="8" spans="1:10" x14ac:dyDescent="0.2">
      <c r="A8" s="71" t="s">
        <v>3015</v>
      </c>
      <c r="B8" s="69">
        <v>5488</v>
      </c>
      <c r="C8" s="73" t="s">
        <v>3012</v>
      </c>
      <c r="D8" s="68" t="s">
        <v>3013</v>
      </c>
      <c r="E8" s="72">
        <v>6.2</v>
      </c>
      <c r="F8" s="1" t="s">
        <v>3014</v>
      </c>
      <c r="G8" s="1" t="s">
        <v>3016</v>
      </c>
      <c r="H8" s="3" t="s">
        <v>4162</v>
      </c>
      <c r="I8" s="1" t="s">
        <v>4159</v>
      </c>
      <c r="J8" s="1" t="s">
        <v>5196</v>
      </c>
    </row>
    <row r="9" spans="1:10" x14ac:dyDescent="0.2">
      <c r="A9" s="71" t="s">
        <v>3017</v>
      </c>
      <c r="B9" s="69">
        <v>5489</v>
      </c>
      <c r="C9" s="73" t="s">
        <v>3012</v>
      </c>
      <c r="D9" s="68" t="s">
        <v>3013</v>
      </c>
      <c r="E9" s="72">
        <v>6.2</v>
      </c>
      <c r="F9" s="1" t="s">
        <v>3014</v>
      </c>
      <c r="G9" s="1" t="s">
        <v>2660</v>
      </c>
      <c r="H9" s="3" t="s">
        <v>4162</v>
      </c>
      <c r="I9" s="1" t="s">
        <v>4159</v>
      </c>
      <c r="J9" s="1" t="s">
        <v>5196</v>
      </c>
    </row>
    <row r="10" spans="1:10" x14ac:dyDescent="0.2">
      <c r="A10" s="71" t="s">
        <v>3018</v>
      </c>
      <c r="B10" s="69">
        <v>5490</v>
      </c>
      <c r="C10" s="73" t="s">
        <v>3012</v>
      </c>
      <c r="D10" s="68" t="s">
        <v>3013</v>
      </c>
      <c r="E10" s="72">
        <v>6.2</v>
      </c>
      <c r="F10" s="1" t="s">
        <v>3014</v>
      </c>
      <c r="G10" s="1" t="s">
        <v>2644</v>
      </c>
      <c r="H10" s="3" t="s">
        <v>4162</v>
      </c>
      <c r="I10" s="1" t="s">
        <v>4159</v>
      </c>
      <c r="J10" s="1" t="s">
        <v>5196</v>
      </c>
    </row>
    <row r="11" spans="1:10" x14ac:dyDescent="0.2">
      <c r="A11" s="71" t="s">
        <v>3019</v>
      </c>
      <c r="B11" s="69">
        <v>5491</v>
      </c>
      <c r="C11" s="73" t="s">
        <v>3012</v>
      </c>
      <c r="D11" s="68" t="s">
        <v>3013</v>
      </c>
      <c r="E11" s="72">
        <v>6.2</v>
      </c>
      <c r="F11" s="1" t="s">
        <v>3014</v>
      </c>
      <c r="G11" s="1" t="s">
        <v>2652</v>
      </c>
      <c r="H11" s="3" t="s">
        <v>4162</v>
      </c>
      <c r="I11" s="1" t="s">
        <v>4159</v>
      </c>
      <c r="J11" s="1" t="s">
        <v>5196</v>
      </c>
    </row>
    <row r="12" spans="1:10" x14ac:dyDescent="0.2">
      <c r="A12" s="71" t="s">
        <v>3020</v>
      </c>
      <c r="B12" s="69">
        <v>5492</v>
      </c>
      <c r="C12" s="73" t="s">
        <v>3012</v>
      </c>
      <c r="D12" s="68" t="s">
        <v>3013</v>
      </c>
      <c r="E12" s="72">
        <v>6.2</v>
      </c>
      <c r="F12" s="1" t="s">
        <v>3014</v>
      </c>
      <c r="G12" s="1" t="s">
        <v>2642</v>
      </c>
      <c r="H12" s="3" t="s">
        <v>4162</v>
      </c>
      <c r="I12" s="1" t="s">
        <v>4159</v>
      </c>
      <c r="J12" s="1" t="s">
        <v>5196</v>
      </c>
    </row>
    <row r="13" spans="1:10" x14ac:dyDescent="0.2">
      <c r="A13" s="71" t="s">
        <v>3021</v>
      </c>
      <c r="B13" s="69">
        <v>5493</v>
      </c>
      <c r="C13" s="73" t="s">
        <v>3012</v>
      </c>
      <c r="D13" s="68" t="s">
        <v>3013</v>
      </c>
      <c r="E13" s="72">
        <v>6.2</v>
      </c>
      <c r="F13" s="1" t="s">
        <v>3014</v>
      </c>
      <c r="G13" s="1" t="s">
        <v>2654</v>
      </c>
      <c r="H13" s="3" t="s">
        <v>4162</v>
      </c>
      <c r="I13" s="1" t="s">
        <v>4159</v>
      </c>
      <c r="J13" s="1" t="s">
        <v>5196</v>
      </c>
    </row>
    <row r="14" spans="1:10" x14ac:dyDescent="0.2">
      <c r="A14" s="71" t="s">
        <v>3022</v>
      </c>
      <c r="B14" s="69">
        <v>5494</v>
      </c>
      <c r="C14" s="73" t="s">
        <v>3012</v>
      </c>
      <c r="D14" s="68" t="s">
        <v>3013</v>
      </c>
      <c r="E14" s="72">
        <v>6.2</v>
      </c>
      <c r="F14" s="1" t="s">
        <v>3014</v>
      </c>
      <c r="G14" s="1" t="s">
        <v>3023</v>
      </c>
      <c r="H14" s="3" t="s">
        <v>4162</v>
      </c>
      <c r="I14" s="1" t="s">
        <v>4159</v>
      </c>
      <c r="J14" s="1" t="s">
        <v>5196</v>
      </c>
    </row>
    <row r="15" spans="1:10" x14ac:dyDescent="0.2">
      <c r="A15" s="71" t="s">
        <v>3024</v>
      </c>
      <c r="B15" s="69">
        <v>5495</v>
      </c>
      <c r="C15" s="73" t="s">
        <v>3012</v>
      </c>
      <c r="D15" s="68" t="s">
        <v>3013</v>
      </c>
      <c r="E15" s="72">
        <v>6.2</v>
      </c>
      <c r="F15" s="1" t="s">
        <v>2155</v>
      </c>
      <c r="G15" s="1" t="s">
        <v>2317</v>
      </c>
      <c r="H15" s="3" t="s">
        <v>4162</v>
      </c>
      <c r="I15" s="1" t="s">
        <v>4159</v>
      </c>
      <c r="J15" s="1" t="s">
        <v>5196</v>
      </c>
    </row>
    <row r="16" spans="1:10" x14ac:dyDescent="0.2">
      <c r="A16" s="71" t="s">
        <v>3025</v>
      </c>
      <c r="B16" s="69">
        <v>5496</v>
      </c>
      <c r="C16" s="73" t="s">
        <v>3012</v>
      </c>
      <c r="D16" s="68" t="s">
        <v>3013</v>
      </c>
      <c r="E16" s="72">
        <v>6.2</v>
      </c>
      <c r="F16" s="1" t="s">
        <v>2155</v>
      </c>
      <c r="G16" s="1" t="s">
        <v>2156</v>
      </c>
      <c r="H16" s="3" t="s">
        <v>4162</v>
      </c>
      <c r="I16" s="1" t="s">
        <v>4159</v>
      </c>
      <c r="J16" s="1" t="s">
        <v>5196</v>
      </c>
    </row>
    <row r="17" spans="1:10" x14ac:dyDescent="0.2">
      <c r="A17" s="71" t="s">
        <v>3864</v>
      </c>
      <c r="B17" s="69">
        <v>5497</v>
      </c>
      <c r="C17" s="73" t="s">
        <v>3865</v>
      </c>
      <c r="D17" s="68" t="s">
        <v>3863</v>
      </c>
      <c r="E17" s="72">
        <v>34.72</v>
      </c>
      <c r="F17" s="1" t="s">
        <v>1885</v>
      </c>
      <c r="G17" s="1" t="s">
        <v>2305</v>
      </c>
      <c r="H17" s="3" t="s">
        <v>4162</v>
      </c>
      <c r="I17" s="1" t="s">
        <v>4159</v>
      </c>
      <c r="J17" s="1" t="s">
        <v>5196</v>
      </c>
    </row>
    <row r="18" spans="1:10" x14ac:dyDescent="0.2">
      <c r="A18" s="71" t="s">
        <v>3475</v>
      </c>
      <c r="B18" s="69">
        <v>5502</v>
      </c>
      <c r="C18" s="73" t="s">
        <v>3476</v>
      </c>
      <c r="D18" s="68" t="s">
        <v>3477</v>
      </c>
      <c r="E18" s="72">
        <v>26</v>
      </c>
      <c r="F18" s="1" t="s">
        <v>2056</v>
      </c>
      <c r="G18" s="1" t="s">
        <v>1907</v>
      </c>
      <c r="H18" s="3" t="s">
        <v>4162</v>
      </c>
      <c r="I18" s="1" t="s">
        <v>4159</v>
      </c>
      <c r="J18" s="1" t="s">
        <v>5196</v>
      </c>
    </row>
    <row r="19" spans="1:10" x14ac:dyDescent="0.2">
      <c r="A19" s="71" t="s">
        <v>4164</v>
      </c>
      <c r="B19" s="69">
        <v>5507</v>
      </c>
      <c r="C19" s="73" t="s">
        <v>4175</v>
      </c>
      <c r="D19" s="68" t="s">
        <v>4176</v>
      </c>
      <c r="E19" s="72">
        <v>9.18</v>
      </c>
      <c r="F19" s="1" t="s">
        <v>2441</v>
      </c>
      <c r="G19" s="1" t="s">
        <v>4187</v>
      </c>
      <c r="H19" s="3" t="s">
        <v>1839</v>
      </c>
      <c r="I19" s="1" t="s">
        <v>5095</v>
      </c>
      <c r="J19" s="1" t="s">
        <v>5097</v>
      </c>
    </row>
    <row r="20" spans="1:10" x14ac:dyDescent="0.2">
      <c r="A20" s="71" t="s">
        <v>1877</v>
      </c>
      <c r="B20" s="69">
        <v>5509</v>
      </c>
      <c r="C20" s="73" t="s">
        <v>935</v>
      </c>
      <c r="D20" s="68" t="s">
        <v>1878</v>
      </c>
      <c r="E20" s="72">
        <v>38.08</v>
      </c>
      <c r="F20" s="1" t="s">
        <v>1879</v>
      </c>
      <c r="G20" s="1" t="s">
        <v>1880</v>
      </c>
      <c r="H20" s="3" t="s">
        <v>4162</v>
      </c>
      <c r="I20" s="1" t="s">
        <v>4159</v>
      </c>
      <c r="J20" s="1" t="s">
        <v>5196</v>
      </c>
    </row>
    <row r="21" spans="1:10" x14ac:dyDescent="0.2">
      <c r="A21" s="71" t="s">
        <v>1881</v>
      </c>
      <c r="B21" s="69">
        <v>5510</v>
      </c>
      <c r="C21" s="73" t="s">
        <v>935</v>
      </c>
      <c r="D21" s="68" t="s">
        <v>1878</v>
      </c>
      <c r="E21" s="72">
        <v>38.08</v>
      </c>
      <c r="F21" s="1" t="s">
        <v>1879</v>
      </c>
      <c r="G21" s="1" t="s">
        <v>1882</v>
      </c>
      <c r="H21" s="3" t="s">
        <v>4162</v>
      </c>
      <c r="I21" s="1" t="s">
        <v>4159</v>
      </c>
      <c r="J21" s="1" t="s">
        <v>5196</v>
      </c>
    </row>
    <row r="22" spans="1:10" x14ac:dyDescent="0.2">
      <c r="A22" s="71" t="s">
        <v>3782</v>
      </c>
      <c r="B22" s="69">
        <v>5518</v>
      </c>
      <c r="C22" s="73" t="s">
        <v>2545</v>
      </c>
      <c r="D22" s="68" t="s">
        <v>3783</v>
      </c>
      <c r="E22" s="72">
        <v>13.44</v>
      </c>
      <c r="F22" s="1" t="s">
        <v>1885</v>
      </c>
      <c r="G22" s="1" t="s">
        <v>2054</v>
      </c>
      <c r="H22" s="3" t="s">
        <v>4162</v>
      </c>
      <c r="I22" s="1" t="s">
        <v>4159</v>
      </c>
      <c r="J22" s="1" t="s">
        <v>5196</v>
      </c>
    </row>
    <row r="23" spans="1:10" x14ac:dyDescent="0.2">
      <c r="A23" s="71" t="s">
        <v>2544</v>
      </c>
      <c r="B23" s="69">
        <v>5519</v>
      </c>
      <c r="C23" s="73" t="s">
        <v>2545</v>
      </c>
      <c r="D23" s="68" t="s">
        <v>2546</v>
      </c>
      <c r="E23" s="72">
        <v>29.12</v>
      </c>
      <c r="F23" s="1" t="s">
        <v>1885</v>
      </c>
      <c r="G23" s="1" t="s">
        <v>2193</v>
      </c>
      <c r="H23" s="3" t="s">
        <v>4162</v>
      </c>
      <c r="I23" s="1" t="s">
        <v>4159</v>
      </c>
      <c r="J23" s="1" t="s">
        <v>5196</v>
      </c>
    </row>
    <row r="24" spans="1:10" x14ac:dyDescent="0.2">
      <c r="A24" s="71" t="s">
        <v>3784</v>
      </c>
      <c r="B24" s="69">
        <v>5520</v>
      </c>
      <c r="C24" s="73" t="s">
        <v>2545</v>
      </c>
      <c r="D24" s="68" t="s">
        <v>3783</v>
      </c>
      <c r="E24" s="72">
        <v>13.44</v>
      </c>
      <c r="F24" s="1" t="s">
        <v>1885</v>
      </c>
      <c r="G24" s="1" t="s">
        <v>2193</v>
      </c>
      <c r="H24" s="3" t="s">
        <v>4162</v>
      </c>
      <c r="I24" s="1" t="s">
        <v>4159</v>
      </c>
      <c r="J24" s="1" t="s">
        <v>5196</v>
      </c>
    </row>
    <row r="25" spans="1:10" x14ac:dyDescent="0.2">
      <c r="A25" s="71" t="s">
        <v>2547</v>
      </c>
      <c r="B25" s="69">
        <v>5521</v>
      </c>
      <c r="C25" s="73" t="s">
        <v>2545</v>
      </c>
      <c r="D25" s="68" t="s">
        <v>2546</v>
      </c>
      <c r="E25" s="72">
        <v>29.12</v>
      </c>
      <c r="F25" s="1" t="s">
        <v>1885</v>
      </c>
      <c r="G25" s="1" t="s">
        <v>2118</v>
      </c>
      <c r="H25" s="3" t="s">
        <v>4162</v>
      </c>
      <c r="I25" s="1" t="s">
        <v>4159</v>
      </c>
      <c r="J25" s="1" t="s">
        <v>5196</v>
      </c>
    </row>
    <row r="26" spans="1:10" x14ac:dyDescent="0.2">
      <c r="A26" s="71" t="s">
        <v>2548</v>
      </c>
      <c r="B26" s="69">
        <v>5522</v>
      </c>
      <c r="C26" s="73" t="s">
        <v>2545</v>
      </c>
      <c r="D26" s="68" t="s">
        <v>2546</v>
      </c>
      <c r="E26" s="72">
        <v>29.12</v>
      </c>
      <c r="F26" s="1" t="s">
        <v>1885</v>
      </c>
      <c r="G26" s="1" t="s">
        <v>2118</v>
      </c>
      <c r="H26" s="3" t="s">
        <v>4162</v>
      </c>
      <c r="I26" s="1" t="s">
        <v>4159</v>
      </c>
      <c r="J26" s="1" t="s">
        <v>5196</v>
      </c>
    </row>
    <row r="27" spans="1:10" x14ac:dyDescent="0.2">
      <c r="A27" s="71" t="s">
        <v>3785</v>
      </c>
      <c r="B27" s="69">
        <v>5523</v>
      </c>
      <c r="C27" s="73" t="s">
        <v>2545</v>
      </c>
      <c r="D27" s="68" t="s">
        <v>3783</v>
      </c>
      <c r="E27" s="72">
        <v>13.44</v>
      </c>
      <c r="F27" s="1" t="s">
        <v>1885</v>
      </c>
      <c r="G27" s="1" t="s">
        <v>2118</v>
      </c>
      <c r="H27" s="3" t="s">
        <v>4162</v>
      </c>
      <c r="I27" s="1" t="s">
        <v>4159</v>
      </c>
      <c r="J27" s="1" t="s">
        <v>5196</v>
      </c>
    </row>
    <row r="28" spans="1:10" x14ac:dyDescent="0.2">
      <c r="A28" s="71" t="s">
        <v>2549</v>
      </c>
      <c r="B28" s="69">
        <v>5524</v>
      </c>
      <c r="C28" s="73" t="s">
        <v>2545</v>
      </c>
      <c r="D28" s="68" t="s">
        <v>2546</v>
      </c>
      <c r="E28" s="72">
        <v>29.12</v>
      </c>
      <c r="F28" s="1" t="s">
        <v>1885</v>
      </c>
      <c r="G28" s="1" t="s">
        <v>2550</v>
      </c>
      <c r="H28" s="3" t="s">
        <v>4162</v>
      </c>
      <c r="I28" s="1" t="s">
        <v>4159</v>
      </c>
      <c r="J28" s="1" t="s">
        <v>5196</v>
      </c>
    </row>
    <row r="29" spans="1:10" x14ac:dyDescent="0.2">
      <c r="A29" s="71" t="s">
        <v>2551</v>
      </c>
      <c r="B29" s="69">
        <v>5525</v>
      </c>
      <c r="C29" s="73" t="s">
        <v>2545</v>
      </c>
      <c r="D29" s="68" t="s">
        <v>2546</v>
      </c>
      <c r="E29" s="72">
        <v>29.12</v>
      </c>
      <c r="F29" s="1" t="s">
        <v>1885</v>
      </c>
      <c r="G29" s="1" t="s">
        <v>2363</v>
      </c>
      <c r="H29" s="3" t="s">
        <v>4162</v>
      </c>
      <c r="I29" s="1" t="s">
        <v>4159</v>
      </c>
      <c r="J29" s="1" t="s">
        <v>5196</v>
      </c>
    </row>
    <row r="30" spans="1:10" x14ac:dyDescent="0.2">
      <c r="A30" s="71" t="s">
        <v>2552</v>
      </c>
      <c r="B30" s="69">
        <v>5526</v>
      </c>
      <c r="C30" s="73" t="s">
        <v>2545</v>
      </c>
      <c r="D30" s="68" t="s">
        <v>2546</v>
      </c>
      <c r="E30" s="72">
        <v>29.12</v>
      </c>
      <c r="F30" s="1" t="s">
        <v>1885</v>
      </c>
      <c r="G30" s="1" t="s">
        <v>2553</v>
      </c>
      <c r="H30" s="3" t="s">
        <v>4162</v>
      </c>
      <c r="I30" s="1" t="s">
        <v>4159</v>
      </c>
      <c r="J30" s="1" t="s">
        <v>5196</v>
      </c>
    </row>
    <row r="31" spans="1:10" x14ac:dyDescent="0.2">
      <c r="A31" s="71" t="s">
        <v>2554</v>
      </c>
      <c r="B31" s="69">
        <v>5527</v>
      </c>
      <c r="C31" s="73" t="s">
        <v>2545</v>
      </c>
      <c r="D31" s="68" t="s">
        <v>2546</v>
      </c>
      <c r="E31" s="72">
        <v>29.12</v>
      </c>
      <c r="F31" s="1" t="s">
        <v>1885</v>
      </c>
      <c r="G31" s="1" t="s">
        <v>2553</v>
      </c>
      <c r="H31" s="3" t="s">
        <v>4162</v>
      </c>
      <c r="I31" s="1" t="s">
        <v>4159</v>
      </c>
      <c r="J31" s="1" t="s">
        <v>5196</v>
      </c>
    </row>
    <row r="32" spans="1:10" x14ac:dyDescent="0.2">
      <c r="A32" s="71" t="s">
        <v>2555</v>
      </c>
      <c r="B32" s="69">
        <v>5528</v>
      </c>
      <c r="C32" s="73" t="s">
        <v>2545</v>
      </c>
      <c r="D32" s="68" t="s">
        <v>2546</v>
      </c>
      <c r="E32" s="72">
        <v>29.12</v>
      </c>
      <c r="F32" s="1" t="s">
        <v>1885</v>
      </c>
      <c r="G32" s="1" t="s">
        <v>2011</v>
      </c>
      <c r="H32" s="3" t="s">
        <v>4162</v>
      </c>
      <c r="I32" s="1" t="s">
        <v>4159</v>
      </c>
      <c r="J32" s="1" t="s">
        <v>5196</v>
      </c>
    </row>
    <row r="33" spans="1:10" x14ac:dyDescent="0.2">
      <c r="A33" s="71" t="s">
        <v>2556</v>
      </c>
      <c r="B33" s="69">
        <v>5529</v>
      </c>
      <c r="C33" s="73" t="s">
        <v>2545</v>
      </c>
      <c r="D33" s="68" t="s">
        <v>2546</v>
      </c>
      <c r="E33" s="72">
        <v>29.12</v>
      </c>
      <c r="F33" s="1" t="s">
        <v>1885</v>
      </c>
      <c r="G33" s="1" t="s">
        <v>2557</v>
      </c>
      <c r="H33" s="3" t="s">
        <v>4162</v>
      </c>
      <c r="I33" s="1" t="s">
        <v>4159</v>
      </c>
      <c r="J33" s="1" t="s">
        <v>5196</v>
      </c>
    </row>
    <row r="34" spans="1:10" x14ac:dyDescent="0.2">
      <c r="A34" s="71" t="s">
        <v>3786</v>
      </c>
      <c r="B34" s="69">
        <v>5530</v>
      </c>
      <c r="C34" s="73" t="s">
        <v>2545</v>
      </c>
      <c r="D34" s="68" t="s">
        <v>3783</v>
      </c>
      <c r="E34" s="72">
        <v>13.44</v>
      </c>
      <c r="F34" s="1" t="s">
        <v>1885</v>
      </c>
      <c r="G34" s="1" t="s">
        <v>2557</v>
      </c>
      <c r="H34" s="3" t="s">
        <v>4162</v>
      </c>
      <c r="I34" s="1" t="s">
        <v>4159</v>
      </c>
      <c r="J34" s="1" t="s">
        <v>5196</v>
      </c>
    </row>
    <row r="35" spans="1:10" x14ac:dyDescent="0.2">
      <c r="A35" s="71" t="s">
        <v>2558</v>
      </c>
      <c r="B35" s="69">
        <v>5531</v>
      </c>
      <c r="C35" s="73" t="s">
        <v>2545</v>
      </c>
      <c r="D35" s="68" t="s">
        <v>2546</v>
      </c>
      <c r="E35" s="72">
        <v>29.12</v>
      </c>
      <c r="F35" s="1" t="s">
        <v>1885</v>
      </c>
      <c r="G35" s="1" t="s">
        <v>2559</v>
      </c>
      <c r="H35" s="3" t="s">
        <v>4162</v>
      </c>
      <c r="I35" s="1" t="s">
        <v>4159</v>
      </c>
      <c r="J35" s="1" t="s">
        <v>5196</v>
      </c>
    </row>
    <row r="36" spans="1:10" x14ac:dyDescent="0.2">
      <c r="A36" s="71" t="s">
        <v>3787</v>
      </c>
      <c r="B36" s="69">
        <v>5532</v>
      </c>
      <c r="C36" s="73" t="s">
        <v>2545</v>
      </c>
      <c r="D36" s="68" t="s">
        <v>3783</v>
      </c>
      <c r="E36" s="72">
        <v>13.44</v>
      </c>
      <c r="F36" s="1" t="s">
        <v>1885</v>
      </c>
      <c r="G36" s="1" t="s">
        <v>2559</v>
      </c>
      <c r="H36" s="3" t="s">
        <v>4162</v>
      </c>
      <c r="I36" s="1" t="s">
        <v>4159</v>
      </c>
      <c r="J36" s="1" t="s">
        <v>5196</v>
      </c>
    </row>
    <row r="37" spans="1:10" x14ac:dyDescent="0.2">
      <c r="A37" s="71" t="s">
        <v>2560</v>
      </c>
      <c r="B37" s="69">
        <v>5533</v>
      </c>
      <c r="C37" s="73" t="s">
        <v>2545</v>
      </c>
      <c r="D37" s="68" t="s">
        <v>2546</v>
      </c>
      <c r="E37" s="72">
        <v>29.12</v>
      </c>
      <c r="F37" s="1" t="s">
        <v>1885</v>
      </c>
      <c r="G37" s="1" t="s">
        <v>2561</v>
      </c>
      <c r="H37" s="3" t="s">
        <v>4162</v>
      </c>
      <c r="I37" s="1" t="s">
        <v>4159</v>
      </c>
      <c r="J37" s="1" t="s">
        <v>5196</v>
      </c>
    </row>
    <row r="38" spans="1:10" x14ac:dyDescent="0.2">
      <c r="A38" s="71" t="s">
        <v>2562</v>
      </c>
      <c r="B38" s="69">
        <v>5534</v>
      </c>
      <c r="C38" s="73" t="s">
        <v>2545</v>
      </c>
      <c r="D38" s="68" t="s">
        <v>2546</v>
      </c>
      <c r="E38" s="72">
        <v>29.12</v>
      </c>
      <c r="F38" s="1" t="s">
        <v>1885</v>
      </c>
      <c r="G38" s="1" t="s">
        <v>2561</v>
      </c>
      <c r="H38" s="3" t="s">
        <v>4162</v>
      </c>
      <c r="I38" s="1" t="s">
        <v>4159</v>
      </c>
      <c r="J38" s="1" t="s">
        <v>5196</v>
      </c>
    </row>
    <row r="39" spans="1:10" x14ac:dyDescent="0.2">
      <c r="A39" s="71" t="s">
        <v>3788</v>
      </c>
      <c r="B39" s="69">
        <v>5535</v>
      </c>
      <c r="C39" s="73" t="s">
        <v>2545</v>
      </c>
      <c r="D39" s="68" t="s">
        <v>3783</v>
      </c>
      <c r="E39" s="72">
        <v>13.44</v>
      </c>
      <c r="F39" s="1" t="s">
        <v>1885</v>
      </c>
      <c r="G39" s="1" t="s">
        <v>2561</v>
      </c>
      <c r="H39" s="3" t="s">
        <v>4162</v>
      </c>
      <c r="I39" s="1" t="s">
        <v>4159</v>
      </c>
      <c r="J39" s="1" t="s">
        <v>5196</v>
      </c>
    </row>
    <row r="40" spans="1:10" x14ac:dyDescent="0.2">
      <c r="A40" s="71" t="s">
        <v>2563</v>
      </c>
      <c r="B40" s="69">
        <v>5536</v>
      </c>
      <c r="C40" s="73" t="s">
        <v>2545</v>
      </c>
      <c r="D40" s="68" t="s">
        <v>2546</v>
      </c>
      <c r="E40" s="72">
        <v>29.12</v>
      </c>
      <c r="F40" s="1" t="s">
        <v>1885</v>
      </c>
      <c r="G40" s="1" t="s">
        <v>2564</v>
      </c>
      <c r="H40" s="3" t="s">
        <v>4162</v>
      </c>
      <c r="I40" s="1" t="s">
        <v>4159</v>
      </c>
      <c r="J40" s="1" t="s">
        <v>5196</v>
      </c>
    </row>
    <row r="41" spans="1:10" x14ac:dyDescent="0.2">
      <c r="A41" s="71" t="s">
        <v>2565</v>
      </c>
      <c r="B41" s="69">
        <v>5537</v>
      </c>
      <c r="C41" s="73" t="s">
        <v>2545</v>
      </c>
      <c r="D41" s="68" t="s">
        <v>2546</v>
      </c>
      <c r="E41" s="72">
        <v>29.12</v>
      </c>
      <c r="F41" s="1" t="s">
        <v>1885</v>
      </c>
      <c r="G41" s="1" t="s">
        <v>2564</v>
      </c>
      <c r="H41" s="3" t="s">
        <v>4162</v>
      </c>
      <c r="I41" s="1" t="s">
        <v>4159</v>
      </c>
      <c r="J41" s="1" t="s">
        <v>5196</v>
      </c>
    </row>
    <row r="42" spans="1:10" x14ac:dyDescent="0.2">
      <c r="A42" s="71" t="s">
        <v>3789</v>
      </c>
      <c r="B42" s="69">
        <v>5538</v>
      </c>
      <c r="C42" s="73" t="s">
        <v>2545</v>
      </c>
      <c r="D42" s="68" t="s">
        <v>3783</v>
      </c>
      <c r="E42" s="72">
        <v>13.44</v>
      </c>
      <c r="F42" s="1" t="s">
        <v>1885</v>
      </c>
      <c r="G42" s="1" t="s">
        <v>2564</v>
      </c>
      <c r="H42" s="3" t="s">
        <v>4162</v>
      </c>
      <c r="I42" s="1" t="s">
        <v>4159</v>
      </c>
      <c r="J42" s="1" t="s">
        <v>5196</v>
      </c>
    </row>
    <row r="43" spans="1:10" x14ac:dyDescent="0.2">
      <c r="A43" s="71" t="s">
        <v>2566</v>
      </c>
      <c r="B43" s="69">
        <v>5539</v>
      </c>
      <c r="C43" s="73" t="s">
        <v>2545</v>
      </c>
      <c r="D43" s="68" t="s">
        <v>2546</v>
      </c>
      <c r="E43" s="72">
        <v>29.12</v>
      </c>
      <c r="F43" s="1" t="s">
        <v>1885</v>
      </c>
      <c r="G43" s="1" t="s">
        <v>2437</v>
      </c>
      <c r="H43" s="3" t="s">
        <v>4162</v>
      </c>
      <c r="I43" s="1" t="s">
        <v>4159</v>
      </c>
      <c r="J43" s="1" t="s">
        <v>5196</v>
      </c>
    </row>
    <row r="44" spans="1:10" x14ac:dyDescent="0.2">
      <c r="A44" s="71" t="s">
        <v>2567</v>
      </c>
      <c r="B44" s="69">
        <v>5540</v>
      </c>
      <c r="C44" s="73" t="s">
        <v>2545</v>
      </c>
      <c r="D44" s="68" t="s">
        <v>2546</v>
      </c>
      <c r="E44" s="72">
        <v>29.12</v>
      </c>
      <c r="F44" s="1" t="s">
        <v>1885</v>
      </c>
      <c r="G44" s="1" t="s">
        <v>1999</v>
      </c>
      <c r="H44" s="3" t="s">
        <v>4162</v>
      </c>
      <c r="I44" s="1" t="s">
        <v>4159</v>
      </c>
      <c r="J44" s="1" t="s">
        <v>5196</v>
      </c>
    </row>
    <row r="45" spans="1:10" x14ac:dyDescent="0.2">
      <c r="A45" s="71" t="s">
        <v>2568</v>
      </c>
      <c r="B45" s="69">
        <v>5541</v>
      </c>
      <c r="C45" s="73" t="s">
        <v>2545</v>
      </c>
      <c r="D45" s="68" t="s">
        <v>2546</v>
      </c>
      <c r="E45" s="72">
        <v>29.12</v>
      </c>
      <c r="F45" s="1" t="s">
        <v>1885</v>
      </c>
      <c r="G45" s="1" t="s">
        <v>2084</v>
      </c>
      <c r="H45" s="3" t="s">
        <v>4162</v>
      </c>
      <c r="I45" s="1" t="s">
        <v>4159</v>
      </c>
      <c r="J45" s="1" t="s">
        <v>5196</v>
      </c>
    </row>
    <row r="46" spans="1:10" x14ac:dyDescent="0.2">
      <c r="A46" s="71" t="s">
        <v>2569</v>
      </c>
      <c r="B46" s="69">
        <v>5542</v>
      </c>
      <c r="C46" s="73" t="s">
        <v>2545</v>
      </c>
      <c r="D46" s="68" t="s">
        <v>2546</v>
      </c>
      <c r="E46" s="72">
        <v>29.12</v>
      </c>
      <c r="F46" s="1" t="s">
        <v>1885</v>
      </c>
      <c r="G46" s="1" t="s">
        <v>2084</v>
      </c>
      <c r="H46" s="3" t="s">
        <v>4162</v>
      </c>
      <c r="I46" s="1" t="s">
        <v>4159</v>
      </c>
      <c r="J46" s="1" t="s">
        <v>5196</v>
      </c>
    </row>
    <row r="47" spans="1:10" x14ac:dyDescent="0.2">
      <c r="A47" s="71" t="s">
        <v>3790</v>
      </c>
      <c r="B47" s="69">
        <v>5543</v>
      </c>
      <c r="C47" s="73" t="s">
        <v>2545</v>
      </c>
      <c r="D47" s="68" t="s">
        <v>3783</v>
      </c>
      <c r="E47" s="72">
        <v>13.44</v>
      </c>
      <c r="F47" s="1" t="s">
        <v>1885</v>
      </c>
      <c r="G47" s="1" t="s">
        <v>2084</v>
      </c>
      <c r="H47" s="3" t="s">
        <v>4162</v>
      </c>
      <c r="I47" s="1" t="s">
        <v>4159</v>
      </c>
      <c r="J47" s="1" t="s">
        <v>5196</v>
      </c>
    </row>
    <row r="48" spans="1:10" x14ac:dyDescent="0.2">
      <c r="A48" s="71" t="s">
        <v>2570</v>
      </c>
      <c r="B48" s="69">
        <v>5544</v>
      </c>
      <c r="C48" s="73" t="s">
        <v>2545</v>
      </c>
      <c r="D48" s="68" t="s">
        <v>2546</v>
      </c>
      <c r="E48" s="72">
        <v>29.12</v>
      </c>
      <c r="F48" s="1" t="s">
        <v>1885</v>
      </c>
      <c r="G48" s="1" t="s">
        <v>2571</v>
      </c>
      <c r="H48" s="3" t="s">
        <v>4162</v>
      </c>
      <c r="I48" s="1" t="s">
        <v>4159</v>
      </c>
      <c r="J48" s="1" t="s">
        <v>5196</v>
      </c>
    </row>
    <row r="49" spans="1:10" x14ac:dyDescent="0.2">
      <c r="A49" s="71" t="s">
        <v>2572</v>
      </c>
      <c r="B49" s="69">
        <v>5545</v>
      </c>
      <c r="C49" s="73" t="s">
        <v>2545</v>
      </c>
      <c r="D49" s="68" t="s">
        <v>2546</v>
      </c>
      <c r="E49" s="72">
        <v>29.12</v>
      </c>
      <c r="F49" s="1" t="s">
        <v>1885</v>
      </c>
      <c r="G49" s="1" t="s">
        <v>2099</v>
      </c>
      <c r="H49" s="3" t="s">
        <v>4162</v>
      </c>
      <c r="I49" s="1" t="s">
        <v>4159</v>
      </c>
      <c r="J49" s="1" t="s">
        <v>5196</v>
      </c>
    </row>
    <row r="50" spans="1:10" x14ac:dyDescent="0.2">
      <c r="A50" s="71" t="s">
        <v>2573</v>
      </c>
      <c r="B50" s="69">
        <v>5546</v>
      </c>
      <c r="C50" s="73" t="s">
        <v>2545</v>
      </c>
      <c r="D50" s="68" t="s">
        <v>2546</v>
      </c>
      <c r="E50" s="72">
        <v>29.12</v>
      </c>
      <c r="F50" s="1" t="s">
        <v>1885</v>
      </c>
      <c r="G50" s="1" t="s">
        <v>2099</v>
      </c>
      <c r="H50" s="3" t="s">
        <v>4162</v>
      </c>
      <c r="I50" s="1" t="s">
        <v>4159</v>
      </c>
      <c r="J50" s="1" t="s">
        <v>5196</v>
      </c>
    </row>
    <row r="51" spans="1:10" x14ac:dyDescent="0.2">
      <c r="A51" s="71" t="s">
        <v>2574</v>
      </c>
      <c r="B51" s="69">
        <v>5547</v>
      </c>
      <c r="C51" s="73" t="s">
        <v>2545</v>
      </c>
      <c r="D51" s="68" t="s">
        <v>2546</v>
      </c>
      <c r="E51" s="72">
        <v>29.12</v>
      </c>
      <c r="F51" s="1" t="s">
        <v>1885</v>
      </c>
      <c r="G51" s="1" t="s">
        <v>2256</v>
      </c>
      <c r="H51" s="3" t="s">
        <v>4162</v>
      </c>
      <c r="I51" s="1" t="s">
        <v>4159</v>
      </c>
      <c r="J51" s="1" t="s">
        <v>5196</v>
      </c>
    </row>
    <row r="52" spans="1:10" x14ac:dyDescent="0.2">
      <c r="A52" s="71" t="s">
        <v>2575</v>
      </c>
      <c r="B52" s="69">
        <v>5548</v>
      </c>
      <c r="C52" s="73" t="s">
        <v>2545</v>
      </c>
      <c r="D52" s="68" t="s">
        <v>2546</v>
      </c>
      <c r="E52" s="72">
        <v>29.12</v>
      </c>
      <c r="F52" s="1" t="s">
        <v>1885</v>
      </c>
      <c r="G52" s="1" t="s">
        <v>2133</v>
      </c>
      <c r="H52" s="3" t="s">
        <v>4162</v>
      </c>
      <c r="I52" s="1" t="s">
        <v>4159</v>
      </c>
      <c r="J52" s="1" t="s">
        <v>5196</v>
      </c>
    </row>
    <row r="53" spans="1:10" x14ac:dyDescent="0.2">
      <c r="A53" s="71" t="s">
        <v>2732</v>
      </c>
      <c r="B53" s="69">
        <v>5551</v>
      </c>
      <c r="C53" s="73" t="s">
        <v>2577</v>
      </c>
      <c r="D53" s="68" t="s">
        <v>2733</v>
      </c>
      <c r="E53" s="72">
        <v>24.64</v>
      </c>
      <c r="F53" s="1" t="s">
        <v>1885</v>
      </c>
      <c r="G53" s="1" t="s">
        <v>2578</v>
      </c>
      <c r="H53" s="3" t="s">
        <v>4162</v>
      </c>
      <c r="I53" s="1" t="s">
        <v>4159</v>
      </c>
      <c r="J53" s="1" t="s">
        <v>5196</v>
      </c>
    </row>
    <row r="54" spans="1:10" x14ac:dyDescent="0.2">
      <c r="A54" s="71" t="s">
        <v>2576</v>
      </c>
      <c r="B54" s="69">
        <v>5552</v>
      </c>
      <c r="C54" s="73" t="s">
        <v>2577</v>
      </c>
      <c r="D54" s="68" t="s">
        <v>2546</v>
      </c>
      <c r="E54" s="72">
        <v>29.12</v>
      </c>
      <c r="F54" s="1" t="s">
        <v>1885</v>
      </c>
      <c r="G54" s="1" t="s">
        <v>2578</v>
      </c>
      <c r="H54" s="3" t="s">
        <v>4162</v>
      </c>
      <c r="I54" s="1" t="s">
        <v>4159</v>
      </c>
      <c r="J54" s="1" t="s">
        <v>5196</v>
      </c>
    </row>
    <row r="55" spans="1:10" x14ac:dyDescent="0.2">
      <c r="A55" s="71" t="s">
        <v>2579</v>
      </c>
      <c r="B55" s="69">
        <v>5553</v>
      </c>
      <c r="C55" s="73" t="s">
        <v>2577</v>
      </c>
      <c r="D55" s="68" t="s">
        <v>2546</v>
      </c>
      <c r="E55" s="72">
        <v>29.12</v>
      </c>
      <c r="F55" s="1" t="s">
        <v>1885</v>
      </c>
      <c r="G55" s="1" t="s">
        <v>1972</v>
      </c>
      <c r="H55" s="3" t="s">
        <v>4162</v>
      </c>
      <c r="I55" s="1" t="s">
        <v>4159</v>
      </c>
      <c r="J55" s="1" t="s">
        <v>5196</v>
      </c>
    </row>
    <row r="56" spans="1:10" x14ac:dyDescent="0.2">
      <c r="A56" s="71" t="s">
        <v>2580</v>
      </c>
      <c r="B56" s="69">
        <v>5554</v>
      </c>
      <c r="C56" s="73" t="s">
        <v>2577</v>
      </c>
      <c r="D56" s="68" t="s">
        <v>2546</v>
      </c>
      <c r="E56" s="72">
        <v>29.12</v>
      </c>
      <c r="F56" s="1" t="s">
        <v>1885</v>
      </c>
      <c r="G56" s="1" t="s">
        <v>1972</v>
      </c>
      <c r="H56" s="3" t="s">
        <v>4162</v>
      </c>
      <c r="I56" s="1" t="s">
        <v>4159</v>
      </c>
      <c r="J56" s="1" t="s">
        <v>5196</v>
      </c>
    </row>
    <row r="57" spans="1:10" x14ac:dyDescent="0.2">
      <c r="A57" s="71" t="s">
        <v>3866</v>
      </c>
      <c r="B57" s="69">
        <v>5556</v>
      </c>
      <c r="C57" s="73" t="s">
        <v>3867</v>
      </c>
      <c r="D57" s="68" t="s">
        <v>3863</v>
      </c>
      <c r="E57" s="72">
        <v>34.72</v>
      </c>
      <c r="F57" s="1" t="s">
        <v>1885</v>
      </c>
      <c r="G57" s="1" t="s">
        <v>3868</v>
      </c>
      <c r="H57" s="3" t="s">
        <v>4162</v>
      </c>
      <c r="I57" s="1" t="s">
        <v>4159</v>
      </c>
      <c r="J57" s="1" t="s">
        <v>5196</v>
      </c>
    </row>
    <row r="58" spans="1:10" x14ac:dyDescent="0.2">
      <c r="A58" s="71" t="s">
        <v>3869</v>
      </c>
      <c r="B58" s="69">
        <v>5580</v>
      </c>
      <c r="C58" s="73" t="s">
        <v>3870</v>
      </c>
      <c r="D58" s="68" t="s">
        <v>3863</v>
      </c>
      <c r="E58" s="72">
        <v>34.72</v>
      </c>
      <c r="F58" s="1" t="s">
        <v>1885</v>
      </c>
      <c r="G58" s="1" t="s">
        <v>3871</v>
      </c>
      <c r="H58" s="3" t="s">
        <v>4162</v>
      </c>
      <c r="I58" s="1" t="s">
        <v>4159</v>
      </c>
      <c r="J58" s="1" t="s">
        <v>5196</v>
      </c>
    </row>
    <row r="59" spans="1:10" x14ac:dyDescent="0.2">
      <c r="A59" s="71" t="s">
        <v>3872</v>
      </c>
      <c r="B59" s="69">
        <v>5584</v>
      </c>
      <c r="C59" s="73" t="s">
        <v>2735</v>
      </c>
      <c r="D59" s="68" t="s">
        <v>3863</v>
      </c>
      <c r="E59" s="72">
        <v>34.72</v>
      </c>
      <c r="F59" s="1" t="s">
        <v>2736</v>
      </c>
      <c r="G59" s="1" t="s">
        <v>2737</v>
      </c>
      <c r="H59" s="3" t="s">
        <v>4162</v>
      </c>
      <c r="I59" s="1" t="s">
        <v>4159</v>
      </c>
      <c r="J59" s="1" t="s">
        <v>5196</v>
      </c>
    </row>
    <row r="60" spans="1:10" x14ac:dyDescent="0.2">
      <c r="A60" s="71" t="s">
        <v>2734</v>
      </c>
      <c r="B60" s="69">
        <v>5585</v>
      </c>
      <c r="C60" s="73" t="s">
        <v>2735</v>
      </c>
      <c r="D60" s="68" t="s">
        <v>2733</v>
      </c>
      <c r="E60" s="72">
        <v>24.64</v>
      </c>
      <c r="F60" s="1" t="s">
        <v>2736</v>
      </c>
      <c r="G60" s="1" t="s">
        <v>2737</v>
      </c>
      <c r="H60" s="3" t="s">
        <v>4162</v>
      </c>
      <c r="I60" s="1" t="s">
        <v>4159</v>
      </c>
      <c r="J60" s="1" t="s">
        <v>5196</v>
      </c>
    </row>
    <row r="61" spans="1:10" x14ac:dyDescent="0.2">
      <c r="A61" s="71" t="s">
        <v>3873</v>
      </c>
      <c r="B61" s="69">
        <v>5586</v>
      </c>
      <c r="C61" s="73" t="s">
        <v>2735</v>
      </c>
      <c r="D61" s="68" t="s">
        <v>3863</v>
      </c>
      <c r="E61" s="72">
        <v>34.72</v>
      </c>
      <c r="F61" s="1" t="s">
        <v>1885</v>
      </c>
      <c r="G61" s="1" t="s">
        <v>3874</v>
      </c>
      <c r="H61" s="3" t="s">
        <v>4162</v>
      </c>
      <c r="I61" s="1" t="s">
        <v>4159</v>
      </c>
      <c r="J61" s="1" t="s">
        <v>5196</v>
      </c>
    </row>
    <row r="62" spans="1:10" x14ac:dyDescent="0.2">
      <c r="A62" s="71" t="s">
        <v>3875</v>
      </c>
      <c r="B62" s="69">
        <v>5587</v>
      </c>
      <c r="C62" s="73" t="s">
        <v>2735</v>
      </c>
      <c r="D62" s="68" t="s">
        <v>3863</v>
      </c>
      <c r="E62" s="72">
        <v>34.72</v>
      </c>
      <c r="F62" s="1" t="s">
        <v>1885</v>
      </c>
      <c r="G62" s="1" t="s">
        <v>2007</v>
      </c>
      <c r="H62" s="3" t="s">
        <v>4162</v>
      </c>
      <c r="I62" s="1" t="s">
        <v>4159</v>
      </c>
      <c r="J62" s="1" t="s">
        <v>5196</v>
      </c>
    </row>
    <row r="63" spans="1:10" x14ac:dyDescent="0.2">
      <c r="A63" s="71" t="s">
        <v>3478</v>
      </c>
      <c r="B63" s="69">
        <v>5588</v>
      </c>
      <c r="C63" s="73" t="s">
        <v>2583</v>
      </c>
      <c r="D63" s="68" t="s">
        <v>3477</v>
      </c>
      <c r="E63" s="72">
        <v>26</v>
      </c>
      <c r="F63" s="1" t="s">
        <v>1885</v>
      </c>
      <c r="G63" s="1" t="s">
        <v>2585</v>
      </c>
      <c r="H63" s="3" t="s">
        <v>4162</v>
      </c>
      <c r="I63" s="1" t="s">
        <v>4159</v>
      </c>
      <c r="J63" s="1" t="s">
        <v>5196</v>
      </c>
    </row>
    <row r="64" spans="1:10" x14ac:dyDescent="0.2">
      <c r="A64" s="71" t="s">
        <v>2582</v>
      </c>
      <c r="B64" s="69">
        <v>5589</v>
      </c>
      <c r="C64" s="73" t="s">
        <v>2583</v>
      </c>
      <c r="D64" s="68" t="s">
        <v>2584</v>
      </c>
      <c r="E64" s="72">
        <v>28.5</v>
      </c>
      <c r="F64" s="1" t="s">
        <v>1885</v>
      </c>
      <c r="G64" s="1" t="s">
        <v>2585</v>
      </c>
      <c r="H64" s="3" t="s">
        <v>4162</v>
      </c>
      <c r="I64" s="1" t="s">
        <v>4159</v>
      </c>
      <c r="J64" s="1" t="s">
        <v>5196</v>
      </c>
    </row>
    <row r="65" spans="1:10" x14ac:dyDescent="0.2">
      <c r="A65" s="71" t="s">
        <v>2183</v>
      </c>
      <c r="B65" s="69">
        <v>5601</v>
      </c>
      <c r="C65" s="73" t="s">
        <v>2184</v>
      </c>
      <c r="D65" s="68" t="s">
        <v>2185</v>
      </c>
      <c r="E65" s="72">
        <v>28</v>
      </c>
      <c r="F65" s="1" t="s">
        <v>1885</v>
      </c>
      <c r="G65" s="1" t="s">
        <v>2186</v>
      </c>
      <c r="H65" s="3" t="s">
        <v>4162</v>
      </c>
      <c r="I65" s="1" t="s">
        <v>4159</v>
      </c>
      <c r="J65" s="1" t="s">
        <v>5196</v>
      </c>
    </row>
    <row r="66" spans="1:10" x14ac:dyDescent="0.2">
      <c r="A66" s="71" t="s">
        <v>2212</v>
      </c>
      <c r="B66" s="69">
        <v>5602</v>
      </c>
      <c r="C66" s="73" t="s">
        <v>2184</v>
      </c>
      <c r="D66" s="68" t="s">
        <v>2213</v>
      </c>
      <c r="E66" s="72">
        <v>28</v>
      </c>
      <c r="F66" s="1" t="s">
        <v>1885</v>
      </c>
      <c r="G66" s="1" t="s">
        <v>2186</v>
      </c>
      <c r="H66" s="3" t="s">
        <v>4162</v>
      </c>
      <c r="I66" s="1" t="s">
        <v>4159</v>
      </c>
      <c r="J66" s="1" t="s">
        <v>5196</v>
      </c>
    </row>
    <row r="67" spans="1:10" x14ac:dyDescent="0.2">
      <c r="A67" s="71" t="s">
        <v>2738</v>
      </c>
      <c r="B67" s="69">
        <v>5603</v>
      </c>
      <c r="C67" s="73" t="s">
        <v>2184</v>
      </c>
      <c r="D67" s="68" t="s">
        <v>2733</v>
      </c>
      <c r="E67" s="72">
        <v>24.64</v>
      </c>
      <c r="F67" s="1" t="s">
        <v>1885</v>
      </c>
      <c r="G67" s="1" t="s">
        <v>2186</v>
      </c>
      <c r="H67" s="3" t="s">
        <v>4162</v>
      </c>
      <c r="I67" s="1" t="s">
        <v>4159</v>
      </c>
      <c r="J67" s="1" t="s">
        <v>5196</v>
      </c>
    </row>
    <row r="68" spans="1:10" x14ac:dyDescent="0.2">
      <c r="A68" s="71" t="s">
        <v>3876</v>
      </c>
      <c r="B68" s="69">
        <v>5604</v>
      </c>
      <c r="C68" s="73" t="s">
        <v>2184</v>
      </c>
      <c r="D68" s="68" t="s">
        <v>3863</v>
      </c>
      <c r="E68" s="72">
        <v>34.72</v>
      </c>
      <c r="F68" s="1" t="s">
        <v>1885</v>
      </c>
      <c r="G68" s="1" t="s">
        <v>2186</v>
      </c>
      <c r="H68" s="3" t="s">
        <v>4162</v>
      </c>
      <c r="I68" s="1" t="s">
        <v>4159</v>
      </c>
      <c r="J68" s="1" t="s">
        <v>5196</v>
      </c>
    </row>
    <row r="69" spans="1:10" x14ac:dyDescent="0.2">
      <c r="A69" s="71" t="s">
        <v>3877</v>
      </c>
      <c r="B69" s="69">
        <v>5605</v>
      </c>
      <c r="C69" s="73" t="s">
        <v>2184</v>
      </c>
      <c r="D69" s="68" t="s">
        <v>3863</v>
      </c>
      <c r="E69" s="72">
        <v>34.72</v>
      </c>
      <c r="F69" s="1" t="s">
        <v>1885</v>
      </c>
      <c r="G69" s="1" t="s">
        <v>2578</v>
      </c>
      <c r="H69" s="3" t="s">
        <v>4162</v>
      </c>
      <c r="I69" s="1" t="s">
        <v>4159</v>
      </c>
      <c r="J69" s="1" t="s">
        <v>5196</v>
      </c>
    </row>
    <row r="70" spans="1:10" x14ac:dyDescent="0.2">
      <c r="A70" s="71" t="s">
        <v>3878</v>
      </c>
      <c r="B70" s="69">
        <v>5607</v>
      </c>
      <c r="C70" s="73" t="s">
        <v>2231</v>
      </c>
      <c r="D70" s="68" t="s">
        <v>3863</v>
      </c>
      <c r="E70" s="72">
        <v>34.72</v>
      </c>
      <c r="F70" s="1" t="s">
        <v>1885</v>
      </c>
      <c r="G70" s="1" t="s">
        <v>2233</v>
      </c>
      <c r="H70" s="3" t="s">
        <v>4162</v>
      </c>
      <c r="I70" s="1" t="s">
        <v>4159</v>
      </c>
      <c r="J70" s="1" t="s">
        <v>5196</v>
      </c>
    </row>
    <row r="71" spans="1:10" x14ac:dyDescent="0.2">
      <c r="A71" s="71" t="s">
        <v>3879</v>
      </c>
      <c r="B71" s="69">
        <v>5608</v>
      </c>
      <c r="C71" s="73" t="s">
        <v>2231</v>
      </c>
      <c r="D71" s="68" t="s">
        <v>3863</v>
      </c>
      <c r="E71" s="72">
        <v>34.72</v>
      </c>
      <c r="F71" s="1" t="s">
        <v>1885</v>
      </c>
      <c r="G71" s="1" t="s">
        <v>2233</v>
      </c>
      <c r="H71" s="3" t="s">
        <v>4162</v>
      </c>
      <c r="I71" s="1" t="s">
        <v>4159</v>
      </c>
      <c r="J71" s="1" t="s">
        <v>5196</v>
      </c>
    </row>
    <row r="72" spans="1:10" x14ac:dyDescent="0.2">
      <c r="A72" s="71" t="s">
        <v>2230</v>
      </c>
      <c r="B72" s="69">
        <v>5609</v>
      </c>
      <c r="C72" s="73" t="s">
        <v>2231</v>
      </c>
      <c r="D72" s="68" t="s">
        <v>2232</v>
      </c>
      <c r="E72" s="72">
        <v>8.9600000000000009</v>
      </c>
      <c r="F72" s="1" t="s">
        <v>1885</v>
      </c>
      <c r="G72" s="1" t="s">
        <v>2233</v>
      </c>
      <c r="H72" s="3" t="s">
        <v>4162</v>
      </c>
      <c r="I72" s="1" t="s">
        <v>4159</v>
      </c>
      <c r="J72" s="1" t="s">
        <v>5196</v>
      </c>
    </row>
    <row r="73" spans="1:10" x14ac:dyDescent="0.2">
      <c r="A73" s="71" t="s">
        <v>2234</v>
      </c>
      <c r="B73" s="69">
        <v>5610</v>
      </c>
      <c r="C73" s="73" t="s">
        <v>2231</v>
      </c>
      <c r="D73" s="68" t="s">
        <v>2232</v>
      </c>
      <c r="E73" s="72">
        <v>8.9600000000000009</v>
      </c>
      <c r="F73" s="1" t="s">
        <v>1885</v>
      </c>
      <c r="G73" s="1" t="s">
        <v>2233</v>
      </c>
      <c r="H73" s="3" t="s">
        <v>4162</v>
      </c>
      <c r="I73" s="1" t="s">
        <v>4159</v>
      </c>
      <c r="J73" s="1" t="s">
        <v>5196</v>
      </c>
    </row>
    <row r="74" spans="1:10" x14ac:dyDescent="0.2">
      <c r="A74" s="71" t="s">
        <v>3293</v>
      </c>
      <c r="B74" s="69">
        <v>5611</v>
      </c>
      <c r="C74" s="73" t="s">
        <v>2231</v>
      </c>
      <c r="D74" s="68" t="s">
        <v>3294</v>
      </c>
      <c r="E74" s="72">
        <v>10.08</v>
      </c>
      <c r="F74" s="1" t="s">
        <v>1885</v>
      </c>
      <c r="G74" s="1" t="s">
        <v>2233</v>
      </c>
      <c r="H74" s="3" t="s">
        <v>4162</v>
      </c>
      <c r="I74" s="1" t="s">
        <v>4159</v>
      </c>
      <c r="J74" s="1" t="s">
        <v>5196</v>
      </c>
    </row>
    <row r="75" spans="1:10" x14ac:dyDescent="0.2">
      <c r="A75" s="71" t="s">
        <v>3295</v>
      </c>
      <c r="B75" s="69">
        <v>5612</v>
      </c>
      <c r="C75" s="73" t="s">
        <v>2231</v>
      </c>
      <c r="D75" s="68" t="s">
        <v>3294</v>
      </c>
      <c r="E75" s="72">
        <v>10.08</v>
      </c>
      <c r="F75" s="1" t="s">
        <v>1885</v>
      </c>
      <c r="G75" s="1" t="s">
        <v>2233</v>
      </c>
      <c r="H75" s="3" t="s">
        <v>4162</v>
      </c>
      <c r="I75" s="1" t="s">
        <v>4159</v>
      </c>
      <c r="J75" s="1" t="s">
        <v>5196</v>
      </c>
    </row>
    <row r="76" spans="1:10" x14ac:dyDescent="0.2">
      <c r="A76" s="71" t="s">
        <v>3880</v>
      </c>
      <c r="B76" s="69">
        <v>5615</v>
      </c>
      <c r="C76" s="73" t="s">
        <v>1884</v>
      </c>
      <c r="D76" s="68" t="s">
        <v>3863</v>
      </c>
      <c r="E76" s="72">
        <v>34.72</v>
      </c>
      <c r="F76" s="1" t="s">
        <v>1885</v>
      </c>
      <c r="G76" s="1" t="s">
        <v>1886</v>
      </c>
      <c r="H76" s="3" t="s">
        <v>4162</v>
      </c>
      <c r="I76" s="1" t="s">
        <v>4159</v>
      </c>
      <c r="J76" s="1" t="s">
        <v>5196</v>
      </c>
    </row>
    <row r="77" spans="1:10" x14ac:dyDescent="0.2">
      <c r="A77" s="71" t="s">
        <v>2235</v>
      </c>
      <c r="B77" s="69">
        <v>5616</v>
      </c>
      <c r="C77" s="73" t="s">
        <v>1884</v>
      </c>
      <c r="D77" s="68" t="s">
        <v>2232</v>
      </c>
      <c r="E77" s="72">
        <v>8.9600000000000009</v>
      </c>
      <c r="F77" s="1" t="s">
        <v>1885</v>
      </c>
      <c r="G77" s="1" t="s">
        <v>1886</v>
      </c>
      <c r="H77" s="3" t="s">
        <v>4162</v>
      </c>
      <c r="I77" s="1" t="s">
        <v>4159</v>
      </c>
      <c r="J77" s="1" t="s">
        <v>5196</v>
      </c>
    </row>
    <row r="78" spans="1:10" x14ac:dyDescent="0.2">
      <c r="A78" s="71" t="s">
        <v>2187</v>
      </c>
      <c r="B78" s="69">
        <v>5617</v>
      </c>
      <c r="C78" s="73" t="s">
        <v>1884</v>
      </c>
      <c r="D78" s="68" t="s">
        <v>2185</v>
      </c>
      <c r="E78" s="72">
        <v>28</v>
      </c>
      <c r="F78" s="1" t="s">
        <v>1885</v>
      </c>
      <c r="G78" s="1" t="s">
        <v>1886</v>
      </c>
      <c r="H78" s="3" t="s">
        <v>4162</v>
      </c>
      <c r="I78" s="1" t="s">
        <v>4159</v>
      </c>
      <c r="J78" s="1" t="s">
        <v>5196</v>
      </c>
    </row>
    <row r="79" spans="1:10" x14ac:dyDescent="0.2">
      <c r="A79" s="71" t="s">
        <v>2188</v>
      </c>
      <c r="B79" s="69">
        <v>5618</v>
      </c>
      <c r="C79" s="73" t="s">
        <v>1884</v>
      </c>
      <c r="D79" s="68" t="s">
        <v>2185</v>
      </c>
      <c r="E79" s="72">
        <v>28</v>
      </c>
      <c r="F79" s="1" t="s">
        <v>1885</v>
      </c>
      <c r="G79" s="1" t="s">
        <v>1886</v>
      </c>
      <c r="H79" s="3" t="s">
        <v>4162</v>
      </c>
      <c r="I79" s="1" t="s">
        <v>4159</v>
      </c>
      <c r="J79" s="1" t="s">
        <v>5196</v>
      </c>
    </row>
    <row r="80" spans="1:10" x14ac:dyDescent="0.2">
      <c r="A80" s="71" t="s">
        <v>3296</v>
      </c>
      <c r="B80" s="69">
        <v>5619</v>
      </c>
      <c r="C80" s="73" t="s">
        <v>1884</v>
      </c>
      <c r="D80" s="68" t="s">
        <v>3294</v>
      </c>
      <c r="E80" s="72">
        <v>10.08</v>
      </c>
      <c r="F80" s="1" t="s">
        <v>1885</v>
      </c>
      <c r="G80" s="1" t="s">
        <v>1886</v>
      </c>
      <c r="H80" s="3" t="s">
        <v>4162</v>
      </c>
      <c r="I80" s="1" t="s">
        <v>4159</v>
      </c>
      <c r="J80" s="1" t="s">
        <v>5196</v>
      </c>
    </row>
    <row r="81" spans="1:10" x14ac:dyDescent="0.2">
      <c r="A81" s="71" t="s">
        <v>1883</v>
      </c>
      <c r="B81" s="69">
        <v>5620</v>
      </c>
      <c r="C81" s="73" t="s">
        <v>1884</v>
      </c>
      <c r="D81" s="68" t="s">
        <v>1878</v>
      </c>
      <c r="E81" s="72">
        <v>38.08</v>
      </c>
      <c r="F81" s="1" t="s">
        <v>1885</v>
      </c>
      <c r="G81" s="1" t="s">
        <v>1886</v>
      </c>
      <c r="H81" s="3" t="s">
        <v>4162</v>
      </c>
      <c r="I81" s="1" t="s">
        <v>4159</v>
      </c>
      <c r="J81" s="1" t="s">
        <v>5196</v>
      </c>
    </row>
    <row r="82" spans="1:10" x14ac:dyDescent="0.2">
      <c r="A82" s="71" t="s">
        <v>4059</v>
      </c>
      <c r="B82" s="69">
        <v>5621</v>
      </c>
      <c r="C82" s="73" t="s">
        <v>1884</v>
      </c>
      <c r="D82" s="68" t="s">
        <v>4060</v>
      </c>
      <c r="E82" s="72">
        <v>28</v>
      </c>
      <c r="F82" s="1" t="s">
        <v>1885</v>
      </c>
      <c r="G82" s="1" t="s">
        <v>1886</v>
      </c>
      <c r="H82" s="3" t="s">
        <v>4162</v>
      </c>
      <c r="I82" s="1" t="s">
        <v>4159</v>
      </c>
      <c r="J82" s="1" t="s">
        <v>5196</v>
      </c>
    </row>
    <row r="83" spans="1:10" x14ac:dyDescent="0.2">
      <c r="A83" s="71" t="s">
        <v>2739</v>
      </c>
      <c r="B83" s="69">
        <v>5622</v>
      </c>
      <c r="C83" s="73" t="s">
        <v>1884</v>
      </c>
      <c r="D83" s="68" t="s">
        <v>2733</v>
      </c>
      <c r="E83" s="72">
        <v>24.64</v>
      </c>
      <c r="F83" s="1" t="s">
        <v>1885</v>
      </c>
      <c r="G83" s="1" t="s">
        <v>1886</v>
      </c>
      <c r="H83" s="3" t="s">
        <v>4162</v>
      </c>
      <c r="I83" s="1" t="s">
        <v>4159</v>
      </c>
      <c r="J83" s="1" t="s">
        <v>5196</v>
      </c>
    </row>
    <row r="84" spans="1:10" x14ac:dyDescent="0.2">
      <c r="A84" s="71" t="s">
        <v>3485</v>
      </c>
      <c r="B84" s="69">
        <v>5623</v>
      </c>
      <c r="C84" s="73" t="s">
        <v>1884</v>
      </c>
      <c r="D84" s="68" t="s">
        <v>3483</v>
      </c>
      <c r="E84" s="72">
        <v>29.63</v>
      </c>
      <c r="F84" s="1" t="s">
        <v>1885</v>
      </c>
      <c r="G84" s="1" t="s">
        <v>1886</v>
      </c>
      <c r="H84" s="3" t="s">
        <v>4162</v>
      </c>
      <c r="I84" s="1" t="s">
        <v>4159</v>
      </c>
      <c r="J84" s="1" t="s">
        <v>5196</v>
      </c>
    </row>
    <row r="85" spans="1:10" x14ac:dyDescent="0.2">
      <c r="A85" s="71" t="s">
        <v>2189</v>
      </c>
      <c r="B85" s="69">
        <v>5624</v>
      </c>
      <c r="C85" s="73" t="s">
        <v>1884</v>
      </c>
      <c r="D85" s="68" t="s">
        <v>2185</v>
      </c>
      <c r="E85" s="72">
        <v>28</v>
      </c>
      <c r="F85" s="1" t="s">
        <v>1885</v>
      </c>
      <c r="G85" s="1" t="s">
        <v>2190</v>
      </c>
      <c r="H85" s="3" t="s">
        <v>4162</v>
      </c>
      <c r="I85" s="1" t="s">
        <v>4159</v>
      </c>
      <c r="J85" s="1" t="s">
        <v>5196</v>
      </c>
    </row>
    <row r="86" spans="1:10" x14ac:dyDescent="0.2">
      <c r="A86" s="71" t="s">
        <v>2214</v>
      </c>
      <c r="B86" s="69">
        <v>5625</v>
      </c>
      <c r="C86" s="73" t="s">
        <v>1884</v>
      </c>
      <c r="D86" s="68" t="s">
        <v>2213</v>
      </c>
      <c r="E86" s="72">
        <v>28</v>
      </c>
      <c r="F86" s="1" t="s">
        <v>1885</v>
      </c>
      <c r="G86" s="1" t="s">
        <v>2190</v>
      </c>
      <c r="H86" s="3" t="s">
        <v>4162</v>
      </c>
      <c r="I86" s="1" t="s">
        <v>4159</v>
      </c>
      <c r="J86" s="1" t="s">
        <v>5196</v>
      </c>
    </row>
    <row r="87" spans="1:10" x14ac:dyDescent="0.2">
      <c r="A87" s="71" t="s">
        <v>2740</v>
      </c>
      <c r="B87" s="69">
        <v>5626</v>
      </c>
      <c r="C87" s="73" t="s">
        <v>1884</v>
      </c>
      <c r="D87" s="68" t="s">
        <v>2733</v>
      </c>
      <c r="E87" s="72">
        <v>24.64</v>
      </c>
      <c r="F87" s="1" t="s">
        <v>1885</v>
      </c>
      <c r="G87" s="1" t="s">
        <v>2190</v>
      </c>
      <c r="H87" s="3" t="s">
        <v>4162</v>
      </c>
      <c r="I87" s="1" t="s">
        <v>4159</v>
      </c>
      <c r="J87" s="1" t="s">
        <v>5196</v>
      </c>
    </row>
    <row r="88" spans="1:10" x14ac:dyDescent="0.2">
      <c r="A88" s="71" t="s">
        <v>3486</v>
      </c>
      <c r="B88" s="69">
        <v>5627</v>
      </c>
      <c r="C88" s="73" t="s">
        <v>1884</v>
      </c>
      <c r="D88" s="68" t="s">
        <v>3483</v>
      </c>
      <c r="E88" s="72">
        <v>29.63</v>
      </c>
      <c r="F88" s="1" t="s">
        <v>1885</v>
      </c>
      <c r="G88" s="1" t="s">
        <v>2190</v>
      </c>
      <c r="H88" s="3" t="s">
        <v>4162</v>
      </c>
      <c r="I88" s="1" t="s">
        <v>4159</v>
      </c>
      <c r="J88" s="1" t="s">
        <v>5196</v>
      </c>
    </row>
    <row r="89" spans="1:10" x14ac:dyDescent="0.2">
      <c r="A89" s="71" t="s">
        <v>3487</v>
      </c>
      <c r="B89" s="69">
        <v>5629</v>
      </c>
      <c r="C89" s="73" t="s">
        <v>1888</v>
      </c>
      <c r="D89" s="68" t="s">
        <v>3483</v>
      </c>
      <c r="E89" s="72">
        <v>29.63</v>
      </c>
      <c r="F89" s="1" t="s">
        <v>1885</v>
      </c>
      <c r="G89" s="1" t="s">
        <v>2216</v>
      </c>
      <c r="H89" s="3" t="s">
        <v>4162</v>
      </c>
      <c r="I89" s="1" t="s">
        <v>4159</v>
      </c>
      <c r="J89" s="1" t="s">
        <v>5196</v>
      </c>
    </row>
    <row r="90" spans="1:10" x14ac:dyDescent="0.2">
      <c r="A90" s="71" t="s">
        <v>2215</v>
      </c>
      <c r="B90" s="69">
        <v>5630</v>
      </c>
      <c r="C90" s="73" t="s">
        <v>1888</v>
      </c>
      <c r="D90" s="68" t="s">
        <v>2213</v>
      </c>
      <c r="E90" s="72">
        <v>28</v>
      </c>
      <c r="F90" s="1" t="s">
        <v>1885</v>
      </c>
      <c r="G90" s="1" t="s">
        <v>2216</v>
      </c>
      <c r="H90" s="3" t="s">
        <v>4162</v>
      </c>
      <c r="I90" s="1" t="s">
        <v>4159</v>
      </c>
      <c r="J90" s="1" t="s">
        <v>5196</v>
      </c>
    </row>
    <row r="91" spans="1:10" x14ac:dyDescent="0.2">
      <c r="A91" s="71" t="s">
        <v>3881</v>
      </c>
      <c r="B91" s="69">
        <v>5631</v>
      </c>
      <c r="C91" s="73" t="s">
        <v>1888</v>
      </c>
      <c r="D91" s="68" t="s">
        <v>3863</v>
      </c>
      <c r="E91" s="72">
        <v>34.72</v>
      </c>
      <c r="F91" s="1" t="s">
        <v>1885</v>
      </c>
      <c r="G91" s="1" t="s">
        <v>2216</v>
      </c>
      <c r="H91" s="3" t="s">
        <v>4162</v>
      </c>
      <c r="I91" s="1" t="s">
        <v>4159</v>
      </c>
      <c r="J91" s="1" t="s">
        <v>5196</v>
      </c>
    </row>
    <row r="92" spans="1:10" x14ac:dyDescent="0.2">
      <c r="A92" s="71" t="s">
        <v>2236</v>
      </c>
      <c r="B92" s="69">
        <v>5632</v>
      </c>
      <c r="C92" s="73" t="s">
        <v>1888</v>
      </c>
      <c r="D92" s="68" t="s">
        <v>2232</v>
      </c>
      <c r="E92" s="72">
        <v>8.9600000000000009</v>
      </c>
      <c r="F92" s="1" t="s">
        <v>1885</v>
      </c>
      <c r="G92" s="1" t="s">
        <v>2216</v>
      </c>
      <c r="H92" s="3" t="s">
        <v>4162</v>
      </c>
      <c r="I92" s="1" t="s">
        <v>4159</v>
      </c>
      <c r="J92" s="1" t="s">
        <v>5196</v>
      </c>
    </row>
    <row r="93" spans="1:10" x14ac:dyDescent="0.2">
      <c r="A93" s="71" t="s">
        <v>3297</v>
      </c>
      <c r="B93" s="69">
        <v>5633</v>
      </c>
      <c r="C93" s="73" t="s">
        <v>1888</v>
      </c>
      <c r="D93" s="68" t="s">
        <v>3294</v>
      </c>
      <c r="E93" s="72">
        <v>10.08</v>
      </c>
      <c r="F93" s="1" t="s">
        <v>1885</v>
      </c>
      <c r="G93" s="1" t="s">
        <v>2216</v>
      </c>
      <c r="H93" s="3" t="s">
        <v>4162</v>
      </c>
      <c r="I93" s="1" t="s">
        <v>4159</v>
      </c>
      <c r="J93" s="1" t="s">
        <v>5196</v>
      </c>
    </row>
    <row r="94" spans="1:10" x14ac:dyDescent="0.2">
      <c r="A94" s="71" t="s">
        <v>3488</v>
      </c>
      <c r="B94" s="69">
        <v>5634</v>
      </c>
      <c r="C94" s="73" t="s">
        <v>1888</v>
      </c>
      <c r="D94" s="68" t="s">
        <v>3483</v>
      </c>
      <c r="E94" s="72">
        <v>29.63</v>
      </c>
      <c r="F94" s="1" t="s">
        <v>1885</v>
      </c>
      <c r="G94" s="1" t="s">
        <v>1889</v>
      </c>
      <c r="H94" s="3" t="s">
        <v>4162</v>
      </c>
      <c r="I94" s="1" t="s">
        <v>4159</v>
      </c>
      <c r="J94" s="1" t="s">
        <v>5196</v>
      </c>
    </row>
    <row r="95" spans="1:10" x14ac:dyDescent="0.2">
      <c r="A95" s="71" t="s">
        <v>2217</v>
      </c>
      <c r="B95" s="69">
        <v>5635</v>
      </c>
      <c r="C95" s="73" t="s">
        <v>1888</v>
      </c>
      <c r="D95" s="68" t="s">
        <v>2213</v>
      </c>
      <c r="E95" s="72">
        <v>28</v>
      </c>
      <c r="F95" s="1" t="s">
        <v>1885</v>
      </c>
      <c r="G95" s="1" t="s">
        <v>1889</v>
      </c>
      <c r="H95" s="3" t="s">
        <v>4162</v>
      </c>
      <c r="I95" s="1" t="s">
        <v>4159</v>
      </c>
      <c r="J95" s="1" t="s">
        <v>5196</v>
      </c>
    </row>
    <row r="96" spans="1:10" x14ac:dyDescent="0.2">
      <c r="A96" s="71" t="s">
        <v>2741</v>
      </c>
      <c r="B96" s="69">
        <v>5636</v>
      </c>
      <c r="C96" s="73" t="s">
        <v>1888</v>
      </c>
      <c r="D96" s="68" t="s">
        <v>2733</v>
      </c>
      <c r="E96" s="72">
        <v>24.64</v>
      </c>
      <c r="F96" s="1" t="s">
        <v>1885</v>
      </c>
      <c r="G96" s="1" t="s">
        <v>1889</v>
      </c>
      <c r="H96" s="3" t="s">
        <v>4162</v>
      </c>
      <c r="I96" s="1" t="s">
        <v>4159</v>
      </c>
      <c r="J96" s="1" t="s">
        <v>5196</v>
      </c>
    </row>
    <row r="97" spans="1:10" x14ac:dyDescent="0.2">
      <c r="A97" s="71" t="s">
        <v>3882</v>
      </c>
      <c r="B97" s="69">
        <v>5637</v>
      </c>
      <c r="C97" s="73" t="s">
        <v>1888</v>
      </c>
      <c r="D97" s="68" t="s">
        <v>3863</v>
      </c>
      <c r="E97" s="72">
        <v>34.72</v>
      </c>
      <c r="F97" s="1" t="s">
        <v>1885</v>
      </c>
      <c r="G97" s="1" t="s">
        <v>1889</v>
      </c>
      <c r="H97" s="3" t="s">
        <v>4162</v>
      </c>
      <c r="I97" s="1" t="s">
        <v>4159</v>
      </c>
      <c r="J97" s="1" t="s">
        <v>5196</v>
      </c>
    </row>
    <row r="98" spans="1:10" x14ac:dyDescent="0.2">
      <c r="A98" s="71" t="s">
        <v>2237</v>
      </c>
      <c r="B98" s="69">
        <v>5638</v>
      </c>
      <c r="C98" s="73" t="s">
        <v>1888</v>
      </c>
      <c r="D98" s="68" t="s">
        <v>2232</v>
      </c>
      <c r="E98" s="72">
        <v>8.9600000000000009</v>
      </c>
      <c r="F98" s="1" t="s">
        <v>1885</v>
      </c>
      <c r="G98" s="1" t="s">
        <v>1889</v>
      </c>
      <c r="H98" s="3" t="s">
        <v>4162</v>
      </c>
      <c r="I98" s="1" t="s">
        <v>4159</v>
      </c>
      <c r="J98" s="1" t="s">
        <v>5196</v>
      </c>
    </row>
    <row r="99" spans="1:10" x14ac:dyDescent="0.2">
      <c r="A99" s="71" t="s">
        <v>3298</v>
      </c>
      <c r="B99" s="69">
        <v>5639</v>
      </c>
      <c r="C99" s="73" t="s">
        <v>1888</v>
      </c>
      <c r="D99" s="68" t="s">
        <v>3294</v>
      </c>
      <c r="E99" s="72">
        <v>10.08</v>
      </c>
      <c r="F99" s="1" t="s">
        <v>1885</v>
      </c>
      <c r="G99" s="1" t="s">
        <v>1889</v>
      </c>
      <c r="H99" s="3" t="s">
        <v>4162</v>
      </c>
      <c r="I99" s="1" t="s">
        <v>4159</v>
      </c>
      <c r="J99" s="1" t="s">
        <v>5196</v>
      </c>
    </row>
    <row r="100" spans="1:10" x14ac:dyDescent="0.2">
      <c r="A100" s="71" t="s">
        <v>1887</v>
      </c>
      <c r="B100" s="69">
        <v>5640</v>
      </c>
      <c r="C100" s="73" t="s">
        <v>1888</v>
      </c>
      <c r="D100" s="68" t="s">
        <v>1878</v>
      </c>
      <c r="E100" s="72">
        <v>38.08</v>
      </c>
      <c r="F100" s="1" t="s">
        <v>1885</v>
      </c>
      <c r="G100" s="1" t="s">
        <v>1889</v>
      </c>
      <c r="H100" s="3" t="s">
        <v>4162</v>
      </c>
      <c r="I100" s="1" t="s">
        <v>4159</v>
      </c>
      <c r="J100" s="1" t="s">
        <v>5196</v>
      </c>
    </row>
    <row r="101" spans="1:10" x14ac:dyDescent="0.2">
      <c r="A101" s="71" t="s">
        <v>3489</v>
      </c>
      <c r="B101" s="69">
        <v>5641</v>
      </c>
      <c r="C101" s="73" t="s">
        <v>1888</v>
      </c>
      <c r="D101" s="68" t="s">
        <v>3483</v>
      </c>
      <c r="E101" s="72">
        <v>29.63</v>
      </c>
      <c r="F101" s="1" t="s">
        <v>1885</v>
      </c>
      <c r="G101" s="1" t="s">
        <v>2743</v>
      </c>
      <c r="H101" s="3" t="s">
        <v>4162</v>
      </c>
      <c r="I101" s="1" t="s">
        <v>4159</v>
      </c>
      <c r="J101" s="1" t="s">
        <v>5196</v>
      </c>
    </row>
    <row r="102" spans="1:10" x14ac:dyDescent="0.2">
      <c r="A102" s="71" t="s">
        <v>2742</v>
      </c>
      <c r="B102" s="69">
        <v>5642</v>
      </c>
      <c r="C102" s="73" t="s">
        <v>1888</v>
      </c>
      <c r="D102" s="68" t="s">
        <v>2733</v>
      </c>
      <c r="E102" s="72">
        <v>24.64</v>
      </c>
      <c r="F102" s="1" t="s">
        <v>1885</v>
      </c>
      <c r="G102" s="1" t="s">
        <v>2743</v>
      </c>
      <c r="H102" s="3" t="s">
        <v>4162</v>
      </c>
      <c r="I102" s="1" t="s">
        <v>4159</v>
      </c>
      <c r="J102" s="1" t="s">
        <v>5196</v>
      </c>
    </row>
    <row r="103" spans="1:10" x14ac:dyDescent="0.2">
      <c r="A103" s="71" t="s">
        <v>3883</v>
      </c>
      <c r="B103" s="69">
        <v>5643</v>
      </c>
      <c r="C103" s="73" t="s">
        <v>1888</v>
      </c>
      <c r="D103" s="68" t="s">
        <v>3863</v>
      </c>
      <c r="E103" s="72">
        <v>34.72</v>
      </c>
      <c r="F103" s="1" t="s">
        <v>1885</v>
      </c>
      <c r="G103" s="1" t="s">
        <v>2743</v>
      </c>
      <c r="H103" s="3" t="s">
        <v>4162</v>
      </c>
      <c r="I103" s="1" t="s">
        <v>4159</v>
      </c>
      <c r="J103" s="1" t="s">
        <v>5196</v>
      </c>
    </row>
    <row r="104" spans="1:10" x14ac:dyDescent="0.2">
      <c r="A104" s="71" t="s">
        <v>3490</v>
      </c>
      <c r="B104" s="69">
        <v>5644</v>
      </c>
      <c r="C104" s="73" t="s">
        <v>1888</v>
      </c>
      <c r="D104" s="68" t="s">
        <v>3483</v>
      </c>
      <c r="E104" s="72">
        <v>29.63</v>
      </c>
      <c r="F104" s="1" t="s">
        <v>1885</v>
      </c>
      <c r="G104" s="1" t="s">
        <v>2745</v>
      </c>
      <c r="H104" s="3" t="s">
        <v>4162</v>
      </c>
      <c r="I104" s="1" t="s">
        <v>4159</v>
      </c>
      <c r="J104" s="1" t="s">
        <v>5196</v>
      </c>
    </row>
    <row r="105" spans="1:10" x14ac:dyDescent="0.2">
      <c r="A105" s="71" t="s">
        <v>2744</v>
      </c>
      <c r="B105" s="69">
        <v>5645</v>
      </c>
      <c r="C105" s="73" t="s">
        <v>1888</v>
      </c>
      <c r="D105" s="68" t="s">
        <v>2733</v>
      </c>
      <c r="E105" s="72">
        <v>24.64</v>
      </c>
      <c r="F105" s="1" t="s">
        <v>1885</v>
      </c>
      <c r="G105" s="1" t="s">
        <v>2745</v>
      </c>
      <c r="H105" s="3" t="s">
        <v>4162</v>
      </c>
      <c r="I105" s="1" t="s">
        <v>4159</v>
      </c>
      <c r="J105" s="1" t="s">
        <v>5196</v>
      </c>
    </row>
    <row r="106" spans="1:10" x14ac:dyDescent="0.2">
      <c r="A106" s="71" t="s">
        <v>3884</v>
      </c>
      <c r="B106" s="69">
        <v>5646</v>
      </c>
      <c r="C106" s="73" t="s">
        <v>1888</v>
      </c>
      <c r="D106" s="68" t="s">
        <v>3863</v>
      </c>
      <c r="E106" s="72">
        <v>34.72</v>
      </c>
      <c r="F106" s="1" t="s">
        <v>1885</v>
      </c>
      <c r="G106" s="1" t="s">
        <v>2745</v>
      </c>
      <c r="H106" s="3" t="s">
        <v>4162</v>
      </c>
      <c r="I106" s="1" t="s">
        <v>4159</v>
      </c>
      <c r="J106" s="1" t="s">
        <v>5196</v>
      </c>
    </row>
    <row r="107" spans="1:10" x14ac:dyDescent="0.2">
      <c r="A107" s="71" t="s">
        <v>3491</v>
      </c>
      <c r="B107" s="69">
        <v>5647</v>
      </c>
      <c r="C107" s="73" t="s">
        <v>1888</v>
      </c>
      <c r="D107" s="68" t="s">
        <v>3483</v>
      </c>
      <c r="E107" s="72">
        <v>29.63</v>
      </c>
      <c r="F107" s="1" t="s">
        <v>1885</v>
      </c>
      <c r="G107" s="1" t="s">
        <v>2219</v>
      </c>
      <c r="H107" s="3" t="s">
        <v>4162</v>
      </c>
      <c r="I107" s="1" t="s">
        <v>4159</v>
      </c>
      <c r="J107" s="1" t="s">
        <v>5196</v>
      </c>
    </row>
    <row r="108" spans="1:10" x14ac:dyDescent="0.2">
      <c r="A108" s="71" t="s">
        <v>2218</v>
      </c>
      <c r="B108" s="69">
        <v>5648</v>
      </c>
      <c r="C108" s="73" t="s">
        <v>1888</v>
      </c>
      <c r="D108" s="68" t="s">
        <v>2213</v>
      </c>
      <c r="E108" s="72">
        <v>28</v>
      </c>
      <c r="F108" s="1" t="s">
        <v>1885</v>
      </c>
      <c r="G108" s="1" t="s">
        <v>2219</v>
      </c>
      <c r="H108" s="3" t="s">
        <v>4162</v>
      </c>
      <c r="I108" s="1" t="s">
        <v>4159</v>
      </c>
      <c r="J108" s="1" t="s">
        <v>5196</v>
      </c>
    </row>
    <row r="109" spans="1:10" x14ac:dyDescent="0.2">
      <c r="A109" s="71" t="s">
        <v>3885</v>
      </c>
      <c r="B109" s="69">
        <v>5649</v>
      </c>
      <c r="C109" s="73" t="s">
        <v>1888</v>
      </c>
      <c r="D109" s="68" t="s">
        <v>3863</v>
      </c>
      <c r="E109" s="72">
        <v>34.72</v>
      </c>
      <c r="F109" s="1" t="s">
        <v>1885</v>
      </c>
      <c r="G109" s="1" t="s">
        <v>2219</v>
      </c>
      <c r="H109" s="3" t="s">
        <v>4162</v>
      </c>
      <c r="I109" s="1" t="s">
        <v>4159</v>
      </c>
      <c r="J109" s="1" t="s">
        <v>5196</v>
      </c>
    </row>
    <row r="110" spans="1:10" x14ac:dyDescent="0.2">
      <c r="A110" s="71" t="s">
        <v>2746</v>
      </c>
      <c r="B110" s="69">
        <v>5650</v>
      </c>
      <c r="C110" s="73" t="s">
        <v>1888</v>
      </c>
      <c r="D110" s="68" t="s">
        <v>2733</v>
      </c>
      <c r="E110" s="72">
        <v>24.64</v>
      </c>
      <c r="F110" s="1" t="s">
        <v>1885</v>
      </c>
      <c r="G110" s="1" t="s">
        <v>2219</v>
      </c>
      <c r="H110" s="3" t="s">
        <v>4162</v>
      </c>
      <c r="I110" s="1" t="s">
        <v>4159</v>
      </c>
      <c r="J110" s="1" t="s">
        <v>5196</v>
      </c>
    </row>
    <row r="111" spans="1:10" x14ac:dyDescent="0.2">
      <c r="A111" s="71" t="s">
        <v>3492</v>
      </c>
      <c r="B111" s="69">
        <v>5651</v>
      </c>
      <c r="C111" s="73" t="s">
        <v>1888</v>
      </c>
      <c r="D111" s="68" t="s">
        <v>3483</v>
      </c>
      <c r="E111" s="72">
        <v>29.63</v>
      </c>
      <c r="F111" s="1" t="s">
        <v>1885</v>
      </c>
      <c r="G111" s="1" t="s">
        <v>2221</v>
      </c>
      <c r="H111" s="3" t="s">
        <v>4162</v>
      </c>
      <c r="I111" s="1" t="s">
        <v>4159</v>
      </c>
      <c r="J111" s="1" t="s">
        <v>5196</v>
      </c>
    </row>
    <row r="112" spans="1:10" x14ac:dyDescent="0.2">
      <c r="A112" s="71" t="s">
        <v>2220</v>
      </c>
      <c r="B112" s="69">
        <v>5652</v>
      </c>
      <c r="C112" s="73" t="s">
        <v>1888</v>
      </c>
      <c r="D112" s="68" t="s">
        <v>2213</v>
      </c>
      <c r="E112" s="72">
        <v>28</v>
      </c>
      <c r="F112" s="1" t="s">
        <v>1885</v>
      </c>
      <c r="G112" s="1" t="s">
        <v>2221</v>
      </c>
      <c r="H112" s="3" t="s">
        <v>4162</v>
      </c>
      <c r="I112" s="1" t="s">
        <v>4159</v>
      </c>
      <c r="J112" s="1" t="s">
        <v>5196</v>
      </c>
    </row>
    <row r="113" spans="1:10" x14ac:dyDescent="0.2">
      <c r="A113" s="71" t="s">
        <v>2747</v>
      </c>
      <c r="B113" s="69">
        <v>5653</v>
      </c>
      <c r="C113" s="73" t="s">
        <v>2748</v>
      </c>
      <c r="D113" s="68" t="s">
        <v>2733</v>
      </c>
      <c r="E113" s="72">
        <v>24.64</v>
      </c>
      <c r="F113" s="1" t="s">
        <v>1885</v>
      </c>
      <c r="G113" s="1" t="s">
        <v>2749</v>
      </c>
      <c r="H113" s="3" t="s">
        <v>4162</v>
      </c>
      <c r="I113" s="1" t="s">
        <v>4159</v>
      </c>
      <c r="J113" s="1" t="s">
        <v>5196</v>
      </c>
    </row>
    <row r="114" spans="1:10" x14ac:dyDescent="0.2">
      <c r="A114" s="71" t="s">
        <v>3541</v>
      </c>
      <c r="B114" s="69">
        <v>5654</v>
      </c>
      <c r="C114" s="73" t="s">
        <v>2748</v>
      </c>
      <c r="D114" s="68" t="s">
        <v>3542</v>
      </c>
      <c r="E114" s="72">
        <v>29.63</v>
      </c>
      <c r="F114" s="1" t="s">
        <v>1885</v>
      </c>
      <c r="G114" s="1" t="s">
        <v>2749</v>
      </c>
      <c r="H114" s="3" t="s">
        <v>4162</v>
      </c>
      <c r="I114" s="1" t="s">
        <v>4159</v>
      </c>
      <c r="J114" s="1" t="s">
        <v>5196</v>
      </c>
    </row>
    <row r="115" spans="1:10" x14ac:dyDescent="0.2">
      <c r="A115" s="71" t="s">
        <v>3543</v>
      </c>
      <c r="B115" s="69">
        <v>5655</v>
      </c>
      <c r="C115" s="73" t="s">
        <v>2748</v>
      </c>
      <c r="D115" s="68" t="s">
        <v>3542</v>
      </c>
      <c r="E115" s="72">
        <v>29.63</v>
      </c>
      <c r="F115" s="1" t="s">
        <v>1885</v>
      </c>
      <c r="G115" s="1" t="s">
        <v>2749</v>
      </c>
      <c r="H115" s="3" t="s">
        <v>4162</v>
      </c>
      <c r="I115" s="1" t="s">
        <v>4159</v>
      </c>
      <c r="J115" s="1" t="s">
        <v>5196</v>
      </c>
    </row>
    <row r="116" spans="1:10" x14ac:dyDescent="0.2">
      <c r="A116" s="71" t="s">
        <v>3791</v>
      </c>
      <c r="B116" s="69">
        <v>5656</v>
      </c>
      <c r="C116" s="73" t="s">
        <v>2748</v>
      </c>
      <c r="D116" s="68" t="s">
        <v>3783</v>
      </c>
      <c r="E116" s="72">
        <v>13.44</v>
      </c>
      <c r="F116" s="1" t="s">
        <v>1885</v>
      </c>
      <c r="G116" s="1" t="s">
        <v>2749</v>
      </c>
      <c r="H116" s="3" t="s">
        <v>4162</v>
      </c>
      <c r="I116" s="1" t="s">
        <v>4159</v>
      </c>
      <c r="J116" s="1" t="s">
        <v>5196</v>
      </c>
    </row>
    <row r="117" spans="1:10" x14ac:dyDescent="0.2">
      <c r="A117" s="71" t="s">
        <v>3886</v>
      </c>
      <c r="B117" s="69">
        <v>5658</v>
      </c>
      <c r="C117" s="73" t="s">
        <v>2751</v>
      </c>
      <c r="D117" s="68" t="s">
        <v>3863</v>
      </c>
      <c r="E117" s="72">
        <v>34.72</v>
      </c>
      <c r="F117" s="1" t="s">
        <v>1885</v>
      </c>
      <c r="G117" s="1" t="s">
        <v>1897</v>
      </c>
      <c r="H117" s="3" t="s">
        <v>4162</v>
      </c>
      <c r="I117" s="1" t="s">
        <v>4159</v>
      </c>
      <c r="J117" s="1" t="s">
        <v>5196</v>
      </c>
    </row>
    <row r="118" spans="1:10" x14ac:dyDescent="0.2">
      <c r="A118" s="71" t="s">
        <v>2750</v>
      </c>
      <c r="B118" s="69">
        <v>5659</v>
      </c>
      <c r="C118" s="73" t="s">
        <v>2751</v>
      </c>
      <c r="D118" s="68" t="s">
        <v>2733</v>
      </c>
      <c r="E118" s="72">
        <v>24.64</v>
      </c>
      <c r="F118" s="1" t="s">
        <v>1885</v>
      </c>
      <c r="G118" s="1" t="s">
        <v>1897</v>
      </c>
      <c r="H118" s="3" t="s">
        <v>4162</v>
      </c>
      <c r="I118" s="1" t="s">
        <v>4159</v>
      </c>
      <c r="J118" s="1" t="s">
        <v>5196</v>
      </c>
    </row>
    <row r="119" spans="1:10" x14ac:dyDescent="0.2">
      <c r="A119" s="71" t="s">
        <v>3493</v>
      </c>
      <c r="B119" s="69">
        <v>5662</v>
      </c>
      <c r="C119" s="73" t="s">
        <v>2192</v>
      </c>
      <c r="D119" s="68" t="s">
        <v>3483</v>
      </c>
      <c r="E119" s="72">
        <v>29.63</v>
      </c>
      <c r="F119" s="1" t="s">
        <v>1885</v>
      </c>
      <c r="G119" s="1" t="s">
        <v>3353</v>
      </c>
      <c r="H119" s="3" t="s">
        <v>4162</v>
      </c>
      <c r="I119" s="1" t="s">
        <v>4159</v>
      </c>
      <c r="J119" s="1" t="s">
        <v>5196</v>
      </c>
    </row>
    <row r="120" spans="1:10" x14ac:dyDescent="0.2">
      <c r="A120" s="71" t="s">
        <v>3887</v>
      </c>
      <c r="B120" s="69">
        <v>5663</v>
      </c>
      <c r="C120" s="73" t="s">
        <v>2192</v>
      </c>
      <c r="D120" s="68" t="s">
        <v>3863</v>
      </c>
      <c r="E120" s="72">
        <v>34.72</v>
      </c>
      <c r="F120" s="1" t="s">
        <v>1885</v>
      </c>
      <c r="G120" s="1" t="s">
        <v>3353</v>
      </c>
      <c r="H120" s="3" t="s">
        <v>4162</v>
      </c>
      <c r="I120" s="1" t="s">
        <v>4159</v>
      </c>
      <c r="J120" s="1" t="s">
        <v>5196</v>
      </c>
    </row>
    <row r="121" spans="1:10" x14ac:dyDescent="0.2">
      <c r="A121" s="71" t="s">
        <v>3544</v>
      </c>
      <c r="B121" s="69">
        <v>5664</v>
      </c>
      <c r="C121" s="73" t="s">
        <v>2192</v>
      </c>
      <c r="D121" s="68" t="s">
        <v>3542</v>
      </c>
      <c r="E121" s="72">
        <v>29.63</v>
      </c>
      <c r="F121" s="1" t="s">
        <v>1885</v>
      </c>
      <c r="G121" s="1" t="s">
        <v>2193</v>
      </c>
      <c r="H121" s="3" t="s">
        <v>4162</v>
      </c>
      <c r="I121" s="1" t="s">
        <v>4159</v>
      </c>
      <c r="J121" s="1" t="s">
        <v>5196</v>
      </c>
    </row>
    <row r="122" spans="1:10" x14ac:dyDescent="0.2">
      <c r="A122" s="71" t="s">
        <v>2191</v>
      </c>
      <c r="B122" s="69">
        <v>5665</v>
      </c>
      <c r="C122" s="73" t="s">
        <v>2192</v>
      </c>
      <c r="D122" s="68" t="s">
        <v>2185</v>
      </c>
      <c r="E122" s="72">
        <v>28</v>
      </c>
      <c r="F122" s="1" t="s">
        <v>1885</v>
      </c>
      <c r="G122" s="1" t="s">
        <v>2193</v>
      </c>
      <c r="H122" s="3" t="s">
        <v>4162</v>
      </c>
      <c r="I122" s="1" t="s">
        <v>4159</v>
      </c>
      <c r="J122" s="1" t="s">
        <v>5196</v>
      </c>
    </row>
    <row r="123" spans="1:10" x14ac:dyDescent="0.2">
      <c r="A123" s="71" t="s">
        <v>2222</v>
      </c>
      <c r="B123" s="69">
        <v>5666</v>
      </c>
      <c r="C123" s="73" t="s">
        <v>2192</v>
      </c>
      <c r="D123" s="68" t="s">
        <v>2213</v>
      </c>
      <c r="E123" s="72">
        <v>28</v>
      </c>
      <c r="F123" s="1" t="s">
        <v>1885</v>
      </c>
      <c r="G123" s="1" t="s">
        <v>2193</v>
      </c>
      <c r="H123" s="3" t="s">
        <v>4162</v>
      </c>
      <c r="I123" s="1" t="s">
        <v>4159</v>
      </c>
      <c r="J123" s="1" t="s">
        <v>5196</v>
      </c>
    </row>
    <row r="124" spans="1:10" x14ac:dyDescent="0.2">
      <c r="A124" s="71" t="s">
        <v>2752</v>
      </c>
      <c r="B124" s="69">
        <v>5667</v>
      </c>
      <c r="C124" s="73" t="s">
        <v>2192</v>
      </c>
      <c r="D124" s="68" t="s">
        <v>2733</v>
      </c>
      <c r="E124" s="72">
        <v>24.64</v>
      </c>
      <c r="F124" s="1" t="s">
        <v>1885</v>
      </c>
      <c r="G124" s="1" t="s">
        <v>2193</v>
      </c>
      <c r="H124" s="3" t="s">
        <v>4162</v>
      </c>
      <c r="I124" s="1" t="s">
        <v>4159</v>
      </c>
      <c r="J124" s="1" t="s">
        <v>5196</v>
      </c>
    </row>
    <row r="125" spans="1:10" x14ac:dyDescent="0.2">
      <c r="A125" s="71" t="s">
        <v>3299</v>
      </c>
      <c r="B125" s="69">
        <v>5668</v>
      </c>
      <c r="C125" s="73" t="s">
        <v>2192</v>
      </c>
      <c r="D125" s="68" t="s">
        <v>3294</v>
      </c>
      <c r="E125" s="72">
        <v>10.08</v>
      </c>
      <c r="F125" s="1" t="s">
        <v>1885</v>
      </c>
      <c r="G125" s="1" t="s">
        <v>2193</v>
      </c>
      <c r="H125" s="3" t="s">
        <v>4162</v>
      </c>
      <c r="I125" s="1" t="s">
        <v>4159</v>
      </c>
      <c r="J125" s="1" t="s">
        <v>5196</v>
      </c>
    </row>
    <row r="126" spans="1:10" x14ac:dyDescent="0.2">
      <c r="A126" s="71" t="s">
        <v>2238</v>
      </c>
      <c r="B126" s="69">
        <v>5669</v>
      </c>
      <c r="C126" s="73" t="s">
        <v>2192</v>
      </c>
      <c r="D126" s="68" t="s">
        <v>2232</v>
      </c>
      <c r="E126" s="72">
        <v>8.9600000000000009</v>
      </c>
      <c r="F126" s="1" t="s">
        <v>1885</v>
      </c>
      <c r="G126" s="1" t="s">
        <v>2193</v>
      </c>
      <c r="H126" s="3" t="s">
        <v>4162</v>
      </c>
      <c r="I126" s="1" t="s">
        <v>4159</v>
      </c>
      <c r="J126" s="1" t="s">
        <v>5196</v>
      </c>
    </row>
    <row r="127" spans="1:10" x14ac:dyDescent="0.2">
      <c r="A127" s="71" t="s">
        <v>3888</v>
      </c>
      <c r="B127" s="69">
        <v>5670</v>
      </c>
      <c r="C127" s="73" t="s">
        <v>2192</v>
      </c>
      <c r="D127" s="68" t="s">
        <v>3863</v>
      </c>
      <c r="E127" s="72">
        <v>34.72</v>
      </c>
      <c r="F127" s="1" t="s">
        <v>1885</v>
      </c>
      <c r="G127" s="1" t="s">
        <v>2193</v>
      </c>
      <c r="H127" s="3" t="s">
        <v>4162</v>
      </c>
      <c r="I127" s="1" t="s">
        <v>4159</v>
      </c>
      <c r="J127" s="1" t="s">
        <v>5196</v>
      </c>
    </row>
    <row r="128" spans="1:10" x14ac:dyDescent="0.2">
      <c r="A128" s="71" t="s">
        <v>3889</v>
      </c>
      <c r="B128" s="69">
        <v>5671</v>
      </c>
      <c r="C128" s="73" t="s">
        <v>3890</v>
      </c>
      <c r="D128" s="68" t="s">
        <v>3863</v>
      </c>
      <c r="E128" s="72">
        <v>34.72</v>
      </c>
      <c r="F128" s="1" t="s">
        <v>1885</v>
      </c>
      <c r="G128" s="1" t="s">
        <v>2075</v>
      </c>
      <c r="H128" s="3" t="s">
        <v>4162</v>
      </c>
      <c r="I128" s="1" t="s">
        <v>4159</v>
      </c>
      <c r="J128" s="1" t="s">
        <v>5196</v>
      </c>
    </row>
    <row r="129" spans="1:10" x14ac:dyDescent="0.2">
      <c r="A129" s="71" t="s">
        <v>2753</v>
      </c>
      <c r="B129" s="69">
        <v>5674</v>
      </c>
      <c r="C129" s="73" t="s">
        <v>2754</v>
      </c>
      <c r="D129" s="68" t="s">
        <v>2733</v>
      </c>
      <c r="E129" s="72">
        <v>24.64</v>
      </c>
      <c r="F129" s="1" t="s">
        <v>1885</v>
      </c>
      <c r="G129" s="1" t="s">
        <v>2553</v>
      </c>
      <c r="H129" s="3" t="s">
        <v>4162</v>
      </c>
      <c r="I129" s="1" t="s">
        <v>4159</v>
      </c>
      <c r="J129" s="1" t="s">
        <v>5196</v>
      </c>
    </row>
    <row r="130" spans="1:10" x14ac:dyDescent="0.2">
      <c r="A130" s="71" t="s">
        <v>3792</v>
      </c>
      <c r="B130" s="69">
        <v>5675</v>
      </c>
      <c r="C130" s="73" t="s">
        <v>2754</v>
      </c>
      <c r="D130" s="68" t="s">
        <v>3783</v>
      </c>
      <c r="E130" s="72">
        <v>13.44</v>
      </c>
      <c r="F130" s="1" t="s">
        <v>1885</v>
      </c>
      <c r="G130" s="1" t="s">
        <v>2553</v>
      </c>
      <c r="H130" s="3" t="s">
        <v>4162</v>
      </c>
      <c r="I130" s="1" t="s">
        <v>4159</v>
      </c>
      <c r="J130" s="1" t="s">
        <v>5196</v>
      </c>
    </row>
    <row r="131" spans="1:10" x14ac:dyDescent="0.2">
      <c r="A131" s="71" t="s">
        <v>3545</v>
      </c>
      <c r="B131" s="69">
        <v>5676</v>
      </c>
      <c r="C131" s="73" t="s">
        <v>2754</v>
      </c>
      <c r="D131" s="68" t="s">
        <v>3542</v>
      </c>
      <c r="E131" s="72">
        <v>29.63</v>
      </c>
      <c r="F131" s="1" t="s">
        <v>1885</v>
      </c>
      <c r="G131" s="1" t="s">
        <v>2553</v>
      </c>
      <c r="H131" s="3" t="s">
        <v>4162</v>
      </c>
      <c r="I131" s="1" t="s">
        <v>4159</v>
      </c>
      <c r="J131" s="1" t="s">
        <v>5196</v>
      </c>
    </row>
    <row r="132" spans="1:10" x14ac:dyDescent="0.2">
      <c r="A132" s="71" t="s">
        <v>3891</v>
      </c>
      <c r="B132" s="69">
        <v>5677</v>
      </c>
      <c r="C132" s="73" t="s">
        <v>2754</v>
      </c>
      <c r="D132" s="68" t="s">
        <v>3863</v>
      </c>
      <c r="E132" s="72">
        <v>34.72</v>
      </c>
      <c r="F132" s="1" t="s">
        <v>1885</v>
      </c>
      <c r="G132" s="1" t="s">
        <v>2553</v>
      </c>
      <c r="H132" s="3" t="s">
        <v>4162</v>
      </c>
      <c r="I132" s="1" t="s">
        <v>4159</v>
      </c>
      <c r="J132" s="1" t="s">
        <v>5196</v>
      </c>
    </row>
    <row r="133" spans="1:10" x14ac:dyDescent="0.2">
      <c r="A133" s="71" t="s">
        <v>2755</v>
      </c>
      <c r="B133" s="69">
        <v>5678</v>
      </c>
      <c r="C133" s="73" t="s">
        <v>2754</v>
      </c>
      <c r="D133" s="68" t="s">
        <v>2733</v>
      </c>
      <c r="E133" s="72">
        <v>24.64</v>
      </c>
      <c r="F133" s="1" t="s">
        <v>1885</v>
      </c>
      <c r="G133" s="1" t="s">
        <v>2756</v>
      </c>
      <c r="H133" s="3" t="s">
        <v>4162</v>
      </c>
      <c r="I133" s="1" t="s">
        <v>4159</v>
      </c>
      <c r="J133" s="1" t="s">
        <v>5196</v>
      </c>
    </row>
    <row r="134" spans="1:10" x14ac:dyDescent="0.2">
      <c r="A134" s="71" t="s">
        <v>3793</v>
      </c>
      <c r="B134" s="69">
        <v>5679</v>
      </c>
      <c r="C134" s="73" t="s">
        <v>2754</v>
      </c>
      <c r="D134" s="68" t="s">
        <v>3783</v>
      </c>
      <c r="E134" s="72">
        <v>13.44</v>
      </c>
      <c r="F134" s="1" t="s">
        <v>1885</v>
      </c>
      <c r="G134" s="1" t="s">
        <v>2756</v>
      </c>
      <c r="H134" s="3" t="s">
        <v>4162</v>
      </c>
      <c r="I134" s="1" t="s">
        <v>4159</v>
      </c>
      <c r="J134" s="1" t="s">
        <v>5196</v>
      </c>
    </row>
    <row r="135" spans="1:10" x14ac:dyDescent="0.2">
      <c r="A135" s="71" t="s">
        <v>3546</v>
      </c>
      <c r="B135" s="69">
        <v>5680</v>
      </c>
      <c r="C135" s="73" t="s">
        <v>2754</v>
      </c>
      <c r="D135" s="68" t="s">
        <v>3542</v>
      </c>
      <c r="E135" s="72">
        <v>29.63</v>
      </c>
      <c r="F135" s="1" t="s">
        <v>1885</v>
      </c>
      <c r="G135" s="1" t="s">
        <v>2756</v>
      </c>
      <c r="H135" s="3" t="s">
        <v>4162</v>
      </c>
      <c r="I135" s="1" t="s">
        <v>4159</v>
      </c>
      <c r="J135" s="1" t="s">
        <v>5196</v>
      </c>
    </row>
    <row r="136" spans="1:10" x14ac:dyDescent="0.2">
      <c r="A136" s="71" t="s">
        <v>3892</v>
      </c>
      <c r="B136" s="69">
        <v>5681</v>
      </c>
      <c r="C136" s="73" t="s">
        <v>2754</v>
      </c>
      <c r="D136" s="68" t="s">
        <v>3863</v>
      </c>
      <c r="E136" s="72">
        <v>34.72</v>
      </c>
      <c r="F136" s="1" t="s">
        <v>1885</v>
      </c>
      <c r="G136" s="1" t="s">
        <v>2756</v>
      </c>
      <c r="H136" s="3" t="s">
        <v>4162</v>
      </c>
      <c r="I136" s="1" t="s">
        <v>4159</v>
      </c>
      <c r="J136" s="1" t="s">
        <v>5196</v>
      </c>
    </row>
    <row r="137" spans="1:10" x14ac:dyDescent="0.2">
      <c r="A137" s="71" t="s">
        <v>3494</v>
      </c>
      <c r="B137" s="69">
        <v>5682</v>
      </c>
      <c r="C137" s="73" t="s">
        <v>2754</v>
      </c>
      <c r="D137" s="68" t="s">
        <v>3483</v>
      </c>
      <c r="E137" s="72">
        <v>29.63</v>
      </c>
      <c r="F137" s="1" t="s">
        <v>1885</v>
      </c>
      <c r="G137" s="1" t="s">
        <v>2564</v>
      </c>
      <c r="H137" s="3" t="s">
        <v>4162</v>
      </c>
      <c r="I137" s="1" t="s">
        <v>4159</v>
      </c>
      <c r="J137" s="1" t="s">
        <v>5196</v>
      </c>
    </row>
    <row r="138" spans="1:10" x14ac:dyDescent="0.2">
      <c r="A138" s="71" t="s">
        <v>3893</v>
      </c>
      <c r="B138" s="69">
        <v>5683</v>
      </c>
      <c r="C138" s="73" t="s">
        <v>2754</v>
      </c>
      <c r="D138" s="68" t="s">
        <v>3863</v>
      </c>
      <c r="E138" s="72">
        <v>34.72</v>
      </c>
      <c r="F138" s="1" t="s">
        <v>1885</v>
      </c>
      <c r="G138" s="1" t="s">
        <v>2564</v>
      </c>
      <c r="H138" s="3" t="s">
        <v>4162</v>
      </c>
      <c r="I138" s="1" t="s">
        <v>4159</v>
      </c>
      <c r="J138" s="1" t="s">
        <v>5196</v>
      </c>
    </row>
    <row r="139" spans="1:10" x14ac:dyDescent="0.2">
      <c r="A139" s="71" t="s">
        <v>2757</v>
      </c>
      <c r="B139" s="69">
        <v>5684</v>
      </c>
      <c r="C139" s="73" t="s">
        <v>2754</v>
      </c>
      <c r="D139" s="68" t="s">
        <v>2733</v>
      </c>
      <c r="E139" s="72">
        <v>24.64</v>
      </c>
      <c r="F139" s="1" t="s">
        <v>1885</v>
      </c>
      <c r="G139" s="1" t="s">
        <v>2564</v>
      </c>
      <c r="H139" s="3" t="s">
        <v>4162</v>
      </c>
      <c r="I139" s="1" t="s">
        <v>4159</v>
      </c>
      <c r="J139" s="1" t="s">
        <v>5196</v>
      </c>
    </row>
    <row r="140" spans="1:10" x14ac:dyDescent="0.2">
      <c r="A140" s="71" t="s">
        <v>3794</v>
      </c>
      <c r="B140" s="69">
        <v>5685</v>
      </c>
      <c r="C140" s="73" t="s">
        <v>2754</v>
      </c>
      <c r="D140" s="68" t="s">
        <v>3783</v>
      </c>
      <c r="E140" s="72">
        <v>13.44</v>
      </c>
      <c r="F140" s="1" t="s">
        <v>1885</v>
      </c>
      <c r="G140" s="1" t="s">
        <v>2564</v>
      </c>
      <c r="H140" s="3" t="s">
        <v>4162</v>
      </c>
      <c r="I140" s="1" t="s">
        <v>4159</v>
      </c>
      <c r="J140" s="1" t="s">
        <v>5196</v>
      </c>
    </row>
    <row r="141" spans="1:10" x14ac:dyDescent="0.2">
      <c r="A141" s="71" t="s">
        <v>3894</v>
      </c>
      <c r="B141" s="69">
        <v>5686</v>
      </c>
      <c r="C141" s="73" t="s">
        <v>3895</v>
      </c>
      <c r="D141" s="68" t="s">
        <v>3863</v>
      </c>
      <c r="E141" s="72">
        <v>34.72</v>
      </c>
      <c r="F141" s="1" t="s">
        <v>1885</v>
      </c>
      <c r="G141" s="1" t="s">
        <v>3896</v>
      </c>
      <c r="H141" s="3" t="s">
        <v>4162</v>
      </c>
      <c r="I141" s="1" t="s">
        <v>4159</v>
      </c>
      <c r="J141" s="1" t="s">
        <v>5196</v>
      </c>
    </row>
    <row r="142" spans="1:10" x14ac:dyDescent="0.2">
      <c r="A142" s="71" t="s">
        <v>3547</v>
      </c>
      <c r="B142" s="69">
        <v>5687</v>
      </c>
      <c r="C142" s="73" t="s">
        <v>1891</v>
      </c>
      <c r="D142" s="68" t="s">
        <v>3542</v>
      </c>
      <c r="E142" s="72">
        <v>29.63</v>
      </c>
      <c r="F142" s="1" t="s">
        <v>1885</v>
      </c>
      <c r="G142" s="1" t="s">
        <v>1892</v>
      </c>
      <c r="H142" s="3" t="s">
        <v>4162</v>
      </c>
      <c r="I142" s="1" t="s">
        <v>4159</v>
      </c>
      <c r="J142" s="1" t="s">
        <v>5196</v>
      </c>
    </row>
    <row r="143" spans="1:10" x14ac:dyDescent="0.2">
      <c r="A143" s="71" t="s">
        <v>2223</v>
      </c>
      <c r="B143" s="69">
        <v>5688</v>
      </c>
      <c r="C143" s="73" t="s">
        <v>1891</v>
      </c>
      <c r="D143" s="68" t="s">
        <v>2213</v>
      </c>
      <c r="E143" s="72">
        <v>28</v>
      </c>
      <c r="F143" s="1" t="s">
        <v>1885</v>
      </c>
      <c r="G143" s="1" t="s">
        <v>1892</v>
      </c>
      <c r="H143" s="3" t="s">
        <v>4162</v>
      </c>
      <c r="I143" s="1" t="s">
        <v>4159</v>
      </c>
      <c r="J143" s="1" t="s">
        <v>5196</v>
      </c>
    </row>
    <row r="144" spans="1:10" x14ac:dyDescent="0.2">
      <c r="A144" s="71" t="s">
        <v>2758</v>
      </c>
      <c r="B144" s="69">
        <v>5689</v>
      </c>
      <c r="C144" s="73" t="s">
        <v>1891</v>
      </c>
      <c r="D144" s="68" t="s">
        <v>2733</v>
      </c>
      <c r="E144" s="72">
        <v>24.64</v>
      </c>
      <c r="F144" s="1" t="s">
        <v>1885</v>
      </c>
      <c r="G144" s="1" t="s">
        <v>1892</v>
      </c>
      <c r="H144" s="3" t="s">
        <v>4162</v>
      </c>
      <c r="I144" s="1" t="s">
        <v>4159</v>
      </c>
      <c r="J144" s="1" t="s">
        <v>5196</v>
      </c>
    </row>
    <row r="145" spans="1:10" x14ac:dyDescent="0.2">
      <c r="A145" s="71" t="s">
        <v>3897</v>
      </c>
      <c r="B145" s="69">
        <v>5690</v>
      </c>
      <c r="C145" s="73" t="s">
        <v>1891</v>
      </c>
      <c r="D145" s="68" t="s">
        <v>3863</v>
      </c>
      <c r="E145" s="72">
        <v>34.72</v>
      </c>
      <c r="F145" s="1" t="s">
        <v>1885</v>
      </c>
      <c r="G145" s="1" t="s">
        <v>1892</v>
      </c>
      <c r="H145" s="3" t="s">
        <v>4162</v>
      </c>
      <c r="I145" s="1" t="s">
        <v>4159</v>
      </c>
      <c r="J145" s="1" t="s">
        <v>5196</v>
      </c>
    </row>
    <row r="146" spans="1:10" x14ac:dyDescent="0.2">
      <c r="A146" s="71" t="s">
        <v>2239</v>
      </c>
      <c r="B146" s="69">
        <v>5691</v>
      </c>
      <c r="C146" s="73" t="s">
        <v>1891</v>
      </c>
      <c r="D146" s="68" t="s">
        <v>2232</v>
      </c>
      <c r="E146" s="72">
        <v>8.9600000000000009</v>
      </c>
      <c r="F146" s="1" t="s">
        <v>1885</v>
      </c>
      <c r="G146" s="1" t="s">
        <v>1892</v>
      </c>
      <c r="H146" s="3" t="s">
        <v>4162</v>
      </c>
      <c r="I146" s="1" t="s">
        <v>4159</v>
      </c>
      <c r="J146" s="1" t="s">
        <v>5196</v>
      </c>
    </row>
    <row r="147" spans="1:10" x14ac:dyDescent="0.2">
      <c r="A147" s="71" t="s">
        <v>3300</v>
      </c>
      <c r="B147" s="69">
        <v>5692</v>
      </c>
      <c r="C147" s="73" t="s">
        <v>1891</v>
      </c>
      <c r="D147" s="68" t="s">
        <v>3294</v>
      </c>
      <c r="E147" s="72">
        <v>10.08</v>
      </c>
      <c r="F147" s="1" t="s">
        <v>1885</v>
      </c>
      <c r="G147" s="1" t="s">
        <v>1892</v>
      </c>
      <c r="H147" s="3" t="s">
        <v>4162</v>
      </c>
      <c r="I147" s="1" t="s">
        <v>4159</v>
      </c>
      <c r="J147" s="1" t="s">
        <v>5196</v>
      </c>
    </row>
    <row r="148" spans="1:10" x14ac:dyDescent="0.2">
      <c r="A148" s="71" t="s">
        <v>1890</v>
      </c>
      <c r="B148" s="69">
        <v>5693</v>
      </c>
      <c r="C148" s="73" t="s">
        <v>1891</v>
      </c>
      <c r="D148" s="68" t="s">
        <v>1878</v>
      </c>
      <c r="E148" s="72">
        <v>38.08</v>
      </c>
      <c r="F148" s="1" t="s">
        <v>1885</v>
      </c>
      <c r="G148" s="1" t="s">
        <v>1892</v>
      </c>
      <c r="H148" s="3" t="s">
        <v>4162</v>
      </c>
      <c r="I148" s="1" t="s">
        <v>4159</v>
      </c>
      <c r="J148" s="1" t="s">
        <v>5196</v>
      </c>
    </row>
    <row r="149" spans="1:10" x14ac:dyDescent="0.2">
      <c r="A149" s="71" t="s">
        <v>4061</v>
      </c>
      <c r="B149" s="69">
        <v>5694</v>
      </c>
      <c r="C149" s="73" t="s">
        <v>1891</v>
      </c>
      <c r="D149" s="68" t="s">
        <v>4060</v>
      </c>
      <c r="E149" s="72">
        <v>28</v>
      </c>
      <c r="F149" s="1" t="s">
        <v>1885</v>
      </c>
      <c r="G149" s="1" t="s">
        <v>1892</v>
      </c>
      <c r="H149" s="3" t="s">
        <v>4162</v>
      </c>
      <c r="I149" s="1" t="s">
        <v>4159</v>
      </c>
      <c r="J149" s="1" t="s">
        <v>5196</v>
      </c>
    </row>
    <row r="150" spans="1:10" x14ac:dyDescent="0.2">
      <c r="A150" s="71" t="s">
        <v>2759</v>
      </c>
      <c r="B150" s="69">
        <v>5698</v>
      </c>
      <c r="C150" s="73" t="s">
        <v>2760</v>
      </c>
      <c r="D150" s="68" t="s">
        <v>2733</v>
      </c>
      <c r="E150" s="72">
        <v>24.64</v>
      </c>
      <c r="F150" s="1" t="s">
        <v>1885</v>
      </c>
      <c r="G150" s="1" t="s">
        <v>2007</v>
      </c>
      <c r="H150" s="3" t="s">
        <v>4162</v>
      </c>
      <c r="I150" s="1" t="s">
        <v>4159</v>
      </c>
      <c r="J150" s="1" t="s">
        <v>5196</v>
      </c>
    </row>
    <row r="151" spans="1:10" x14ac:dyDescent="0.2">
      <c r="A151" s="71" t="s">
        <v>3898</v>
      </c>
      <c r="B151" s="69">
        <v>5699</v>
      </c>
      <c r="C151" s="73" t="s">
        <v>2241</v>
      </c>
      <c r="D151" s="68" t="s">
        <v>3863</v>
      </c>
      <c r="E151" s="72">
        <v>34.72</v>
      </c>
      <c r="F151" s="1" t="s">
        <v>1885</v>
      </c>
      <c r="G151" s="1" t="s">
        <v>2242</v>
      </c>
      <c r="H151" s="3" t="s">
        <v>4162</v>
      </c>
      <c r="I151" s="1" t="s">
        <v>4159</v>
      </c>
      <c r="J151" s="1" t="s">
        <v>5196</v>
      </c>
    </row>
    <row r="152" spans="1:10" x14ac:dyDescent="0.2">
      <c r="A152" s="71" t="s">
        <v>2240</v>
      </c>
      <c r="B152" s="69">
        <v>5700</v>
      </c>
      <c r="C152" s="73" t="s">
        <v>2241</v>
      </c>
      <c r="D152" s="68" t="s">
        <v>2232</v>
      </c>
      <c r="E152" s="72">
        <v>8.9600000000000009</v>
      </c>
      <c r="F152" s="1" t="s">
        <v>1885</v>
      </c>
      <c r="G152" s="1" t="s">
        <v>2242</v>
      </c>
      <c r="H152" s="3" t="s">
        <v>4162</v>
      </c>
      <c r="I152" s="1" t="s">
        <v>4159</v>
      </c>
      <c r="J152" s="1" t="s">
        <v>5196</v>
      </c>
    </row>
    <row r="153" spans="1:10" x14ac:dyDescent="0.2">
      <c r="A153" s="71" t="s">
        <v>3301</v>
      </c>
      <c r="B153" s="69">
        <v>5701</v>
      </c>
      <c r="C153" s="73" t="s">
        <v>2241</v>
      </c>
      <c r="D153" s="68" t="s">
        <v>3294</v>
      </c>
      <c r="E153" s="72">
        <v>10.08</v>
      </c>
      <c r="F153" s="1" t="s">
        <v>1885</v>
      </c>
      <c r="G153" s="1" t="s">
        <v>2242</v>
      </c>
      <c r="H153" s="3" t="s">
        <v>4162</v>
      </c>
      <c r="I153" s="1" t="s">
        <v>4159</v>
      </c>
      <c r="J153" s="1" t="s">
        <v>5196</v>
      </c>
    </row>
    <row r="154" spans="1:10" x14ac:dyDescent="0.2">
      <c r="A154" s="71" t="s">
        <v>2761</v>
      </c>
      <c r="B154" s="69">
        <v>5702</v>
      </c>
      <c r="C154" s="73" t="s">
        <v>2762</v>
      </c>
      <c r="D154" s="68" t="s">
        <v>2733</v>
      </c>
      <c r="E154" s="72">
        <v>24.64</v>
      </c>
      <c r="F154" s="1" t="s">
        <v>1885</v>
      </c>
      <c r="G154" s="1" t="s">
        <v>2763</v>
      </c>
      <c r="H154" s="3" t="s">
        <v>4162</v>
      </c>
      <c r="I154" s="1" t="s">
        <v>4159</v>
      </c>
      <c r="J154" s="1" t="s">
        <v>5196</v>
      </c>
    </row>
    <row r="155" spans="1:10" x14ac:dyDescent="0.2">
      <c r="A155" s="71" t="s">
        <v>3548</v>
      </c>
      <c r="B155" s="69">
        <v>5703</v>
      </c>
      <c r="C155" s="73" t="s">
        <v>1894</v>
      </c>
      <c r="D155" s="68" t="s">
        <v>3542</v>
      </c>
      <c r="E155" s="72">
        <v>29.63</v>
      </c>
      <c r="F155" s="1" t="s">
        <v>1885</v>
      </c>
      <c r="G155" s="1" t="s">
        <v>2195</v>
      </c>
      <c r="H155" s="3" t="s">
        <v>4162</v>
      </c>
      <c r="I155" s="1" t="s">
        <v>4159</v>
      </c>
      <c r="J155" s="1" t="s">
        <v>5196</v>
      </c>
    </row>
    <row r="156" spans="1:10" x14ac:dyDescent="0.2">
      <c r="A156" s="71" t="s">
        <v>3549</v>
      </c>
      <c r="B156" s="69">
        <v>5704</v>
      </c>
      <c r="C156" s="73" t="s">
        <v>1894</v>
      </c>
      <c r="D156" s="68" t="s">
        <v>3542</v>
      </c>
      <c r="E156" s="72">
        <v>29.63</v>
      </c>
      <c r="F156" s="1" t="s">
        <v>1885</v>
      </c>
      <c r="G156" s="1" t="s">
        <v>2195</v>
      </c>
      <c r="H156" s="3" t="s">
        <v>4162</v>
      </c>
      <c r="I156" s="1" t="s">
        <v>4159</v>
      </c>
      <c r="J156" s="1" t="s">
        <v>5196</v>
      </c>
    </row>
    <row r="157" spans="1:10" x14ac:dyDescent="0.2">
      <c r="A157" s="71" t="s">
        <v>2194</v>
      </c>
      <c r="B157" s="69">
        <v>5705</v>
      </c>
      <c r="C157" s="73" t="s">
        <v>1894</v>
      </c>
      <c r="D157" s="68" t="s">
        <v>2185</v>
      </c>
      <c r="E157" s="72">
        <v>28</v>
      </c>
      <c r="F157" s="1" t="s">
        <v>1885</v>
      </c>
      <c r="G157" s="1" t="s">
        <v>2195</v>
      </c>
      <c r="H157" s="3" t="s">
        <v>4162</v>
      </c>
      <c r="I157" s="1" t="s">
        <v>4159</v>
      </c>
      <c r="J157" s="1" t="s">
        <v>5196</v>
      </c>
    </row>
    <row r="158" spans="1:10" x14ac:dyDescent="0.2">
      <c r="A158" s="71" t="s">
        <v>2224</v>
      </c>
      <c r="B158" s="69">
        <v>5706</v>
      </c>
      <c r="C158" s="73" t="s">
        <v>1894</v>
      </c>
      <c r="D158" s="68" t="s">
        <v>2213</v>
      </c>
      <c r="E158" s="72">
        <v>28</v>
      </c>
      <c r="F158" s="1" t="s">
        <v>1885</v>
      </c>
      <c r="G158" s="1" t="s">
        <v>2195</v>
      </c>
      <c r="H158" s="3" t="s">
        <v>4162</v>
      </c>
      <c r="I158" s="1" t="s">
        <v>4159</v>
      </c>
      <c r="J158" s="1" t="s">
        <v>5196</v>
      </c>
    </row>
    <row r="159" spans="1:10" x14ac:dyDescent="0.2">
      <c r="A159" s="71" t="s">
        <v>2764</v>
      </c>
      <c r="B159" s="69">
        <v>5707</v>
      </c>
      <c r="C159" s="73" t="s">
        <v>1894</v>
      </c>
      <c r="D159" s="68" t="s">
        <v>2733</v>
      </c>
      <c r="E159" s="72">
        <v>24.64</v>
      </c>
      <c r="F159" s="1" t="s">
        <v>1885</v>
      </c>
      <c r="G159" s="1" t="s">
        <v>2195</v>
      </c>
      <c r="H159" s="3" t="s">
        <v>4162</v>
      </c>
      <c r="I159" s="1" t="s">
        <v>4159</v>
      </c>
      <c r="J159" s="1" t="s">
        <v>5196</v>
      </c>
    </row>
    <row r="160" spans="1:10" x14ac:dyDescent="0.2">
      <c r="A160" s="71" t="s">
        <v>2243</v>
      </c>
      <c r="B160" s="69">
        <v>5708</v>
      </c>
      <c r="C160" s="73" t="s">
        <v>1894</v>
      </c>
      <c r="D160" s="68" t="s">
        <v>2232</v>
      </c>
      <c r="E160" s="72">
        <v>8.9600000000000009</v>
      </c>
      <c r="F160" s="1" t="s">
        <v>1885</v>
      </c>
      <c r="G160" s="1" t="s">
        <v>2195</v>
      </c>
      <c r="H160" s="3" t="s">
        <v>4162</v>
      </c>
      <c r="I160" s="1" t="s">
        <v>4159</v>
      </c>
      <c r="J160" s="1" t="s">
        <v>5196</v>
      </c>
    </row>
    <row r="161" spans="1:10" x14ac:dyDescent="0.2">
      <c r="A161" s="71" t="s">
        <v>3302</v>
      </c>
      <c r="B161" s="69">
        <v>5709</v>
      </c>
      <c r="C161" s="73" t="s">
        <v>1894</v>
      </c>
      <c r="D161" s="68" t="s">
        <v>3294</v>
      </c>
      <c r="E161" s="72">
        <v>10.08</v>
      </c>
      <c r="F161" s="1" t="s">
        <v>1885</v>
      </c>
      <c r="G161" s="1" t="s">
        <v>2195</v>
      </c>
      <c r="H161" s="3" t="s">
        <v>4162</v>
      </c>
      <c r="I161" s="1" t="s">
        <v>4159</v>
      </c>
      <c r="J161" s="1" t="s">
        <v>5196</v>
      </c>
    </row>
    <row r="162" spans="1:10" x14ac:dyDescent="0.2">
      <c r="A162" s="71" t="s">
        <v>3899</v>
      </c>
      <c r="B162" s="69">
        <v>5710</v>
      </c>
      <c r="C162" s="73" t="s">
        <v>1894</v>
      </c>
      <c r="D162" s="68" t="s">
        <v>3863</v>
      </c>
      <c r="E162" s="72">
        <v>34.72</v>
      </c>
      <c r="F162" s="1" t="s">
        <v>1885</v>
      </c>
      <c r="G162" s="1" t="s">
        <v>2195</v>
      </c>
      <c r="H162" s="3" t="s">
        <v>4162</v>
      </c>
      <c r="I162" s="1" t="s">
        <v>4159</v>
      </c>
      <c r="J162" s="1" t="s">
        <v>5196</v>
      </c>
    </row>
    <row r="163" spans="1:10" x14ac:dyDescent="0.2">
      <c r="A163" s="71" t="s">
        <v>2586</v>
      </c>
      <c r="B163" s="69">
        <v>5711</v>
      </c>
      <c r="C163" s="73" t="s">
        <v>1894</v>
      </c>
      <c r="D163" s="68" t="s">
        <v>2584</v>
      </c>
      <c r="E163" s="72">
        <v>28.5</v>
      </c>
      <c r="F163" s="1" t="s">
        <v>2441</v>
      </c>
      <c r="G163" s="1" t="s">
        <v>2587</v>
      </c>
      <c r="H163" s="3" t="s">
        <v>4162</v>
      </c>
      <c r="I163" s="1" t="s">
        <v>4159</v>
      </c>
      <c r="J163" s="1" t="s">
        <v>5196</v>
      </c>
    </row>
    <row r="164" spans="1:10" x14ac:dyDescent="0.2">
      <c r="A164" s="71" t="s">
        <v>3550</v>
      </c>
      <c r="B164" s="69">
        <v>5712</v>
      </c>
      <c r="C164" s="73" t="s">
        <v>1894</v>
      </c>
      <c r="D164" s="68" t="s">
        <v>3542</v>
      </c>
      <c r="E164" s="72">
        <v>29.63</v>
      </c>
      <c r="F164" s="1" t="s">
        <v>1885</v>
      </c>
      <c r="G164" s="1" t="s">
        <v>1895</v>
      </c>
      <c r="H164" s="3" t="s">
        <v>4162</v>
      </c>
      <c r="I164" s="1" t="s">
        <v>4159</v>
      </c>
      <c r="J164" s="1" t="s">
        <v>5196</v>
      </c>
    </row>
    <row r="165" spans="1:10" x14ac:dyDescent="0.2">
      <c r="A165" s="71" t="s">
        <v>2225</v>
      </c>
      <c r="B165" s="69">
        <v>5713</v>
      </c>
      <c r="C165" s="73" t="s">
        <v>1894</v>
      </c>
      <c r="D165" s="68" t="s">
        <v>2213</v>
      </c>
      <c r="E165" s="72">
        <v>28</v>
      </c>
      <c r="F165" s="1" t="s">
        <v>1885</v>
      </c>
      <c r="G165" s="1" t="s">
        <v>1895</v>
      </c>
      <c r="H165" s="3" t="s">
        <v>4162</v>
      </c>
      <c r="I165" s="1" t="s">
        <v>4159</v>
      </c>
      <c r="J165" s="1" t="s">
        <v>5196</v>
      </c>
    </row>
    <row r="166" spans="1:10" x14ac:dyDescent="0.2">
      <c r="A166" s="71" t="s">
        <v>2765</v>
      </c>
      <c r="B166" s="69">
        <v>5714</v>
      </c>
      <c r="C166" s="73" t="s">
        <v>1894</v>
      </c>
      <c r="D166" s="68" t="s">
        <v>2733</v>
      </c>
      <c r="E166" s="72">
        <v>24.64</v>
      </c>
      <c r="F166" s="1" t="s">
        <v>1885</v>
      </c>
      <c r="G166" s="1" t="s">
        <v>1895</v>
      </c>
      <c r="H166" s="3" t="s">
        <v>4162</v>
      </c>
      <c r="I166" s="1" t="s">
        <v>4159</v>
      </c>
      <c r="J166" s="1" t="s">
        <v>5196</v>
      </c>
    </row>
    <row r="167" spans="1:10" x14ac:dyDescent="0.2">
      <c r="A167" s="71" t="s">
        <v>3900</v>
      </c>
      <c r="B167" s="69">
        <v>5715</v>
      </c>
      <c r="C167" s="73" t="s">
        <v>1894</v>
      </c>
      <c r="D167" s="68" t="s">
        <v>3863</v>
      </c>
      <c r="E167" s="72">
        <v>34.72</v>
      </c>
      <c r="F167" s="1" t="s">
        <v>1885</v>
      </c>
      <c r="G167" s="1" t="s">
        <v>1895</v>
      </c>
      <c r="H167" s="3" t="s">
        <v>4162</v>
      </c>
      <c r="I167" s="1" t="s">
        <v>4159</v>
      </c>
      <c r="J167" s="1" t="s">
        <v>5196</v>
      </c>
    </row>
    <row r="168" spans="1:10" x14ac:dyDescent="0.2">
      <c r="A168" s="71" t="s">
        <v>2244</v>
      </c>
      <c r="B168" s="69">
        <v>5716</v>
      </c>
      <c r="C168" s="73" t="s">
        <v>1894</v>
      </c>
      <c r="D168" s="68" t="s">
        <v>2232</v>
      </c>
      <c r="E168" s="72">
        <v>8.9600000000000009</v>
      </c>
      <c r="F168" s="1" t="s">
        <v>1885</v>
      </c>
      <c r="G168" s="1" t="s">
        <v>1895</v>
      </c>
      <c r="H168" s="3" t="s">
        <v>4162</v>
      </c>
      <c r="I168" s="1" t="s">
        <v>4159</v>
      </c>
      <c r="J168" s="1" t="s">
        <v>5196</v>
      </c>
    </row>
    <row r="169" spans="1:10" x14ac:dyDescent="0.2">
      <c r="A169" s="71" t="s">
        <v>3303</v>
      </c>
      <c r="B169" s="69">
        <v>5717</v>
      </c>
      <c r="C169" s="73" t="s">
        <v>1894</v>
      </c>
      <c r="D169" s="68" t="s">
        <v>3294</v>
      </c>
      <c r="E169" s="72">
        <v>10.08</v>
      </c>
      <c r="F169" s="1" t="s">
        <v>1885</v>
      </c>
      <c r="G169" s="1" t="s">
        <v>1895</v>
      </c>
      <c r="H169" s="3" t="s">
        <v>4162</v>
      </c>
      <c r="I169" s="1" t="s">
        <v>4159</v>
      </c>
      <c r="J169" s="1" t="s">
        <v>5196</v>
      </c>
    </row>
    <row r="170" spans="1:10" x14ac:dyDescent="0.2">
      <c r="A170" s="71" t="s">
        <v>1893</v>
      </c>
      <c r="B170" s="69">
        <v>5718</v>
      </c>
      <c r="C170" s="73" t="s">
        <v>1894</v>
      </c>
      <c r="D170" s="68" t="s">
        <v>1878</v>
      </c>
      <c r="E170" s="72">
        <v>38.08</v>
      </c>
      <c r="F170" s="1" t="s">
        <v>1885</v>
      </c>
      <c r="G170" s="1" t="s">
        <v>1895</v>
      </c>
      <c r="H170" s="3" t="s">
        <v>4162</v>
      </c>
      <c r="I170" s="1" t="s">
        <v>4159</v>
      </c>
      <c r="J170" s="1" t="s">
        <v>5196</v>
      </c>
    </row>
    <row r="171" spans="1:10" x14ac:dyDescent="0.2">
      <c r="A171" s="71" t="s">
        <v>1896</v>
      </c>
      <c r="B171" s="69">
        <v>5719</v>
      </c>
      <c r="C171" s="73" t="s">
        <v>1894</v>
      </c>
      <c r="D171" s="68" t="s">
        <v>1878</v>
      </c>
      <c r="E171" s="72">
        <v>38.08</v>
      </c>
      <c r="F171" s="1" t="s">
        <v>1885</v>
      </c>
      <c r="G171" s="1" t="s">
        <v>1897</v>
      </c>
      <c r="H171" s="3" t="s">
        <v>4162</v>
      </c>
      <c r="I171" s="1" t="s">
        <v>4159</v>
      </c>
      <c r="J171" s="1" t="s">
        <v>5196</v>
      </c>
    </row>
    <row r="172" spans="1:10" x14ac:dyDescent="0.2">
      <c r="A172" s="71" t="s">
        <v>2766</v>
      </c>
      <c r="B172" s="69">
        <v>5721</v>
      </c>
      <c r="C172" s="73" t="s">
        <v>2767</v>
      </c>
      <c r="D172" s="68" t="s">
        <v>2733</v>
      </c>
      <c r="E172" s="72">
        <v>24.64</v>
      </c>
      <c r="F172" s="1" t="s">
        <v>1885</v>
      </c>
      <c r="G172" s="1" t="s">
        <v>2768</v>
      </c>
      <c r="H172" s="3" t="s">
        <v>4162</v>
      </c>
      <c r="I172" s="1" t="s">
        <v>4159</v>
      </c>
      <c r="J172" s="1" t="s">
        <v>5196</v>
      </c>
    </row>
    <row r="173" spans="1:10" x14ac:dyDescent="0.2">
      <c r="A173" s="71" t="s">
        <v>3901</v>
      </c>
      <c r="B173" s="69">
        <v>5722</v>
      </c>
      <c r="C173" s="73" t="s">
        <v>2767</v>
      </c>
      <c r="D173" s="68" t="s">
        <v>3863</v>
      </c>
      <c r="E173" s="72">
        <v>34.72</v>
      </c>
      <c r="F173" s="1" t="s">
        <v>1885</v>
      </c>
      <c r="G173" s="1" t="s">
        <v>2768</v>
      </c>
      <c r="H173" s="3" t="s">
        <v>4162</v>
      </c>
      <c r="I173" s="1" t="s">
        <v>4159</v>
      </c>
      <c r="J173" s="1" t="s">
        <v>5196</v>
      </c>
    </row>
    <row r="174" spans="1:10" x14ac:dyDescent="0.2">
      <c r="A174" s="71" t="s">
        <v>2769</v>
      </c>
      <c r="B174" s="69">
        <v>5723</v>
      </c>
      <c r="C174" s="73" t="s">
        <v>2770</v>
      </c>
      <c r="D174" s="68" t="s">
        <v>2733</v>
      </c>
      <c r="E174" s="72">
        <v>24.64</v>
      </c>
      <c r="F174" s="1" t="s">
        <v>1885</v>
      </c>
      <c r="G174" s="1" t="s">
        <v>2073</v>
      </c>
      <c r="H174" s="3" t="s">
        <v>4162</v>
      </c>
      <c r="I174" s="1" t="s">
        <v>4159</v>
      </c>
      <c r="J174" s="1" t="s">
        <v>5196</v>
      </c>
    </row>
    <row r="175" spans="1:10" x14ac:dyDescent="0.2">
      <c r="A175" s="71" t="s">
        <v>2771</v>
      </c>
      <c r="B175" s="69">
        <v>5724</v>
      </c>
      <c r="C175" s="73" t="s">
        <v>2772</v>
      </c>
      <c r="D175" s="68" t="s">
        <v>2733</v>
      </c>
      <c r="E175" s="72">
        <v>24.64</v>
      </c>
      <c r="F175" s="1" t="s">
        <v>1885</v>
      </c>
      <c r="G175" s="1" t="s">
        <v>2773</v>
      </c>
      <c r="H175" s="3" t="s">
        <v>4162</v>
      </c>
      <c r="I175" s="1" t="s">
        <v>4159</v>
      </c>
      <c r="J175" s="1" t="s">
        <v>5196</v>
      </c>
    </row>
    <row r="176" spans="1:10" x14ac:dyDescent="0.2">
      <c r="A176" s="71" t="s">
        <v>3902</v>
      </c>
      <c r="B176" s="69">
        <v>5725</v>
      </c>
      <c r="C176" s="73" t="s">
        <v>2772</v>
      </c>
      <c r="D176" s="68" t="s">
        <v>3863</v>
      </c>
      <c r="E176" s="72">
        <v>34.72</v>
      </c>
      <c r="F176" s="1" t="s">
        <v>1885</v>
      </c>
      <c r="G176" s="1" t="s">
        <v>2773</v>
      </c>
      <c r="H176" s="3" t="s">
        <v>4162</v>
      </c>
      <c r="I176" s="1" t="s">
        <v>4159</v>
      </c>
      <c r="J176" s="1" t="s">
        <v>5196</v>
      </c>
    </row>
    <row r="177" spans="1:10" x14ac:dyDescent="0.2">
      <c r="A177" s="71" t="s">
        <v>2588</v>
      </c>
      <c r="B177" s="69">
        <v>5726</v>
      </c>
      <c r="C177" s="73" t="s">
        <v>2439</v>
      </c>
      <c r="D177" s="68" t="s">
        <v>2584</v>
      </c>
      <c r="E177" s="72">
        <v>28.5</v>
      </c>
      <c r="F177" s="1" t="s">
        <v>2441</v>
      </c>
      <c r="G177" s="1" t="s">
        <v>2442</v>
      </c>
      <c r="H177" s="3" t="s">
        <v>4162</v>
      </c>
      <c r="I177" s="1" t="s">
        <v>4159</v>
      </c>
      <c r="J177" s="1" t="s">
        <v>5196</v>
      </c>
    </row>
    <row r="178" spans="1:10" x14ac:dyDescent="0.2">
      <c r="A178" s="71" t="s">
        <v>2438</v>
      </c>
      <c r="B178" s="69">
        <v>5727</v>
      </c>
      <c r="C178" s="73" t="s">
        <v>2439</v>
      </c>
      <c r="D178" s="68" t="s">
        <v>2440</v>
      </c>
      <c r="E178" s="72">
        <v>8.4499999999999993</v>
      </c>
      <c r="F178" s="1" t="s">
        <v>2441</v>
      </c>
      <c r="G178" s="1" t="s">
        <v>2442</v>
      </c>
      <c r="H178" s="3" t="s">
        <v>4162</v>
      </c>
      <c r="I178" s="1" t="s">
        <v>4159</v>
      </c>
      <c r="J178" s="1" t="s">
        <v>5196</v>
      </c>
    </row>
    <row r="179" spans="1:10" x14ac:dyDescent="0.2">
      <c r="A179" s="71" t="s">
        <v>2443</v>
      </c>
      <c r="B179" s="69">
        <v>5728</v>
      </c>
      <c r="C179" s="73" t="s">
        <v>2439</v>
      </c>
      <c r="D179" s="68" t="s">
        <v>2440</v>
      </c>
      <c r="E179" s="72">
        <v>8.4499999999999993</v>
      </c>
      <c r="F179" s="1" t="s">
        <v>2441</v>
      </c>
      <c r="G179" s="1" t="s">
        <v>2442</v>
      </c>
      <c r="H179" s="3" t="s">
        <v>4162</v>
      </c>
      <c r="I179" s="1" t="s">
        <v>4159</v>
      </c>
      <c r="J179" s="1" t="s">
        <v>5196</v>
      </c>
    </row>
    <row r="180" spans="1:10" x14ac:dyDescent="0.2">
      <c r="A180" s="71" t="s">
        <v>2444</v>
      </c>
      <c r="B180" s="69">
        <v>5729</v>
      </c>
      <c r="C180" s="73" t="s">
        <v>2439</v>
      </c>
      <c r="D180" s="68" t="s">
        <v>2440</v>
      </c>
      <c r="E180" s="72">
        <v>8.4499999999999993</v>
      </c>
      <c r="F180" s="1" t="s">
        <v>2441</v>
      </c>
      <c r="G180" s="1" t="s">
        <v>2442</v>
      </c>
      <c r="H180" s="3" t="s">
        <v>4162</v>
      </c>
      <c r="I180" s="1" t="s">
        <v>4159</v>
      </c>
      <c r="J180" s="1" t="s">
        <v>5196</v>
      </c>
    </row>
    <row r="181" spans="1:10" x14ac:dyDescent="0.2">
      <c r="A181" s="71" t="s">
        <v>3026</v>
      </c>
      <c r="B181" s="69">
        <v>5730</v>
      </c>
      <c r="C181" s="73" t="s">
        <v>2439</v>
      </c>
      <c r="D181" s="68" t="s">
        <v>3013</v>
      </c>
      <c r="E181" s="72">
        <v>6.2</v>
      </c>
      <c r="F181" s="1" t="s">
        <v>2441</v>
      </c>
      <c r="G181" s="1" t="s">
        <v>2442</v>
      </c>
      <c r="H181" s="3" t="s">
        <v>4162</v>
      </c>
      <c r="I181" s="1" t="s">
        <v>4159</v>
      </c>
      <c r="J181" s="1" t="s">
        <v>5196</v>
      </c>
    </row>
    <row r="182" spans="1:10" x14ac:dyDescent="0.2">
      <c r="A182" s="71" t="s">
        <v>3903</v>
      </c>
      <c r="B182" s="69">
        <v>5731</v>
      </c>
      <c r="C182" s="73" t="s">
        <v>2246</v>
      </c>
      <c r="D182" s="68" t="s">
        <v>3863</v>
      </c>
      <c r="E182" s="72">
        <v>34.72</v>
      </c>
      <c r="F182" s="1" t="s">
        <v>1885</v>
      </c>
      <c r="G182" s="1" t="s">
        <v>2073</v>
      </c>
      <c r="H182" s="3" t="s">
        <v>4162</v>
      </c>
      <c r="I182" s="1" t="s">
        <v>4159</v>
      </c>
      <c r="J182" s="1" t="s">
        <v>5196</v>
      </c>
    </row>
    <row r="183" spans="1:10" x14ac:dyDescent="0.2">
      <c r="A183" s="71" t="s">
        <v>3551</v>
      </c>
      <c r="B183" s="69">
        <v>5732</v>
      </c>
      <c r="C183" s="73" t="s">
        <v>2246</v>
      </c>
      <c r="D183" s="68" t="s">
        <v>3542</v>
      </c>
      <c r="E183" s="72">
        <v>29.63</v>
      </c>
      <c r="F183" s="1" t="s">
        <v>1885</v>
      </c>
      <c r="G183" s="1" t="s">
        <v>3552</v>
      </c>
      <c r="H183" s="3" t="s">
        <v>4162</v>
      </c>
      <c r="I183" s="1" t="s">
        <v>4159</v>
      </c>
      <c r="J183" s="1" t="s">
        <v>5196</v>
      </c>
    </row>
    <row r="184" spans="1:10" x14ac:dyDescent="0.2">
      <c r="A184" s="71" t="s">
        <v>3904</v>
      </c>
      <c r="B184" s="69">
        <v>5733</v>
      </c>
      <c r="C184" s="73" t="s">
        <v>2246</v>
      </c>
      <c r="D184" s="68" t="s">
        <v>3863</v>
      </c>
      <c r="E184" s="72">
        <v>34.72</v>
      </c>
      <c r="F184" s="1" t="s">
        <v>1885</v>
      </c>
      <c r="G184" s="1" t="s">
        <v>3552</v>
      </c>
      <c r="H184" s="3" t="s">
        <v>4162</v>
      </c>
      <c r="I184" s="1" t="s">
        <v>4159</v>
      </c>
      <c r="J184" s="1" t="s">
        <v>5196</v>
      </c>
    </row>
    <row r="185" spans="1:10" x14ac:dyDescent="0.2">
      <c r="A185" s="71" t="s">
        <v>3905</v>
      </c>
      <c r="B185" s="69">
        <v>5734</v>
      </c>
      <c r="C185" s="73" t="s">
        <v>2246</v>
      </c>
      <c r="D185" s="68" t="s">
        <v>3863</v>
      </c>
      <c r="E185" s="72">
        <v>34.72</v>
      </c>
      <c r="F185" s="1" t="s">
        <v>1885</v>
      </c>
      <c r="G185" s="1" t="s">
        <v>2221</v>
      </c>
      <c r="H185" s="3" t="s">
        <v>4162</v>
      </c>
      <c r="I185" s="1" t="s">
        <v>4159</v>
      </c>
      <c r="J185" s="1" t="s">
        <v>5196</v>
      </c>
    </row>
    <row r="186" spans="1:10" x14ac:dyDescent="0.2">
      <c r="A186" s="71" t="s">
        <v>2245</v>
      </c>
      <c r="B186" s="69">
        <v>5735</v>
      </c>
      <c r="C186" s="73" t="s">
        <v>2246</v>
      </c>
      <c r="D186" s="68" t="s">
        <v>2232</v>
      </c>
      <c r="E186" s="72">
        <v>8.9600000000000009</v>
      </c>
      <c r="F186" s="1" t="s">
        <v>1885</v>
      </c>
      <c r="G186" s="1" t="s">
        <v>2221</v>
      </c>
      <c r="H186" s="3" t="s">
        <v>4162</v>
      </c>
      <c r="I186" s="1" t="s">
        <v>4159</v>
      </c>
      <c r="J186" s="1" t="s">
        <v>5196</v>
      </c>
    </row>
    <row r="187" spans="1:10" x14ac:dyDescent="0.2">
      <c r="A187" s="71" t="s">
        <v>3304</v>
      </c>
      <c r="B187" s="69">
        <v>5736</v>
      </c>
      <c r="C187" s="73" t="s">
        <v>2246</v>
      </c>
      <c r="D187" s="68" t="s">
        <v>3294</v>
      </c>
      <c r="E187" s="72">
        <v>10.08</v>
      </c>
      <c r="F187" s="1" t="s">
        <v>1885</v>
      </c>
      <c r="G187" s="1" t="s">
        <v>2221</v>
      </c>
      <c r="H187" s="3" t="s">
        <v>4162</v>
      </c>
      <c r="I187" s="1" t="s">
        <v>4159</v>
      </c>
      <c r="J187" s="1" t="s">
        <v>5196</v>
      </c>
    </row>
    <row r="188" spans="1:10" x14ac:dyDescent="0.2">
      <c r="A188" s="71" t="s">
        <v>3906</v>
      </c>
      <c r="B188" s="69">
        <v>5737</v>
      </c>
      <c r="C188" s="73" t="s">
        <v>1899</v>
      </c>
      <c r="D188" s="68" t="s">
        <v>3863</v>
      </c>
      <c r="E188" s="72">
        <v>34.72</v>
      </c>
      <c r="F188" s="1" t="s">
        <v>1885</v>
      </c>
      <c r="G188" s="1" t="s">
        <v>2248</v>
      </c>
      <c r="H188" s="3" t="s">
        <v>4162</v>
      </c>
      <c r="I188" s="1" t="s">
        <v>4159</v>
      </c>
      <c r="J188" s="1" t="s">
        <v>5196</v>
      </c>
    </row>
    <row r="189" spans="1:10" x14ac:dyDescent="0.2">
      <c r="A189" s="71" t="s">
        <v>2247</v>
      </c>
      <c r="B189" s="69">
        <v>5738</v>
      </c>
      <c r="C189" s="73" t="s">
        <v>1899</v>
      </c>
      <c r="D189" s="68" t="s">
        <v>2232</v>
      </c>
      <c r="E189" s="72">
        <v>8.9600000000000009</v>
      </c>
      <c r="F189" s="1" t="s">
        <v>1885</v>
      </c>
      <c r="G189" s="1" t="s">
        <v>2248</v>
      </c>
      <c r="H189" s="3" t="s">
        <v>4162</v>
      </c>
      <c r="I189" s="1" t="s">
        <v>4159</v>
      </c>
      <c r="J189" s="1" t="s">
        <v>5196</v>
      </c>
    </row>
    <row r="190" spans="1:10" x14ac:dyDescent="0.2">
      <c r="A190" s="71" t="s">
        <v>3305</v>
      </c>
      <c r="B190" s="69">
        <v>5739</v>
      </c>
      <c r="C190" s="73" t="s">
        <v>1899</v>
      </c>
      <c r="D190" s="68" t="s">
        <v>3294</v>
      </c>
      <c r="E190" s="72">
        <v>10.08</v>
      </c>
      <c r="F190" s="1" t="s">
        <v>1885</v>
      </c>
      <c r="G190" s="1" t="s">
        <v>2248</v>
      </c>
      <c r="H190" s="3" t="s">
        <v>4162</v>
      </c>
      <c r="I190" s="1" t="s">
        <v>4159</v>
      </c>
      <c r="J190" s="1" t="s">
        <v>5196</v>
      </c>
    </row>
    <row r="191" spans="1:10" x14ac:dyDescent="0.2">
      <c r="A191" s="71" t="s">
        <v>3553</v>
      </c>
      <c r="B191" s="69">
        <v>5740</v>
      </c>
      <c r="C191" s="73" t="s">
        <v>1899</v>
      </c>
      <c r="D191" s="68" t="s">
        <v>3542</v>
      </c>
      <c r="E191" s="72">
        <v>29.63</v>
      </c>
      <c r="F191" s="1" t="s">
        <v>1885</v>
      </c>
      <c r="G191" s="1" t="s">
        <v>2197</v>
      </c>
      <c r="H191" s="3" t="s">
        <v>4162</v>
      </c>
      <c r="I191" s="1" t="s">
        <v>4159</v>
      </c>
      <c r="J191" s="1" t="s">
        <v>5196</v>
      </c>
    </row>
    <row r="192" spans="1:10" x14ac:dyDescent="0.2">
      <c r="A192" s="71" t="s">
        <v>2196</v>
      </c>
      <c r="B192" s="69">
        <v>5741</v>
      </c>
      <c r="C192" s="73" t="s">
        <v>1899</v>
      </c>
      <c r="D192" s="68" t="s">
        <v>2185</v>
      </c>
      <c r="E192" s="72">
        <v>28</v>
      </c>
      <c r="F192" s="1" t="s">
        <v>1885</v>
      </c>
      <c r="G192" s="1" t="s">
        <v>2197</v>
      </c>
      <c r="H192" s="3" t="s">
        <v>4162</v>
      </c>
      <c r="I192" s="1" t="s">
        <v>4159</v>
      </c>
      <c r="J192" s="1" t="s">
        <v>5196</v>
      </c>
    </row>
    <row r="193" spans="1:10" x14ac:dyDescent="0.2">
      <c r="A193" s="71" t="s">
        <v>2226</v>
      </c>
      <c r="B193" s="69">
        <v>5742</v>
      </c>
      <c r="C193" s="73" t="s">
        <v>1899</v>
      </c>
      <c r="D193" s="68" t="s">
        <v>2213</v>
      </c>
      <c r="E193" s="72">
        <v>28</v>
      </c>
      <c r="F193" s="1" t="s">
        <v>1885</v>
      </c>
      <c r="G193" s="1" t="s">
        <v>2197</v>
      </c>
      <c r="H193" s="3" t="s">
        <v>4162</v>
      </c>
      <c r="I193" s="1" t="s">
        <v>4159</v>
      </c>
      <c r="J193" s="1" t="s">
        <v>5196</v>
      </c>
    </row>
    <row r="194" spans="1:10" x14ac:dyDescent="0.2">
      <c r="A194" s="71" t="s">
        <v>2774</v>
      </c>
      <c r="B194" s="69">
        <v>5743</v>
      </c>
      <c r="C194" s="73" t="s">
        <v>1899</v>
      </c>
      <c r="D194" s="68" t="s">
        <v>2733</v>
      </c>
      <c r="E194" s="72">
        <v>24.64</v>
      </c>
      <c r="F194" s="1" t="s">
        <v>1885</v>
      </c>
      <c r="G194" s="1" t="s">
        <v>2197</v>
      </c>
      <c r="H194" s="3" t="s">
        <v>4162</v>
      </c>
      <c r="I194" s="1" t="s">
        <v>4159</v>
      </c>
      <c r="J194" s="1" t="s">
        <v>5196</v>
      </c>
    </row>
    <row r="195" spans="1:10" x14ac:dyDescent="0.2">
      <c r="A195" s="71" t="s">
        <v>3907</v>
      </c>
      <c r="B195" s="69">
        <v>5744</v>
      </c>
      <c r="C195" s="73" t="s">
        <v>1899</v>
      </c>
      <c r="D195" s="68" t="s">
        <v>3863</v>
      </c>
      <c r="E195" s="72">
        <v>34.72</v>
      </c>
      <c r="F195" s="1" t="s">
        <v>1885</v>
      </c>
      <c r="G195" s="1" t="s">
        <v>2197</v>
      </c>
      <c r="H195" s="3" t="s">
        <v>4162</v>
      </c>
      <c r="I195" s="1" t="s">
        <v>4159</v>
      </c>
      <c r="J195" s="1" t="s">
        <v>5196</v>
      </c>
    </row>
    <row r="196" spans="1:10" x14ac:dyDescent="0.2">
      <c r="A196" s="71" t="s">
        <v>2249</v>
      </c>
      <c r="B196" s="69">
        <v>5745</v>
      </c>
      <c r="C196" s="73" t="s">
        <v>1899</v>
      </c>
      <c r="D196" s="68" t="s">
        <v>2232</v>
      </c>
      <c r="E196" s="72">
        <v>8.9600000000000009</v>
      </c>
      <c r="F196" s="1" t="s">
        <v>1885</v>
      </c>
      <c r="G196" s="1" t="s">
        <v>2197</v>
      </c>
      <c r="H196" s="3" t="s">
        <v>4162</v>
      </c>
      <c r="I196" s="1" t="s">
        <v>4159</v>
      </c>
      <c r="J196" s="1" t="s">
        <v>5196</v>
      </c>
    </row>
    <row r="197" spans="1:10" x14ac:dyDescent="0.2">
      <c r="A197" s="71" t="s">
        <v>3306</v>
      </c>
      <c r="B197" s="69">
        <v>5746</v>
      </c>
      <c r="C197" s="73" t="s">
        <v>1899</v>
      </c>
      <c r="D197" s="68" t="s">
        <v>3294</v>
      </c>
      <c r="E197" s="72">
        <v>10.08</v>
      </c>
      <c r="F197" s="1" t="s">
        <v>1885</v>
      </c>
      <c r="G197" s="1" t="s">
        <v>2197</v>
      </c>
      <c r="H197" s="3" t="s">
        <v>4162</v>
      </c>
      <c r="I197" s="1" t="s">
        <v>4159</v>
      </c>
      <c r="J197" s="1" t="s">
        <v>5196</v>
      </c>
    </row>
    <row r="198" spans="1:10" x14ac:dyDescent="0.2">
      <c r="A198" s="71" t="s">
        <v>3554</v>
      </c>
      <c r="B198" s="69">
        <v>5747</v>
      </c>
      <c r="C198" s="73" t="s">
        <v>1899</v>
      </c>
      <c r="D198" s="68" t="s">
        <v>3542</v>
      </c>
      <c r="E198" s="72">
        <v>29.63</v>
      </c>
      <c r="F198" s="1" t="s">
        <v>1885</v>
      </c>
      <c r="G198" s="1" t="s">
        <v>2199</v>
      </c>
      <c r="H198" s="3" t="s">
        <v>4162</v>
      </c>
      <c r="I198" s="1" t="s">
        <v>4159</v>
      </c>
      <c r="J198" s="1" t="s">
        <v>5196</v>
      </c>
    </row>
    <row r="199" spans="1:10" x14ac:dyDescent="0.2">
      <c r="A199" s="71" t="s">
        <v>2198</v>
      </c>
      <c r="B199" s="69">
        <v>5748</v>
      </c>
      <c r="C199" s="73" t="s">
        <v>1899</v>
      </c>
      <c r="D199" s="68" t="s">
        <v>2185</v>
      </c>
      <c r="E199" s="72">
        <v>28</v>
      </c>
      <c r="F199" s="1" t="s">
        <v>1885</v>
      </c>
      <c r="G199" s="1" t="s">
        <v>2199</v>
      </c>
      <c r="H199" s="3" t="s">
        <v>4162</v>
      </c>
      <c r="I199" s="1" t="s">
        <v>4159</v>
      </c>
      <c r="J199" s="1" t="s">
        <v>5196</v>
      </c>
    </row>
    <row r="200" spans="1:10" x14ac:dyDescent="0.2">
      <c r="A200" s="71" t="s">
        <v>3555</v>
      </c>
      <c r="B200" s="69">
        <v>5749</v>
      </c>
      <c r="C200" s="73" t="s">
        <v>1899</v>
      </c>
      <c r="D200" s="68" t="s">
        <v>3542</v>
      </c>
      <c r="E200" s="72">
        <v>29.63</v>
      </c>
      <c r="F200" s="1" t="s">
        <v>1885</v>
      </c>
      <c r="G200" s="1" t="s">
        <v>1900</v>
      </c>
      <c r="H200" s="3" t="s">
        <v>4162</v>
      </c>
      <c r="I200" s="1" t="s">
        <v>4159</v>
      </c>
      <c r="J200" s="1" t="s">
        <v>5196</v>
      </c>
    </row>
    <row r="201" spans="1:10" x14ac:dyDescent="0.2">
      <c r="A201" s="71" t="s">
        <v>2200</v>
      </c>
      <c r="B201" s="69">
        <v>5750</v>
      </c>
      <c r="C201" s="73" t="s">
        <v>1899</v>
      </c>
      <c r="D201" s="68" t="s">
        <v>2185</v>
      </c>
      <c r="E201" s="72">
        <v>28</v>
      </c>
      <c r="F201" s="1" t="s">
        <v>1885</v>
      </c>
      <c r="G201" s="1" t="s">
        <v>1900</v>
      </c>
      <c r="H201" s="3" t="s">
        <v>4162</v>
      </c>
      <c r="I201" s="1" t="s">
        <v>4159</v>
      </c>
      <c r="J201" s="1" t="s">
        <v>5196</v>
      </c>
    </row>
    <row r="202" spans="1:10" x14ac:dyDescent="0.2">
      <c r="A202" s="71" t="s">
        <v>2250</v>
      </c>
      <c r="B202" s="69">
        <v>5751</v>
      </c>
      <c r="C202" s="73" t="s">
        <v>1899</v>
      </c>
      <c r="D202" s="68" t="s">
        <v>2232</v>
      </c>
      <c r="E202" s="72">
        <v>8.9600000000000009</v>
      </c>
      <c r="F202" s="1" t="s">
        <v>1885</v>
      </c>
      <c r="G202" s="1" t="s">
        <v>1900</v>
      </c>
      <c r="H202" s="3" t="s">
        <v>4162</v>
      </c>
      <c r="I202" s="1" t="s">
        <v>4159</v>
      </c>
      <c r="J202" s="1" t="s">
        <v>5196</v>
      </c>
    </row>
    <row r="203" spans="1:10" x14ac:dyDescent="0.2">
      <c r="A203" s="71" t="s">
        <v>2775</v>
      </c>
      <c r="B203" s="69">
        <v>5752</v>
      </c>
      <c r="C203" s="73" t="s">
        <v>1899</v>
      </c>
      <c r="D203" s="68" t="s">
        <v>2733</v>
      </c>
      <c r="E203" s="72">
        <v>24.64</v>
      </c>
      <c r="F203" s="1" t="s">
        <v>1885</v>
      </c>
      <c r="G203" s="1" t="s">
        <v>1900</v>
      </c>
      <c r="H203" s="3" t="s">
        <v>4162</v>
      </c>
      <c r="I203" s="1" t="s">
        <v>4159</v>
      </c>
      <c r="J203" s="1" t="s">
        <v>5196</v>
      </c>
    </row>
    <row r="204" spans="1:10" x14ac:dyDescent="0.2">
      <c r="A204" s="71" t="s">
        <v>3908</v>
      </c>
      <c r="B204" s="69">
        <v>5753</v>
      </c>
      <c r="C204" s="73" t="s">
        <v>1899</v>
      </c>
      <c r="D204" s="68" t="s">
        <v>3863</v>
      </c>
      <c r="E204" s="72">
        <v>34.72</v>
      </c>
      <c r="F204" s="1" t="s">
        <v>1885</v>
      </c>
      <c r="G204" s="1" t="s">
        <v>1900</v>
      </c>
      <c r="H204" s="3" t="s">
        <v>4162</v>
      </c>
      <c r="I204" s="1" t="s">
        <v>4159</v>
      </c>
      <c r="J204" s="1" t="s">
        <v>5196</v>
      </c>
    </row>
    <row r="205" spans="1:10" x14ac:dyDescent="0.2">
      <c r="A205" s="71" t="s">
        <v>2227</v>
      </c>
      <c r="B205" s="69">
        <v>5754</v>
      </c>
      <c r="C205" s="73" t="s">
        <v>1899</v>
      </c>
      <c r="D205" s="68" t="s">
        <v>2213</v>
      </c>
      <c r="E205" s="72">
        <v>28</v>
      </c>
      <c r="F205" s="1" t="s">
        <v>1885</v>
      </c>
      <c r="G205" s="1" t="s">
        <v>1900</v>
      </c>
      <c r="H205" s="3" t="s">
        <v>4162</v>
      </c>
      <c r="I205" s="1" t="s">
        <v>4159</v>
      </c>
      <c r="J205" s="1" t="s">
        <v>5196</v>
      </c>
    </row>
    <row r="206" spans="1:10" x14ac:dyDescent="0.2">
      <c r="A206" s="71" t="s">
        <v>3307</v>
      </c>
      <c r="B206" s="69">
        <v>5755</v>
      </c>
      <c r="C206" s="73" t="s">
        <v>1899</v>
      </c>
      <c r="D206" s="68" t="s">
        <v>3294</v>
      </c>
      <c r="E206" s="72">
        <v>10.08</v>
      </c>
      <c r="F206" s="1" t="s">
        <v>1885</v>
      </c>
      <c r="G206" s="1" t="s">
        <v>1900</v>
      </c>
      <c r="H206" s="3" t="s">
        <v>4162</v>
      </c>
      <c r="I206" s="1" t="s">
        <v>4159</v>
      </c>
      <c r="J206" s="1" t="s">
        <v>5196</v>
      </c>
    </row>
    <row r="207" spans="1:10" x14ac:dyDescent="0.2">
      <c r="A207" s="71" t="s">
        <v>1898</v>
      </c>
      <c r="B207" s="69">
        <v>5756</v>
      </c>
      <c r="C207" s="73" t="s">
        <v>1899</v>
      </c>
      <c r="D207" s="68" t="s">
        <v>1878</v>
      </c>
      <c r="E207" s="72">
        <v>38.08</v>
      </c>
      <c r="F207" s="1" t="s">
        <v>1885</v>
      </c>
      <c r="G207" s="1" t="s">
        <v>1900</v>
      </c>
      <c r="H207" s="3" t="s">
        <v>4162</v>
      </c>
      <c r="I207" s="1" t="s">
        <v>4159</v>
      </c>
      <c r="J207" s="1" t="s">
        <v>5196</v>
      </c>
    </row>
    <row r="208" spans="1:10" x14ac:dyDescent="0.2">
      <c r="A208" s="71" t="s">
        <v>3556</v>
      </c>
      <c r="B208" s="69">
        <v>5757</v>
      </c>
      <c r="C208" s="73" t="s">
        <v>1899</v>
      </c>
      <c r="D208" s="68" t="s">
        <v>3542</v>
      </c>
      <c r="E208" s="72">
        <v>29.63</v>
      </c>
      <c r="F208" s="1" t="s">
        <v>1885</v>
      </c>
      <c r="G208" s="1" t="s">
        <v>1902</v>
      </c>
      <c r="H208" s="3" t="s">
        <v>4162</v>
      </c>
      <c r="I208" s="1" t="s">
        <v>4159</v>
      </c>
      <c r="J208" s="1" t="s">
        <v>5196</v>
      </c>
    </row>
    <row r="209" spans="1:10" x14ac:dyDescent="0.2">
      <c r="A209" s="71" t="s">
        <v>2201</v>
      </c>
      <c r="B209" s="69">
        <v>5758</v>
      </c>
      <c r="C209" s="73" t="s">
        <v>1899</v>
      </c>
      <c r="D209" s="68" t="s">
        <v>2185</v>
      </c>
      <c r="E209" s="72">
        <v>28</v>
      </c>
      <c r="F209" s="1" t="s">
        <v>1885</v>
      </c>
      <c r="G209" s="1" t="s">
        <v>1902</v>
      </c>
      <c r="H209" s="3" t="s">
        <v>4162</v>
      </c>
      <c r="I209" s="1" t="s">
        <v>4159</v>
      </c>
      <c r="J209" s="1" t="s">
        <v>5196</v>
      </c>
    </row>
    <row r="210" spans="1:10" x14ac:dyDescent="0.2">
      <c r="A210" s="71" t="s">
        <v>2228</v>
      </c>
      <c r="B210" s="69">
        <v>5759</v>
      </c>
      <c r="C210" s="73" t="s">
        <v>1899</v>
      </c>
      <c r="D210" s="68" t="s">
        <v>2213</v>
      </c>
      <c r="E210" s="72">
        <v>28</v>
      </c>
      <c r="F210" s="1" t="s">
        <v>1885</v>
      </c>
      <c r="G210" s="1" t="s">
        <v>1902</v>
      </c>
      <c r="H210" s="3" t="s">
        <v>4162</v>
      </c>
      <c r="I210" s="1" t="s">
        <v>4159</v>
      </c>
      <c r="J210" s="1" t="s">
        <v>5196</v>
      </c>
    </row>
    <row r="211" spans="1:10" x14ac:dyDescent="0.2">
      <c r="A211" s="71" t="s">
        <v>2251</v>
      </c>
      <c r="B211" s="69">
        <v>5760</v>
      </c>
      <c r="C211" s="73" t="s">
        <v>1899</v>
      </c>
      <c r="D211" s="68" t="s">
        <v>2232</v>
      </c>
      <c r="E211" s="72">
        <v>8.9600000000000009</v>
      </c>
      <c r="F211" s="1" t="s">
        <v>1885</v>
      </c>
      <c r="G211" s="1" t="s">
        <v>1902</v>
      </c>
      <c r="H211" s="3" t="s">
        <v>4162</v>
      </c>
      <c r="I211" s="1" t="s">
        <v>4159</v>
      </c>
      <c r="J211" s="1" t="s">
        <v>5196</v>
      </c>
    </row>
    <row r="212" spans="1:10" x14ac:dyDescent="0.2">
      <c r="A212" s="71" t="s">
        <v>3909</v>
      </c>
      <c r="B212" s="69">
        <v>5761</v>
      </c>
      <c r="C212" s="73" t="s">
        <v>1899</v>
      </c>
      <c r="D212" s="68" t="s">
        <v>3863</v>
      </c>
      <c r="E212" s="72">
        <v>34.72</v>
      </c>
      <c r="F212" s="1" t="s">
        <v>1885</v>
      </c>
      <c r="G212" s="1" t="s">
        <v>1902</v>
      </c>
      <c r="H212" s="3" t="s">
        <v>4162</v>
      </c>
      <c r="I212" s="1" t="s">
        <v>4159</v>
      </c>
      <c r="J212" s="1" t="s">
        <v>5196</v>
      </c>
    </row>
    <row r="213" spans="1:10" x14ac:dyDescent="0.2">
      <c r="A213" s="71" t="s">
        <v>3308</v>
      </c>
      <c r="B213" s="69">
        <v>5762</v>
      </c>
      <c r="C213" s="73" t="s">
        <v>1899</v>
      </c>
      <c r="D213" s="68" t="s">
        <v>3294</v>
      </c>
      <c r="E213" s="72">
        <v>10.08</v>
      </c>
      <c r="F213" s="1" t="s">
        <v>1885</v>
      </c>
      <c r="G213" s="1" t="s">
        <v>1902</v>
      </c>
      <c r="H213" s="3" t="s">
        <v>4162</v>
      </c>
      <c r="I213" s="1" t="s">
        <v>4159</v>
      </c>
      <c r="J213" s="1" t="s">
        <v>5196</v>
      </c>
    </row>
    <row r="214" spans="1:10" x14ac:dyDescent="0.2">
      <c r="A214" s="71" t="s">
        <v>1901</v>
      </c>
      <c r="B214" s="69">
        <v>5763</v>
      </c>
      <c r="C214" s="73" t="s">
        <v>1899</v>
      </c>
      <c r="D214" s="68" t="s">
        <v>1878</v>
      </c>
      <c r="E214" s="72">
        <v>38.08</v>
      </c>
      <c r="F214" s="1" t="s">
        <v>1885</v>
      </c>
      <c r="G214" s="1" t="s">
        <v>1902</v>
      </c>
      <c r="H214" s="3" t="s">
        <v>4162</v>
      </c>
      <c r="I214" s="1" t="s">
        <v>4159</v>
      </c>
      <c r="J214" s="1" t="s">
        <v>5196</v>
      </c>
    </row>
    <row r="215" spans="1:10" x14ac:dyDescent="0.2">
      <c r="A215" s="71" t="s">
        <v>2776</v>
      </c>
      <c r="B215" s="69">
        <v>5764</v>
      </c>
      <c r="C215" s="73" t="s">
        <v>1899</v>
      </c>
      <c r="D215" s="68" t="s">
        <v>2733</v>
      </c>
      <c r="E215" s="72">
        <v>24.64</v>
      </c>
      <c r="F215" s="1" t="s">
        <v>1885</v>
      </c>
      <c r="G215" s="1" t="s">
        <v>1902</v>
      </c>
      <c r="H215" s="3" t="s">
        <v>4162</v>
      </c>
      <c r="I215" s="1" t="s">
        <v>4159</v>
      </c>
      <c r="J215" s="1" t="s">
        <v>5196</v>
      </c>
    </row>
    <row r="216" spans="1:10" x14ac:dyDescent="0.2">
      <c r="A216" s="71" t="s">
        <v>3910</v>
      </c>
      <c r="B216" s="69">
        <v>5765</v>
      </c>
      <c r="C216" s="73" t="s">
        <v>1899</v>
      </c>
      <c r="D216" s="68" t="s">
        <v>3863</v>
      </c>
      <c r="E216" s="72">
        <v>34.72</v>
      </c>
      <c r="F216" s="1" t="s">
        <v>1885</v>
      </c>
      <c r="G216" s="1" t="s">
        <v>2080</v>
      </c>
      <c r="H216" s="3" t="s">
        <v>4162</v>
      </c>
      <c r="I216" s="1" t="s">
        <v>4159</v>
      </c>
      <c r="J216" s="1" t="s">
        <v>5196</v>
      </c>
    </row>
    <row r="217" spans="1:10" x14ac:dyDescent="0.2">
      <c r="A217" s="71" t="s">
        <v>3795</v>
      </c>
      <c r="B217" s="69">
        <v>5766</v>
      </c>
      <c r="C217" s="73" t="s">
        <v>2203</v>
      </c>
      <c r="D217" s="68" t="s">
        <v>3783</v>
      </c>
      <c r="E217" s="72">
        <v>13.44</v>
      </c>
      <c r="F217" s="1" t="s">
        <v>1885</v>
      </c>
      <c r="G217" s="1" t="s">
        <v>1912</v>
      </c>
      <c r="H217" s="3" t="s">
        <v>4162</v>
      </c>
      <c r="I217" s="1" t="s">
        <v>4159</v>
      </c>
      <c r="J217" s="1" t="s">
        <v>5196</v>
      </c>
    </row>
    <row r="218" spans="1:10" x14ac:dyDescent="0.2">
      <c r="A218" s="71" t="s">
        <v>3796</v>
      </c>
      <c r="B218" s="69">
        <v>5767</v>
      </c>
      <c r="C218" s="73" t="s">
        <v>2203</v>
      </c>
      <c r="D218" s="68" t="s">
        <v>3783</v>
      </c>
      <c r="E218" s="72">
        <v>13.44</v>
      </c>
      <c r="F218" s="1" t="s">
        <v>1885</v>
      </c>
      <c r="G218" s="1" t="s">
        <v>3797</v>
      </c>
      <c r="H218" s="3" t="s">
        <v>4162</v>
      </c>
      <c r="I218" s="1" t="s">
        <v>4159</v>
      </c>
      <c r="J218" s="1" t="s">
        <v>5196</v>
      </c>
    </row>
    <row r="219" spans="1:10" x14ac:dyDescent="0.2">
      <c r="A219" s="71" t="s">
        <v>3798</v>
      </c>
      <c r="B219" s="69">
        <v>5768</v>
      </c>
      <c r="C219" s="73" t="s">
        <v>2203</v>
      </c>
      <c r="D219" s="68" t="s">
        <v>3783</v>
      </c>
      <c r="E219" s="72">
        <v>13.44</v>
      </c>
      <c r="F219" s="1" t="s">
        <v>1885</v>
      </c>
      <c r="G219" s="1" t="s">
        <v>3799</v>
      </c>
      <c r="H219" s="3" t="s">
        <v>4162</v>
      </c>
      <c r="I219" s="1" t="s">
        <v>4159</v>
      </c>
      <c r="J219" s="1" t="s">
        <v>5196</v>
      </c>
    </row>
    <row r="220" spans="1:10" x14ac:dyDescent="0.2">
      <c r="A220" s="71" t="s">
        <v>3800</v>
      </c>
      <c r="B220" s="69">
        <v>5769</v>
      </c>
      <c r="C220" s="73" t="s">
        <v>2203</v>
      </c>
      <c r="D220" s="68" t="s">
        <v>3783</v>
      </c>
      <c r="E220" s="72">
        <v>13.44</v>
      </c>
      <c r="F220" s="1" t="s">
        <v>1885</v>
      </c>
      <c r="G220" s="1" t="s">
        <v>2773</v>
      </c>
      <c r="H220" s="3" t="s">
        <v>4162</v>
      </c>
      <c r="I220" s="1" t="s">
        <v>4159</v>
      </c>
      <c r="J220" s="1" t="s">
        <v>5196</v>
      </c>
    </row>
    <row r="221" spans="1:10" x14ac:dyDescent="0.2">
      <c r="A221" s="71" t="s">
        <v>3801</v>
      </c>
      <c r="B221" s="69">
        <v>5770</v>
      </c>
      <c r="C221" s="73" t="s">
        <v>2203</v>
      </c>
      <c r="D221" s="68" t="s">
        <v>3783</v>
      </c>
      <c r="E221" s="72">
        <v>13.44</v>
      </c>
      <c r="F221" s="1" t="s">
        <v>1885</v>
      </c>
      <c r="G221" s="1" t="s">
        <v>2046</v>
      </c>
      <c r="H221" s="3" t="s">
        <v>4162</v>
      </c>
      <c r="I221" s="1" t="s">
        <v>4159</v>
      </c>
      <c r="J221" s="1" t="s">
        <v>5196</v>
      </c>
    </row>
    <row r="222" spans="1:10" x14ac:dyDescent="0.2">
      <c r="A222" s="71" t="s">
        <v>3802</v>
      </c>
      <c r="B222" s="69">
        <v>5771</v>
      </c>
      <c r="C222" s="73" t="s">
        <v>2203</v>
      </c>
      <c r="D222" s="68" t="s">
        <v>3783</v>
      </c>
      <c r="E222" s="72">
        <v>13.44</v>
      </c>
      <c r="F222" s="1" t="s">
        <v>1885</v>
      </c>
      <c r="G222" s="1" t="s">
        <v>2109</v>
      </c>
      <c r="H222" s="3" t="s">
        <v>4162</v>
      </c>
      <c r="I222" s="1" t="s">
        <v>4159</v>
      </c>
      <c r="J222" s="1" t="s">
        <v>5196</v>
      </c>
    </row>
    <row r="223" spans="1:10" x14ac:dyDescent="0.2">
      <c r="A223" s="71" t="s">
        <v>3803</v>
      </c>
      <c r="B223" s="69">
        <v>5772</v>
      </c>
      <c r="C223" s="73" t="s">
        <v>2203</v>
      </c>
      <c r="D223" s="68" t="s">
        <v>3783</v>
      </c>
      <c r="E223" s="72">
        <v>13.44</v>
      </c>
      <c r="F223" s="1" t="s">
        <v>1885</v>
      </c>
      <c r="G223" s="1" t="s">
        <v>2731</v>
      </c>
      <c r="H223" s="3" t="s">
        <v>4162</v>
      </c>
      <c r="I223" s="1" t="s">
        <v>4159</v>
      </c>
      <c r="J223" s="1" t="s">
        <v>5196</v>
      </c>
    </row>
    <row r="224" spans="1:10" x14ac:dyDescent="0.2">
      <c r="A224" s="71" t="s">
        <v>3804</v>
      </c>
      <c r="B224" s="69">
        <v>5773</v>
      </c>
      <c r="C224" s="73" t="s">
        <v>2203</v>
      </c>
      <c r="D224" s="68" t="s">
        <v>3783</v>
      </c>
      <c r="E224" s="72">
        <v>13.44</v>
      </c>
      <c r="F224" s="1" t="s">
        <v>1885</v>
      </c>
      <c r="G224" s="1" t="s">
        <v>2335</v>
      </c>
      <c r="H224" s="3" t="s">
        <v>4162</v>
      </c>
      <c r="I224" s="1" t="s">
        <v>4159</v>
      </c>
      <c r="J224" s="1" t="s">
        <v>5196</v>
      </c>
    </row>
    <row r="225" spans="1:10" x14ac:dyDescent="0.2">
      <c r="A225" s="71" t="s">
        <v>3805</v>
      </c>
      <c r="B225" s="69">
        <v>5774</v>
      </c>
      <c r="C225" s="73" t="s">
        <v>2203</v>
      </c>
      <c r="D225" s="68" t="s">
        <v>3783</v>
      </c>
      <c r="E225" s="72">
        <v>13.44</v>
      </c>
      <c r="F225" s="1" t="s">
        <v>1885</v>
      </c>
      <c r="G225" s="1" t="s">
        <v>3806</v>
      </c>
      <c r="H225" s="3" t="s">
        <v>4162</v>
      </c>
      <c r="I225" s="1" t="s">
        <v>4159</v>
      </c>
      <c r="J225" s="1" t="s">
        <v>5196</v>
      </c>
    </row>
    <row r="226" spans="1:10" x14ac:dyDescent="0.2">
      <c r="A226" s="71" t="s">
        <v>3911</v>
      </c>
      <c r="B226" s="69">
        <v>5775</v>
      </c>
      <c r="C226" s="73" t="s">
        <v>2203</v>
      </c>
      <c r="D226" s="68" t="s">
        <v>3863</v>
      </c>
      <c r="E226" s="72">
        <v>34.72</v>
      </c>
      <c r="F226" s="1" t="s">
        <v>1885</v>
      </c>
      <c r="G226" s="1" t="s">
        <v>3806</v>
      </c>
      <c r="H226" s="3" t="s">
        <v>4162</v>
      </c>
      <c r="I226" s="1" t="s">
        <v>4159</v>
      </c>
      <c r="J226" s="1" t="s">
        <v>5196</v>
      </c>
    </row>
    <row r="227" spans="1:10" x14ac:dyDescent="0.2">
      <c r="A227" s="71" t="s">
        <v>3807</v>
      </c>
      <c r="B227" s="69">
        <v>5776</v>
      </c>
      <c r="C227" s="73" t="s">
        <v>2203</v>
      </c>
      <c r="D227" s="68" t="s">
        <v>3783</v>
      </c>
      <c r="E227" s="72">
        <v>13.44</v>
      </c>
      <c r="F227" s="1" t="s">
        <v>1885</v>
      </c>
      <c r="G227" s="1" t="s">
        <v>2050</v>
      </c>
      <c r="H227" s="3" t="s">
        <v>4162</v>
      </c>
      <c r="I227" s="1" t="s">
        <v>4159</v>
      </c>
      <c r="J227" s="1" t="s">
        <v>5196</v>
      </c>
    </row>
    <row r="228" spans="1:10" x14ac:dyDescent="0.2">
      <c r="A228" s="71" t="s">
        <v>3808</v>
      </c>
      <c r="B228" s="69">
        <v>5777</v>
      </c>
      <c r="C228" s="73" t="s">
        <v>2203</v>
      </c>
      <c r="D228" s="68" t="s">
        <v>3783</v>
      </c>
      <c r="E228" s="72">
        <v>13.44</v>
      </c>
      <c r="F228" s="1" t="s">
        <v>1885</v>
      </c>
      <c r="G228" s="1" t="s">
        <v>2204</v>
      </c>
      <c r="H228" s="3" t="s">
        <v>4162</v>
      </c>
      <c r="I228" s="1" t="s">
        <v>4159</v>
      </c>
      <c r="J228" s="1" t="s">
        <v>5196</v>
      </c>
    </row>
    <row r="229" spans="1:10" x14ac:dyDescent="0.2">
      <c r="A229" s="71" t="s">
        <v>3809</v>
      </c>
      <c r="B229" s="69">
        <v>5779</v>
      </c>
      <c r="C229" s="73" t="s">
        <v>2203</v>
      </c>
      <c r="D229" s="68" t="s">
        <v>3783</v>
      </c>
      <c r="E229" s="72">
        <v>13.44</v>
      </c>
      <c r="F229" s="1" t="s">
        <v>1885</v>
      </c>
      <c r="G229" s="1" t="s">
        <v>2756</v>
      </c>
      <c r="H229" s="3" t="s">
        <v>4162</v>
      </c>
      <c r="I229" s="1" t="s">
        <v>4159</v>
      </c>
      <c r="J229" s="1" t="s">
        <v>5196</v>
      </c>
    </row>
    <row r="230" spans="1:10" x14ac:dyDescent="0.2">
      <c r="A230" s="71" t="s">
        <v>3557</v>
      </c>
      <c r="B230" s="69">
        <v>5780</v>
      </c>
      <c r="C230" s="73" t="s">
        <v>2203</v>
      </c>
      <c r="D230" s="68" t="s">
        <v>3542</v>
      </c>
      <c r="E230" s="72">
        <v>29.63</v>
      </c>
      <c r="F230" s="1" t="s">
        <v>1885</v>
      </c>
      <c r="G230" s="1" t="s">
        <v>2204</v>
      </c>
      <c r="H230" s="3" t="s">
        <v>4162</v>
      </c>
      <c r="I230" s="1" t="s">
        <v>4159</v>
      </c>
      <c r="J230" s="1" t="s">
        <v>5196</v>
      </c>
    </row>
    <row r="231" spans="1:10" x14ac:dyDescent="0.2">
      <c r="A231" s="71" t="s">
        <v>2202</v>
      </c>
      <c r="B231" s="69">
        <v>5781</v>
      </c>
      <c r="C231" s="73" t="s">
        <v>2203</v>
      </c>
      <c r="D231" s="68" t="s">
        <v>2185</v>
      </c>
      <c r="E231" s="72">
        <v>28</v>
      </c>
      <c r="F231" s="1" t="s">
        <v>1885</v>
      </c>
      <c r="G231" s="1" t="s">
        <v>2204</v>
      </c>
      <c r="H231" s="3" t="s">
        <v>4162</v>
      </c>
      <c r="I231" s="1" t="s">
        <v>4159</v>
      </c>
      <c r="J231" s="1" t="s">
        <v>5196</v>
      </c>
    </row>
    <row r="232" spans="1:10" x14ac:dyDescent="0.2">
      <c r="A232" s="71" t="s">
        <v>2229</v>
      </c>
      <c r="B232" s="69">
        <v>5782</v>
      </c>
      <c r="C232" s="73" t="s">
        <v>2203</v>
      </c>
      <c r="D232" s="68" t="s">
        <v>2213</v>
      </c>
      <c r="E232" s="72">
        <v>28</v>
      </c>
      <c r="F232" s="1" t="s">
        <v>1885</v>
      </c>
      <c r="G232" s="1" t="s">
        <v>2204</v>
      </c>
      <c r="H232" s="3" t="s">
        <v>4162</v>
      </c>
      <c r="I232" s="1" t="s">
        <v>4159</v>
      </c>
      <c r="J232" s="1" t="s">
        <v>5196</v>
      </c>
    </row>
    <row r="233" spans="1:10" x14ac:dyDescent="0.2">
      <c r="A233" s="71" t="s">
        <v>2777</v>
      </c>
      <c r="B233" s="69">
        <v>5783</v>
      </c>
      <c r="C233" s="73" t="s">
        <v>2203</v>
      </c>
      <c r="D233" s="68" t="s">
        <v>2733</v>
      </c>
      <c r="E233" s="72">
        <v>24.64</v>
      </c>
      <c r="F233" s="1" t="s">
        <v>1885</v>
      </c>
      <c r="G233" s="1" t="s">
        <v>2204</v>
      </c>
      <c r="H233" s="3" t="s">
        <v>4162</v>
      </c>
      <c r="I233" s="1" t="s">
        <v>4159</v>
      </c>
      <c r="J233" s="1" t="s">
        <v>5196</v>
      </c>
    </row>
    <row r="234" spans="1:10" x14ac:dyDescent="0.2">
      <c r="A234" s="71" t="s">
        <v>3912</v>
      </c>
      <c r="B234" s="69">
        <v>5784</v>
      </c>
      <c r="C234" s="73" t="s">
        <v>2203</v>
      </c>
      <c r="D234" s="68" t="s">
        <v>3863</v>
      </c>
      <c r="E234" s="72">
        <v>34.72</v>
      </c>
      <c r="F234" s="1" t="s">
        <v>1885</v>
      </c>
      <c r="G234" s="1" t="s">
        <v>2204</v>
      </c>
      <c r="H234" s="3" t="s">
        <v>4162</v>
      </c>
      <c r="I234" s="1" t="s">
        <v>4159</v>
      </c>
      <c r="J234" s="1" t="s">
        <v>5196</v>
      </c>
    </row>
    <row r="235" spans="1:10" x14ac:dyDescent="0.2">
      <c r="A235" s="71" t="s">
        <v>2252</v>
      </c>
      <c r="B235" s="69">
        <v>5785</v>
      </c>
      <c r="C235" s="73" t="s">
        <v>2203</v>
      </c>
      <c r="D235" s="68" t="s">
        <v>2232</v>
      </c>
      <c r="E235" s="72">
        <v>8.9600000000000009</v>
      </c>
      <c r="F235" s="1" t="s">
        <v>1885</v>
      </c>
      <c r="G235" s="1" t="s">
        <v>2204</v>
      </c>
      <c r="H235" s="3" t="s">
        <v>4162</v>
      </c>
      <c r="I235" s="1" t="s">
        <v>4159</v>
      </c>
      <c r="J235" s="1" t="s">
        <v>5196</v>
      </c>
    </row>
    <row r="236" spans="1:10" x14ac:dyDescent="0.2">
      <c r="A236" s="71" t="s">
        <v>3309</v>
      </c>
      <c r="B236" s="69">
        <v>5786</v>
      </c>
      <c r="C236" s="73" t="s">
        <v>2203</v>
      </c>
      <c r="D236" s="68" t="s">
        <v>3294</v>
      </c>
      <c r="E236" s="72">
        <v>10.08</v>
      </c>
      <c r="F236" s="1" t="s">
        <v>1885</v>
      </c>
      <c r="G236" s="1" t="s">
        <v>2204</v>
      </c>
      <c r="H236" s="3" t="s">
        <v>4162</v>
      </c>
      <c r="I236" s="1" t="s">
        <v>4159</v>
      </c>
      <c r="J236" s="1" t="s">
        <v>5196</v>
      </c>
    </row>
    <row r="237" spans="1:10" x14ac:dyDescent="0.2">
      <c r="A237" s="71" t="s">
        <v>4062</v>
      </c>
      <c r="B237" s="69">
        <v>5787</v>
      </c>
      <c r="C237" s="73" t="s">
        <v>2203</v>
      </c>
      <c r="D237" s="68" t="s">
        <v>4060</v>
      </c>
      <c r="E237" s="72">
        <v>28</v>
      </c>
      <c r="F237" s="1" t="s">
        <v>1885</v>
      </c>
      <c r="G237" s="1" t="s">
        <v>2204</v>
      </c>
      <c r="H237" s="3" t="s">
        <v>4162</v>
      </c>
      <c r="I237" s="1" t="s">
        <v>4159</v>
      </c>
      <c r="J237" s="1" t="s">
        <v>5196</v>
      </c>
    </row>
    <row r="238" spans="1:10" x14ac:dyDescent="0.2">
      <c r="A238" s="71" t="s">
        <v>3810</v>
      </c>
      <c r="B238" s="69">
        <v>5788</v>
      </c>
      <c r="C238" s="73" t="s">
        <v>2203</v>
      </c>
      <c r="D238" s="68" t="s">
        <v>3783</v>
      </c>
      <c r="E238" s="72">
        <v>13.44</v>
      </c>
      <c r="F238" s="1" t="s">
        <v>1885</v>
      </c>
      <c r="G238" s="1" t="s">
        <v>3811</v>
      </c>
      <c r="H238" s="3" t="s">
        <v>4162</v>
      </c>
      <c r="I238" s="1" t="s">
        <v>4159</v>
      </c>
      <c r="J238" s="1" t="s">
        <v>5196</v>
      </c>
    </row>
    <row r="239" spans="1:10" x14ac:dyDescent="0.2">
      <c r="A239" s="71" t="s">
        <v>3812</v>
      </c>
      <c r="B239" s="69">
        <v>5789</v>
      </c>
      <c r="C239" s="73" t="s">
        <v>2203</v>
      </c>
      <c r="D239" s="68" t="s">
        <v>3783</v>
      </c>
      <c r="E239" s="72">
        <v>13.44</v>
      </c>
      <c r="F239" s="1" t="s">
        <v>1885</v>
      </c>
      <c r="G239" s="1" t="s">
        <v>1928</v>
      </c>
      <c r="H239" s="3" t="s">
        <v>4162</v>
      </c>
      <c r="I239" s="1" t="s">
        <v>4159</v>
      </c>
      <c r="J239" s="1" t="s">
        <v>5196</v>
      </c>
    </row>
    <row r="240" spans="1:10" x14ac:dyDescent="0.2">
      <c r="A240" s="71" t="s">
        <v>3813</v>
      </c>
      <c r="B240" s="69">
        <v>5790</v>
      </c>
      <c r="C240" s="73" t="s">
        <v>2203</v>
      </c>
      <c r="D240" s="68" t="s">
        <v>3783</v>
      </c>
      <c r="E240" s="72">
        <v>13.44</v>
      </c>
      <c r="F240" s="1" t="s">
        <v>1885</v>
      </c>
      <c r="G240" s="1" t="s">
        <v>3814</v>
      </c>
      <c r="H240" s="3" t="s">
        <v>4162</v>
      </c>
      <c r="I240" s="1" t="s">
        <v>4159</v>
      </c>
      <c r="J240" s="1" t="s">
        <v>5196</v>
      </c>
    </row>
    <row r="241" spans="1:10" x14ac:dyDescent="0.2">
      <c r="A241" s="71" t="s">
        <v>3815</v>
      </c>
      <c r="B241" s="69">
        <v>5791</v>
      </c>
      <c r="C241" s="73" t="s">
        <v>2203</v>
      </c>
      <c r="D241" s="68" t="s">
        <v>3783</v>
      </c>
      <c r="E241" s="72">
        <v>13.44</v>
      </c>
      <c r="F241" s="1" t="s">
        <v>1885</v>
      </c>
      <c r="G241" s="1" t="s">
        <v>2346</v>
      </c>
      <c r="H241" s="3" t="s">
        <v>4162</v>
      </c>
      <c r="I241" s="1" t="s">
        <v>4159</v>
      </c>
      <c r="J241" s="1" t="s">
        <v>5196</v>
      </c>
    </row>
    <row r="242" spans="1:10" x14ac:dyDescent="0.2">
      <c r="A242" s="71" t="s">
        <v>3816</v>
      </c>
      <c r="B242" s="69">
        <v>5792</v>
      </c>
      <c r="C242" s="73" t="s">
        <v>2203</v>
      </c>
      <c r="D242" s="68" t="s">
        <v>3783</v>
      </c>
      <c r="E242" s="72">
        <v>13.44</v>
      </c>
      <c r="F242" s="1" t="s">
        <v>1885</v>
      </c>
      <c r="G242" s="1" t="s">
        <v>2384</v>
      </c>
      <c r="H242" s="3" t="s">
        <v>4162</v>
      </c>
      <c r="I242" s="1" t="s">
        <v>4159</v>
      </c>
      <c r="J242" s="1" t="s">
        <v>5196</v>
      </c>
    </row>
    <row r="243" spans="1:10" x14ac:dyDescent="0.2">
      <c r="A243" s="71" t="s">
        <v>3817</v>
      </c>
      <c r="B243" s="69">
        <v>5793</v>
      </c>
      <c r="C243" s="73" t="s">
        <v>2203</v>
      </c>
      <c r="D243" s="68" t="s">
        <v>3783</v>
      </c>
      <c r="E243" s="72">
        <v>13.44</v>
      </c>
      <c r="F243" s="1" t="s">
        <v>1885</v>
      </c>
      <c r="G243" s="1" t="s">
        <v>3818</v>
      </c>
      <c r="H243" s="3" t="s">
        <v>4162</v>
      </c>
      <c r="I243" s="1" t="s">
        <v>4159</v>
      </c>
      <c r="J243" s="1" t="s">
        <v>5196</v>
      </c>
    </row>
    <row r="244" spans="1:10" x14ac:dyDescent="0.2">
      <c r="A244" s="71" t="s">
        <v>3913</v>
      </c>
      <c r="B244" s="69">
        <v>5794</v>
      </c>
      <c r="C244" s="73" t="s">
        <v>2203</v>
      </c>
      <c r="D244" s="68" t="s">
        <v>3863</v>
      </c>
      <c r="E244" s="72">
        <v>34.72</v>
      </c>
      <c r="F244" s="1" t="s">
        <v>1885</v>
      </c>
      <c r="G244" s="1" t="s">
        <v>1955</v>
      </c>
      <c r="H244" s="3" t="s">
        <v>4162</v>
      </c>
      <c r="I244" s="1" t="s">
        <v>4159</v>
      </c>
      <c r="J244" s="1" t="s">
        <v>5196</v>
      </c>
    </row>
    <row r="245" spans="1:10" x14ac:dyDescent="0.2">
      <c r="A245" s="71" t="s">
        <v>2778</v>
      </c>
      <c r="B245" s="69">
        <v>5795</v>
      </c>
      <c r="C245" s="73" t="s">
        <v>2203</v>
      </c>
      <c r="D245" s="68" t="s">
        <v>2733</v>
      </c>
      <c r="E245" s="72">
        <v>24.64</v>
      </c>
      <c r="F245" s="1" t="s">
        <v>1885</v>
      </c>
      <c r="G245" s="1" t="s">
        <v>1955</v>
      </c>
      <c r="H245" s="3" t="s">
        <v>4162</v>
      </c>
      <c r="I245" s="1" t="s">
        <v>4159</v>
      </c>
      <c r="J245" s="1" t="s">
        <v>5196</v>
      </c>
    </row>
    <row r="246" spans="1:10" x14ac:dyDescent="0.2">
      <c r="A246" s="71" t="s">
        <v>4063</v>
      </c>
      <c r="B246" s="69">
        <v>5796</v>
      </c>
      <c r="C246" s="73" t="s">
        <v>2203</v>
      </c>
      <c r="D246" s="68" t="s">
        <v>4060</v>
      </c>
      <c r="E246" s="72">
        <v>28</v>
      </c>
      <c r="F246" s="1" t="s">
        <v>1885</v>
      </c>
      <c r="G246" s="1" t="s">
        <v>1955</v>
      </c>
      <c r="H246" s="3" t="s">
        <v>4162</v>
      </c>
      <c r="I246" s="1" t="s">
        <v>4159</v>
      </c>
      <c r="J246" s="1" t="s">
        <v>5196</v>
      </c>
    </row>
    <row r="247" spans="1:10" x14ac:dyDescent="0.2">
      <c r="A247" s="71" t="s">
        <v>3819</v>
      </c>
      <c r="B247" s="69">
        <v>5797</v>
      </c>
      <c r="C247" s="73" t="s">
        <v>1904</v>
      </c>
      <c r="D247" s="68" t="s">
        <v>3783</v>
      </c>
      <c r="E247" s="72">
        <v>13.44</v>
      </c>
      <c r="F247" s="1" t="s">
        <v>1885</v>
      </c>
      <c r="G247" s="1" t="s">
        <v>1917</v>
      </c>
      <c r="H247" s="3" t="s">
        <v>4162</v>
      </c>
      <c r="I247" s="1" t="s">
        <v>4159</v>
      </c>
      <c r="J247" s="1" t="s">
        <v>5196</v>
      </c>
    </row>
    <row r="248" spans="1:10" x14ac:dyDescent="0.2">
      <c r="A248" s="71" t="s">
        <v>3820</v>
      </c>
      <c r="B248" s="69">
        <v>5798</v>
      </c>
      <c r="C248" s="73" t="s">
        <v>1904</v>
      </c>
      <c r="D248" s="68" t="s">
        <v>3783</v>
      </c>
      <c r="E248" s="72">
        <v>13.44</v>
      </c>
      <c r="F248" s="1" t="s">
        <v>1885</v>
      </c>
      <c r="G248" s="1" t="s">
        <v>2040</v>
      </c>
      <c r="H248" s="3" t="s">
        <v>4162</v>
      </c>
      <c r="I248" s="1" t="s">
        <v>4159</v>
      </c>
      <c r="J248" s="1" t="s">
        <v>5196</v>
      </c>
    </row>
    <row r="249" spans="1:10" x14ac:dyDescent="0.2">
      <c r="A249" s="71" t="s">
        <v>3821</v>
      </c>
      <c r="B249" s="69">
        <v>5799</v>
      </c>
      <c r="C249" s="73" t="s">
        <v>1904</v>
      </c>
      <c r="D249" s="68" t="s">
        <v>3783</v>
      </c>
      <c r="E249" s="72">
        <v>13.44</v>
      </c>
      <c r="F249" s="1" t="s">
        <v>1885</v>
      </c>
      <c r="G249" s="1" t="s">
        <v>3822</v>
      </c>
      <c r="H249" s="3" t="s">
        <v>4162</v>
      </c>
      <c r="I249" s="1" t="s">
        <v>4159</v>
      </c>
      <c r="J249" s="1" t="s">
        <v>5196</v>
      </c>
    </row>
    <row r="250" spans="1:10" x14ac:dyDescent="0.2">
      <c r="A250" s="71" t="s">
        <v>3558</v>
      </c>
      <c r="B250" s="69">
        <v>5800</v>
      </c>
      <c r="C250" s="73" t="s">
        <v>1904</v>
      </c>
      <c r="D250" s="68" t="s">
        <v>3542</v>
      </c>
      <c r="E250" s="72">
        <v>29.63</v>
      </c>
      <c r="F250" s="1" t="s">
        <v>1885</v>
      </c>
      <c r="G250" s="1" t="s">
        <v>2254</v>
      </c>
      <c r="H250" s="3" t="s">
        <v>4162</v>
      </c>
      <c r="I250" s="1" t="s">
        <v>4159</v>
      </c>
      <c r="J250" s="1" t="s">
        <v>5196</v>
      </c>
    </row>
    <row r="251" spans="1:10" x14ac:dyDescent="0.2">
      <c r="A251" s="71" t="s">
        <v>3914</v>
      </c>
      <c r="B251" s="69">
        <v>5801</v>
      </c>
      <c r="C251" s="73" t="s">
        <v>1904</v>
      </c>
      <c r="D251" s="68" t="s">
        <v>3863</v>
      </c>
      <c r="E251" s="72">
        <v>34.72</v>
      </c>
      <c r="F251" s="1" t="s">
        <v>1885</v>
      </c>
      <c r="G251" s="1" t="s">
        <v>2254</v>
      </c>
      <c r="H251" s="3" t="s">
        <v>4162</v>
      </c>
      <c r="I251" s="1" t="s">
        <v>4159</v>
      </c>
      <c r="J251" s="1" t="s">
        <v>5196</v>
      </c>
    </row>
    <row r="252" spans="1:10" x14ac:dyDescent="0.2">
      <c r="A252" s="71" t="s">
        <v>2253</v>
      </c>
      <c r="B252" s="69">
        <v>5802</v>
      </c>
      <c r="C252" s="73" t="s">
        <v>1904</v>
      </c>
      <c r="D252" s="68" t="s">
        <v>2232</v>
      </c>
      <c r="E252" s="72">
        <v>8.9600000000000009</v>
      </c>
      <c r="F252" s="1" t="s">
        <v>1885</v>
      </c>
      <c r="G252" s="1" t="s">
        <v>2254</v>
      </c>
      <c r="H252" s="3" t="s">
        <v>4162</v>
      </c>
      <c r="I252" s="1" t="s">
        <v>4159</v>
      </c>
      <c r="J252" s="1" t="s">
        <v>5196</v>
      </c>
    </row>
    <row r="253" spans="1:10" x14ac:dyDescent="0.2">
      <c r="A253" s="71" t="s">
        <v>3823</v>
      </c>
      <c r="B253" s="69">
        <v>5803</v>
      </c>
      <c r="C253" s="73" t="s">
        <v>1904</v>
      </c>
      <c r="D253" s="68" t="s">
        <v>3783</v>
      </c>
      <c r="E253" s="72">
        <v>13.44</v>
      </c>
      <c r="F253" s="1" t="s">
        <v>1885</v>
      </c>
      <c r="G253" s="1" t="s">
        <v>3824</v>
      </c>
      <c r="H253" s="3" t="s">
        <v>4162</v>
      </c>
      <c r="I253" s="1" t="s">
        <v>4159</v>
      </c>
      <c r="J253" s="1" t="s">
        <v>5196</v>
      </c>
    </row>
    <row r="254" spans="1:10" x14ac:dyDescent="0.2">
      <c r="A254" s="71" t="s">
        <v>3825</v>
      </c>
      <c r="B254" s="69">
        <v>5804</v>
      </c>
      <c r="C254" s="73" t="s">
        <v>1904</v>
      </c>
      <c r="D254" s="68" t="s">
        <v>3783</v>
      </c>
      <c r="E254" s="72">
        <v>13.44</v>
      </c>
      <c r="F254" s="1" t="s">
        <v>1885</v>
      </c>
      <c r="G254" s="1" t="s">
        <v>3826</v>
      </c>
      <c r="H254" s="3" t="s">
        <v>4162</v>
      </c>
      <c r="I254" s="1" t="s">
        <v>4159</v>
      </c>
      <c r="J254" s="1" t="s">
        <v>5196</v>
      </c>
    </row>
    <row r="255" spans="1:10" x14ac:dyDescent="0.2">
      <c r="A255" s="71" t="s">
        <v>3827</v>
      </c>
      <c r="B255" s="69">
        <v>5805</v>
      </c>
      <c r="C255" s="73" t="s">
        <v>1904</v>
      </c>
      <c r="D255" s="68" t="s">
        <v>3783</v>
      </c>
      <c r="E255" s="72">
        <v>13.44</v>
      </c>
      <c r="F255" s="1" t="s">
        <v>1885</v>
      </c>
      <c r="G255" s="1" t="s">
        <v>2333</v>
      </c>
      <c r="H255" s="3" t="s">
        <v>4162</v>
      </c>
      <c r="I255" s="1" t="s">
        <v>4159</v>
      </c>
      <c r="J255" s="1" t="s">
        <v>5196</v>
      </c>
    </row>
    <row r="256" spans="1:10" x14ac:dyDescent="0.2">
      <c r="A256" s="71" t="s">
        <v>3828</v>
      </c>
      <c r="B256" s="69">
        <v>5806</v>
      </c>
      <c r="C256" s="73" t="s">
        <v>1904</v>
      </c>
      <c r="D256" s="68" t="s">
        <v>3783</v>
      </c>
      <c r="E256" s="72">
        <v>13.44</v>
      </c>
      <c r="F256" s="1" t="s">
        <v>1885</v>
      </c>
      <c r="G256" s="1" t="s">
        <v>1919</v>
      </c>
      <c r="H256" s="3" t="s">
        <v>4162</v>
      </c>
      <c r="I256" s="1" t="s">
        <v>4159</v>
      </c>
      <c r="J256" s="1" t="s">
        <v>5196</v>
      </c>
    </row>
    <row r="257" spans="1:10" x14ac:dyDescent="0.2">
      <c r="A257" s="71" t="s">
        <v>3559</v>
      </c>
      <c r="B257" s="69">
        <v>5807</v>
      </c>
      <c r="C257" s="73" t="s">
        <v>1904</v>
      </c>
      <c r="D257" s="68" t="s">
        <v>3542</v>
      </c>
      <c r="E257" s="72">
        <v>29.63</v>
      </c>
      <c r="F257" s="1" t="s">
        <v>1885</v>
      </c>
      <c r="G257" s="1" t="s">
        <v>2773</v>
      </c>
      <c r="H257" s="3" t="s">
        <v>4162</v>
      </c>
      <c r="I257" s="1" t="s">
        <v>4159</v>
      </c>
      <c r="J257" s="1" t="s">
        <v>5196</v>
      </c>
    </row>
    <row r="258" spans="1:10" x14ac:dyDescent="0.2">
      <c r="A258" s="71" t="s">
        <v>3560</v>
      </c>
      <c r="B258" s="69">
        <v>5808</v>
      </c>
      <c r="C258" s="73" t="s">
        <v>1904</v>
      </c>
      <c r="D258" s="68" t="s">
        <v>3542</v>
      </c>
      <c r="E258" s="72">
        <v>29.63</v>
      </c>
      <c r="F258" s="1" t="s">
        <v>1885</v>
      </c>
      <c r="G258" s="1" t="s">
        <v>2773</v>
      </c>
      <c r="H258" s="3" t="s">
        <v>4162</v>
      </c>
      <c r="I258" s="1" t="s">
        <v>4159</v>
      </c>
      <c r="J258" s="1" t="s">
        <v>5196</v>
      </c>
    </row>
    <row r="259" spans="1:10" x14ac:dyDescent="0.2">
      <c r="A259" s="71" t="s">
        <v>3915</v>
      </c>
      <c r="B259" s="69">
        <v>5809</v>
      </c>
      <c r="C259" s="73" t="s">
        <v>1904</v>
      </c>
      <c r="D259" s="68" t="s">
        <v>3863</v>
      </c>
      <c r="E259" s="72">
        <v>34.72</v>
      </c>
      <c r="F259" s="1" t="s">
        <v>1885</v>
      </c>
      <c r="G259" s="1" t="s">
        <v>2256</v>
      </c>
      <c r="H259" s="3" t="s">
        <v>4162</v>
      </c>
      <c r="I259" s="1" t="s">
        <v>4159</v>
      </c>
      <c r="J259" s="1" t="s">
        <v>5196</v>
      </c>
    </row>
    <row r="260" spans="1:10" x14ac:dyDescent="0.2">
      <c r="A260" s="71" t="s">
        <v>2255</v>
      </c>
      <c r="B260" s="69">
        <v>5810</v>
      </c>
      <c r="C260" s="73" t="s">
        <v>1904</v>
      </c>
      <c r="D260" s="68" t="s">
        <v>2232</v>
      </c>
      <c r="E260" s="72">
        <v>8.9600000000000009</v>
      </c>
      <c r="F260" s="1" t="s">
        <v>1885</v>
      </c>
      <c r="G260" s="1" t="s">
        <v>2256</v>
      </c>
      <c r="H260" s="3" t="s">
        <v>4162</v>
      </c>
      <c r="I260" s="1" t="s">
        <v>4159</v>
      </c>
      <c r="J260" s="1" t="s">
        <v>5196</v>
      </c>
    </row>
    <row r="261" spans="1:10" x14ac:dyDescent="0.2">
      <c r="A261" s="71" t="s">
        <v>3310</v>
      </c>
      <c r="B261" s="69">
        <v>5811</v>
      </c>
      <c r="C261" s="73" t="s">
        <v>1904</v>
      </c>
      <c r="D261" s="68" t="s">
        <v>3294</v>
      </c>
      <c r="E261" s="72">
        <v>10.08</v>
      </c>
      <c r="F261" s="1" t="s">
        <v>1885</v>
      </c>
      <c r="G261" s="1" t="s">
        <v>2256</v>
      </c>
      <c r="H261" s="3" t="s">
        <v>4162</v>
      </c>
      <c r="I261" s="1" t="s">
        <v>4159</v>
      </c>
      <c r="J261" s="1" t="s">
        <v>5196</v>
      </c>
    </row>
    <row r="262" spans="1:10" x14ac:dyDescent="0.2">
      <c r="A262" s="71" t="s">
        <v>3829</v>
      </c>
      <c r="B262" s="69">
        <v>5812</v>
      </c>
      <c r="C262" s="73" t="s">
        <v>1904</v>
      </c>
      <c r="D262" s="68" t="s">
        <v>3783</v>
      </c>
      <c r="E262" s="72">
        <v>13.44</v>
      </c>
      <c r="F262" s="1" t="s">
        <v>1885</v>
      </c>
      <c r="G262" s="1" t="s">
        <v>2311</v>
      </c>
      <c r="H262" s="3" t="s">
        <v>4162</v>
      </c>
      <c r="I262" s="1" t="s">
        <v>4159</v>
      </c>
      <c r="J262" s="1" t="s">
        <v>5196</v>
      </c>
    </row>
    <row r="263" spans="1:10" x14ac:dyDescent="0.2">
      <c r="A263" s="71" t="s">
        <v>2205</v>
      </c>
      <c r="B263" s="69">
        <v>5813</v>
      </c>
      <c r="C263" s="73" t="s">
        <v>1904</v>
      </c>
      <c r="D263" s="68" t="s">
        <v>2185</v>
      </c>
      <c r="E263" s="72">
        <v>28</v>
      </c>
      <c r="F263" s="1" t="s">
        <v>1885</v>
      </c>
      <c r="G263" s="1" t="s">
        <v>1905</v>
      </c>
      <c r="H263" s="3" t="s">
        <v>4162</v>
      </c>
      <c r="I263" s="1" t="s">
        <v>4159</v>
      </c>
      <c r="J263" s="1" t="s">
        <v>5196</v>
      </c>
    </row>
    <row r="264" spans="1:10" x14ac:dyDescent="0.2">
      <c r="A264" s="71" t="s">
        <v>2779</v>
      </c>
      <c r="B264" s="69">
        <v>5814</v>
      </c>
      <c r="C264" s="73" t="s">
        <v>1904</v>
      </c>
      <c r="D264" s="68" t="s">
        <v>2733</v>
      </c>
      <c r="E264" s="72">
        <v>24.64</v>
      </c>
      <c r="F264" s="1" t="s">
        <v>1885</v>
      </c>
      <c r="G264" s="1" t="s">
        <v>1905</v>
      </c>
      <c r="H264" s="3" t="s">
        <v>4162</v>
      </c>
      <c r="I264" s="1" t="s">
        <v>4159</v>
      </c>
      <c r="J264" s="1" t="s">
        <v>5196</v>
      </c>
    </row>
    <row r="265" spans="1:10" x14ac:dyDescent="0.2">
      <c r="A265" s="71" t="s">
        <v>3561</v>
      </c>
      <c r="B265" s="69">
        <v>5815</v>
      </c>
      <c r="C265" s="73" t="s">
        <v>1904</v>
      </c>
      <c r="D265" s="68" t="s">
        <v>3542</v>
      </c>
      <c r="E265" s="72">
        <v>29.63</v>
      </c>
      <c r="F265" s="1" t="s">
        <v>1885</v>
      </c>
      <c r="G265" s="1" t="s">
        <v>1905</v>
      </c>
      <c r="H265" s="3" t="s">
        <v>4162</v>
      </c>
      <c r="I265" s="1" t="s">
        <v>4159</v>
      </c>
      <c r="J265" s="1" t="s">
        <v>5196</v>
      </c>
    </row>
    <row r="266" spans="1:10" x14ac:dyDescent="0.2">
      <c r="A266" s="71" t="s">
        <v>2257</v>
      </c>
      <c r="B266" s="69">
        <v>5816</v>
      </c>
      <c r="C266" s="73" t="s">
        <v>1904</v>
      </c>
      <c r="D266" s="68" t="s">
        <v>2232</v>
      </c>
      <c r="E266" s="72">
        <v>8.9600000000000009</v>
      </c>
      <c r="F266" s="1" t="s">
        <v>1885</v>
      </c>
      <c r="G266" s="1" t="s">
        <v>1905</v>
      </c>
      <c r="H266" s="3" t="s">
        <v>4162</v>
      </c>
      <c r="I266" s="1" t="s">
        <v>4159</v>
      </c>
      <c r="J266" s="1" t="s">
        <v>5196</v>
      </c>
    </row>
    <row r="267" spans="1:10" x14ac:dyDescent="0.2">
      <c r="A267" s="71" t="s">
        <v>3311</v>
      </c>
      <c r="B267" s="69">
        <v>5817</v>
      </c>
      <c r="C267" s="73" t="s">
        <v>1904</v>
      </c>
      <c r="D267" s="68" t="s">
        <v>3294</v>
      </c>
      <c r="E267" s="72">
        <v>10.08</v>
      </c>
      <c r="F267" s="1" t="s">
        <v>1885</v>
      </c>
      <c r="G267" s="1" t="s">
        <v>1905</v>
      </c>
      <c r="H267" s="3" t="s">
        <v>4162</v>
      </c>
      <c r="I267" s="1" t="s">
        <v>4159</v>
      </c>
      <c r="J267" s="1" t="s">
        <v>5196</v>
      </c>
    </row>
    <row r="268" spans="1:10" x14ac:dyDescent="0.2">
      <c r="A268" s="71" t="s">
        <v>3916</v>
      </c>
      <c r="B268" s="69">
        <v>5818</v>
      </c>
      <c r="C268" s="73" t="s">
        <v>1904</v>
      </c>
      <c r="D268" s="68" t="s">
        <v>3863</v>
      </c>
      <c r="E268" s="72">
        <v>34.72</v>
      </c>
      <c r="F268" s="1" t="s">
        <v>1885</v>
      </c>
      <c r="G268" s="1" t="s">
        <v>1905</v>
      </c>
      <c r="H268" s="3" t="s">
        <v>4162</v>
      </c>
      <c r="I268" s="1" t="s">
        <v>4159</v>
      </c>
      <c r="J268" s="1" t="s">
        <v>5196</v>
      </c>
    </row>
    <row r="269" spans="1:10" x14ac:dyDescent="0.2">
      <c r="A269" s="71" t="s">
        <v>1903</v>
      </c>
      <c r="B269" s="69">
        <v>5819</v>
      </c>
      <c r="C269" s="73" t="s">
        <v>1904</v>
      </c>
      <c r="D269" s="68" t="s">
        <v>1878</v>
      </c>
      <c r="E269" s="72">
        <v>38.08</v>
      </c>
      <c r="F269" s="1" t="s">
        <v>1885</v>
      </c>
      <c r="G269" s="1" t="s">
        <v>1905</v>
      </c>
      <c r="H269" s="3" t="s">
        <v>4162</v>
      </c>
      <c r="I269" s="1" t="s">
        <v>4159</v>
      </c>
      <c r="J269" s="1" t="s">
        <v>5196</v>
      </c>
    </row>
    <row r="270" spans="1:10" x14ac:dyDescent="0.2">
      <c r="A270" s="71" t="s">
        <v>4064</v>
      </c>
      <c r="B270" s="69">
        <v>5820</v>
      </c>
      <c r="C270" s="73" t="s">
        <v>1904</v>
      </c>
      <c r="D270" s="68" t="s">
        <v>4060</v>
      </c>
      <c r="E270" s="72">
        <v>28</v>
      </c>
      <c r="F270" s="1" t="s">
        <v>1885</v>
      </c>
      <c r="G270" s="1" t="s">
        <v>1905</v>
      </c>
      <c r="H270" s="3" t="s">
        <v>4162</v>
      </c>
      <c r="I270" s="1" t="s">
        <v>4159</v>
      </c>
      <c r="J270" s="1" t="s">
        <v>5196</v>
      </c>
    </row>
    <row r="271" spans="1:10" x14ac:dyDescent="0.2">
      <c r="A271" s="71" t="s">
        <v>3830</v>
      </c>
      <c r="B271" s="69">
        <v>5821</v>
      </c>
      <c r="C271" s="73" t="s">
        <v>1904</v>
      </c>
      <c r="D271" s="68" t="s">
        <v>3783</v>
      </c>
      <c r="E271" s="72">
        <v>13.44</v>
      </c>
      <c r="F271" s="1" t="s">
        <v>1885</v>
      </c>
      <c r="G271" s="1" t="s">
        <v>1905</v>
      </c>
      <c r="H271" s="3" t="s">
        <v>4162</v>
      </c>
      <c r="I271" s="1" t="s">
        <v>4159</v>
      </c>
      <c r="J271" s="1" t="s">
        <v>5196</v>
      </c>
    </row>
    <row r="272" spans="1:10" x14ac:dyDescent="0.2">
      <c r="A272" s="71" t="s">
        <v>2206</v>
      </c>
      <c r="B272" s="69">
        <v>5822</v>
      </c>
      <c r="C272" s="73" t="s">
        <v>1904</v>
      </c>
      <c r="D272" s="68" t="s">
        <v>2185</v>
      </c>
      <c r="E272" s="72">
        <v>28</v>
      </c>
      <c r="F272" s="1" t="s">
        <v>1885</v>
      </c>
      <c r="G272" s="1" t="s">
        <v>1907</v>
      </c>
      <c r="H272" s="3" t="s">
        <v>4162</v>
      </c>
      <c r="I272" s="1" t="s">
        <v>4159</v>
      </c>
      <c r="J272" s="1" t="s">
        <v>5196</v>
      </c>
    </row>
    <row r="273" spans="1:10" x14ac:dyDescent="0.2">
      <c r="A273" s="71" t="s">
        <v>2258</v>
      </c>
      <c r="B273" s="69">
        <v>5823</v>
      </c>
      <c r="C273" s="73" t="s">
        <v>1904</v>
      </c>
      <c r="D273" s="68" t="s">
        <v>2232</v>
      </c>
      <c r="E273" s="72">
        <v>8.9600000000000009</v>
      </c>
      <c r="F273" s="1" t="s">
        <v>1885</v>
      </c>
      <c r="G273" s="1" t="s">
        <v>1907</v>
      </c>
      <c r="H273" s="3" t="s">
        <v>4162</v>
      </c>
      <c r="I273" s="1" t="s">
        <v>4159</v>
      </c>
      <c r="J273" s="1" t="s">
        <v>5196</v>
      </c>
    </row>
    <row r="274" spans="1:10" x14ac:dyDescent="0.2">
      <c r="A274" s="71" t="s">
        <v>2780</v>
      </c>
      <c r="B274" s="69">
        <v>5824</v>
      </c>
      <c r="C274" s="73" t="s">
        <v>1904</v>
      </c>
      <c r="D274" s="68" t="s">
        <v>2733</v>
      </c>
      <c r="E274" s="72">
        <v>24.64</v>
      </c>
      <c r="F274" s="1" t="s">
        <v>1885</v>
      </c>
      <c r="G274" s="1" t="s">
        <v>1907</v>
      </c>
      <c r="H274" s="3" t="s">
        <v>4162</v>
      </c>
      <c r="I274" s="1" t="s">
        <v>4159</v>
      </c>
      <c r="J274" s="1" t="s">
        <v>5196</v>
      </c>
    </row>
    <row r="275" spans="1:10" x14ac:dyDescent="0.2">
      <c r="A275" s="71" t="s">
        <v>3562</v>
      </c>
      <c r="B275" s="69">
        <v>5825</v>
      </c>
      <c r="C275" s="73" t="s">
        <v>1904</v>
      </c>
      <c r="D275" s="68" t="s">
        <v>3542</v>
      </c>
      <c r="E275" s="72">
        <v>29.63</v>
      </c>
      <c r="F275" s="1" t="s">
        <v>1885</v>
      </c>
      <c r="G275" s="1" t="s">
        <v>1907</v>
      </c>
      <c r="H275" s="3" t="s">
        <v>4162</v>
      </c>
      <c r="I275" s="1" t="s">
        <v>4159</v>
      </c>
      <c r="J275" s="1" t="s">
        <v>5196</v>
      </c>
    </row>
    <row r="276" spans="1:10" x14ac:dyDescent="0.2">
      <c r="A276" s="71" t="s">
        <v>3917</v>
      </c>
      <c r="B276" s="69">
        <v>5826</v>
      </c>
      <c r="C276" s="73" t="s">
        <v>1904</v>
      </c>
      <c r="D276" s="68" t="s">
        <v>3863</v>
      </c>
      <c r="E276" s="72">
        <v>34.72</v>
      </c>
      <c r="F276" s="1" t="s">
        <v>1885</v>
      </c>
      <c r="G276" s="1" t="s">
        <v>1907</v>
      </c>
      <c r="H276" s="3" t="s">
        <v>4162</v>
      </c>
      <c r="I276" s="1" t="s">
        <v>4159</v>
      </c>
      <c r="J276" s="1" t="s">
        <v>5196</v>
      </c>
    </row>
    <row r="277" spans="1:10" x14ac:dyDescent="0.2">
      <c r="A277" s="71" t="s">
        <v>3312</v>
      </c>
      <c r="B277" s="69">
        <v>5827</v>
      </c>
      <c r="C277" s="73" t="s">
        <v>1904</v>
      </c>
      <c r="D277" s="68" t="s">
        <v>3294</v>
      </c>
      <c r="E277" s="72">
        <v>10.08</v>
      </c>
      <c r="F277" s="1" t="s">
        <v>1885</v>
      </c>
      <c r="G277" s="1" t="s">
        <v>1907</v>
      </c>
      <c r="H277" s="3" t="s">
        <v>4162</v>
      </c>
      <c r="I277" s="1" t="s">
        <v>4159</v>
      </c>
      <c r="J277" s="1" t="s">
        <v>5196</v>
      </c>
    </row>
    <row r="278" spans="1:10" x14ac:dyDescent="0.2">
      <c r="A278" s="71" t="s">
        <v>1906</v>
      </c>
      <c r="B278" s="69">
        <v>5828</v>
      </c>
      <c r="C278" s="73" t="s">
        <v>1904</v>
      </c>
      <c r="D278" s="68" t="s">
        <v>1878</v>
      </c>
      <c r="E278" s="72">
        <v>38.08</v>
      </c>
      <c r="F278" s="1" t="s">
        <v>1885</v>
      </c>
      <c r="G278" s="1" t="s">
        <v>1907</v>
      </c>
      <c r="H278" s="3" t="s">
        <v>4162</v>
      </c>
      <c r="I278" s="1" t="s">
        <v>4159</v>
      </c>
      <c r="J278" s="1" t="s">
        <v>5196</v>
      </c>
    </row>
    <row r="279" spans="1:10" x14ac:dyDescent="0.2">
      <c r="A279" s="71" t="s">
        <v>4065</v>
      </c>
      <c r="B279" s="69">
        <v>5829</v>
      </c>
      <c r="C279" s="73" t="s">
        <v>1904</v>
      </c>
      <c r="D279" s="68" t="s">
        <v>4060</v>
      </c>
      <c r="E279" s="72">
        <v>28</v>
      </c>
      <c r="F279" s="1" t="s">
        <v>1885</v>
      </c>
      <c r="G279" s="1" t="s">
        <v>1907</v>
      </c>
      <c r="H279" s="3" t="s">
        <v>4162</v>
      </c>
      <c r="I279" s="1" t="s">
        <v>4159</v>
      </c>
      <c r="J279" s="1" t="s">
        <v>5196</v>
      </c>
    </row>
    <row r="280" spans="1:10" x14ac:dyDescent="0.2">
      <c r="A280" s="71" t="s">
        <v>3831</v>
      </c>
      <c r="B280" s="69">
        <v>5830</v>
      </c>
      <c r="C280" s="73" t="s">
        <v>1904</v>
      </c>
      <c r="D280" s="68" t="s">
        <v>3783</v>
      </c>
      <c r="E280" s="72">
        <v>13.44</v>
      </c>
      <c r="F280" s="1" t="s">
        <v>1885</v>
      </c>
      <c r="G280" s="1" t="s">
        <v>1907</v>
      </c>
      <c r="H280" s="3" t="s">
        <v>4162</v>
      </c>
      <c r="I280" s="1" t="s">
        <v>4159</v>
      </c>
      <c r="J280" s="1" t="s">
        <v>5196</v>
      </c>
    </row>
    <row r="281" spans="1:10" x14ac:dyDescent="0.2">
      <c r="A281" s="71" t="s">
        <v>3495</v>
      </c>
      <c r="B281" s="69">
        <v>5831</v>
      </c>
      <c r="C281" s="73" t="s">
        <v>1904</v>
      </c>
      <c r="D281" s="68" t="s">
        <v>3483</v>
      </c>
      <c r="E281" s="72">
        <v>29.63</v>
      </c>
      <c r="F281" s="1" t="s">
        <v>1885</v>
      </c>
      <c r="G281" s="1" t="s">
        <v>2233</v>
      </c>
      <c r="H281" s="3" t="s">
        <v>4162</v>
      </c>
      <c r="I281" s="1" t="s">
        <v>4159</v>
      </c>
      <c r="J281" s="1" t="s">
        <v>5196</v>
      </c>
    </row>
    <row r="282" spans="1:10" x14ac:dyDescent="0.2">
      <c r="A282" s="71" t="s">
        <v>3496</v>
      </c>
      <c r="B282" s="69">
        <v>5832</v>
      </c>
      <c r="C282" s="73" t="s">
        <v>1904</v>
      </c>
      <c r="D282" s="68" t="s">
        <v>3483</v>
      </c>
      <c r="E282" s="72">
        <v>29.63</v>
      </c>
      <c r="F282" s="1" t="s">
        <v>1885</v>
      </c>
      <c r="G282" s="1" t="s">
        <v>2233</v>
      </c>
      <c r="H282" s="3" t="s">
        <v>4162</v>
      </c>
      <c r="I282" s="1" t="s">
        <v>4159</v>
      </c>
      <c r="J282" s="1" t="s">
        <v>5196</v>
      </c>
    </row>
    <row r="283" spans="1:10" x14ac:dyDescent="0.2">
      <c r="A283" s="71" t="s">
        <v>3832</v>
      </c>
      <c r="B283" s="69">
        <v>5833</v>
      </c>
      <c r="C283" s="73" t="s">
        <v>1904</v>
      </c>
      <c r="D283" s="68" t="s">
        <v>3783</v>
      </c>
      <c r="E283" s="72">
        <v>13.44</v>
      </c>
      <c r="F283" s="1" t="s">
        <v>1885</v>
      </c>
      <c r="G283" s="1" t="s">
        <v>1965</v>
      </c>
      <c r="H283" s="3" t="s">
        <v>4162</v>
      </c>
      <c r="I283" s="1" t="s">
        <v>4159</v>
      </c>
      <c r="J283" s="1" t="s">
        <v>5196</v>
      </c>
    </row>
    <row r="284" spans="1:10" x14ac:dyDescent="0.2">
      <c r="A284" s="71" t="s">
        <v>3563</v>
      </c>
      <c r="B284" s="69">
        <v>5835</v>
      </c>
      <c r="C284" s="73" t="s">
        <v>3564</v>
      </c>
      <c r="D284" s="68" t="s">
        <v>3542</v>
      </c>
      <c r="E284" s="72">
        <v>29.63</v>
      </c>
      <c r="F284" s="1" t="s">
        <v>1885</v>
      </c>
      <c r="G284" s="1" t="s">
        <v>3565</v>
      </c>
      <c r="H284" s="3" t="s">
        <v>4162</v>
      </c>
      <c r="I284" s="1" t="s">
        <v>4159</v>
      </c>
      <c r="J284" s="1" t="s">
        <v>5196</v>
      </c>
    </row>
    <row r="285" spans="1:10" x14ac:dyDescent="0.2">
      <c r="A285" s="71" t="s">
        <v>3833</v>
      </c>
      <c r="B285" s="69">
        <v>5836</v>
      </c>
      <c r="C285" s="73" t="s">
        <v>936</v>
      </c>
      <c r="D285" s="68" t="s">
        <v>3783</v>
      </c>
      <c r="E285" s="72">
        <v>13.44</v>
      </c>
      <c r="F285" s="1" t="s">
        <v>1885</v>
      </c>
      <c r="G285" s="1" t="s">
        <v>2020</v>
      </c>
      <c r="H285" s="3" t="s">
        <v>4162</v>
      </c>
      <c r="I285" s="1" t="s">
        <v>4159</v>
      </c>
      <c r="J285" s="1" t="s">
        <v>5196</v>
      </c>
    </row>
    <row r="286" spans="1:10" x14ac:dyDescent="0.2">
      <c r="A286" s="71" t="s">
        <v>4066</v>
      </c>
      <c r="B286" s="69">
        <v>5837</v>
      </c>
      <c r="C286" s="73" t="s">
        <v>936</v>
      </c>
      <c r="D286" s="68" t="s">
        <v>4060</v>
      </c>
      <c r="E286" s="72">
        <v>28</v>
      </c>
      <c r="F286" s="1" t="s">
        <v>1885</v>
      </c>
      <c r="G286" s="1" t="s">
        <v>1915</v>
      </c>
      <c r="H286" s="3" t="s">
        <v>4162</v>
      </c>
      <c r="I286" s="1" t="s">
        <v>4159</v>
      </c>
      <c r="J286" s="1" t="s">
        <v>5196</v>
      </c>
    </row>
    <row r="287" spans="1:10" x14ac:dyDescent="0.2">
      <c r="A287" s="71" t="s">
        <v>3834</v>
      </c>
      <c r="B287" s="69">
        <v>5838</v>
      </c>
      <c r="C287" s="73" t="s">
        <v>936</v>
      </c>
      <c r="D287" s="68" t="s">
        <v>3783</v>
      </c>
      <c r="E287" s="72">
        <v>13.44</v>
      </c>
      <c r="F287" s="1" t="s">
        <v>1885</v>
      </c>
      <c r="G287" s="1" t="s">
        <v>2818</v>
      </c>
      <c r="H287" s="3" t="s">
        <v>4162</v>
      </c>
      <c r="I287" s="1" t="s">
        <v>4159</v>
      </c>
      <c r="J287" s="1" t="s">
        <v>5196</v>
      </c>
    </row>
    <row r="288" spans="1:10" x14ac:dyDescent="0.2">
      <c r="A288" s="71" t="s">
        <v>3918</v>
      </c>
      <c r="B288" s="69">
        <v>5839</v>
      </c>
      <c r="C288" s="73" t="s">
        <v>936</v>
      </c>
      <c r="D288" s="68" t="s">
        <v>3863</v>
      </c>
      <c r="E288" s="72">
        <v>34.72</v>
      </c>
      <c r="F288" s="1" t="s">
        <v>1885</v>
      </c>
      <c r="G288" s="1" t="s">
        <v>2211</v>
      </c>
      <c r="H288" s="3" t="s">
        <v>4162</v>
      </c>
      <c r="I288" s="1" t="s">
        <v>4159</v>
      </c>
      <c r="J288" s="1" t="s">
        <v>5196</v>
      </c>
    </row>
    <row r="289" spans="1:10" x14ac:dyDescent="0.2">
      <c r="A289" s="71" t="s">
        <v>2781</v>
      </c>
      <c r="B289" s="69">
        <v>5840</v>
      </c>
      <c r="C289" s="73" t="s">
        <v>936</v>
      </c>
      <c r="D289" s="68" t="s">
        <v>2733</v>
      </c>
      <c r="E289" s="72">
        <v>24.64</v>
      </c>
      <c r="F289" s="1" t="s">
        <v>1885</v>
      </c>
      <c r="G289" s="1" t="s">
        <v>2211</v>
      </c>
      <c r="H289" s="3" t="s">
        <v>4162</v>
      </c>
      <c r="I289" s="1" t="s">
        <v>4159</v>
      </c>
      <c r="J289" s="1" t="s">
        <v>5196</v>
      </c>
    </row>
    <row r="290" spans="1:10" x14ac:dyDescent="0.2">
      <c r="A290" s="71" t="s">
        <v>4067</v>
      </c>
      <c r="B290" s="69">
        <v>5841</v>
      </c>
      <c r="C290" s="73" t="s">
        <v>936</v>
      </c>
      <c r="D290" s="68" t="s">
        <v>4060</v>
      </c>
      <c r="E290" s="72">
        <v>28</v>
      </c>
      <c r="F290" s="1" t="s">
        <v>1885</v>
      </c>
      <c r="G290" s="1" t="s">
        <v>2211</v>
      </c>
      <c r="H290" s="3" t="s">
        <v>4162</v>
      </c>
      <c r="I290" s="1" t="s">
        <v>4159</v>
      </c>
      <c r="J290" s="1" t="s">
        <v>5196</v>
      </c>
    </row>
    <row r="291" spans="1:10" x14ac:dyDescent="0.2">
      <c r="A291" s="71" t="s">
        <v>2259</v>
      </c>
      <c r="B291" s="69">
        <v>5842</v>
      </c>
      <c r="C291" s="73" t="s">
        <v>936</v>
      </c>
      <c r="D291" s="68" t="s">
        <v>2232</v>
      </c>
      <c r="E291" s="72">
        <v>8.9600000000000009</v>
      </c>
      <c r="F291" s="1" t="s">
        <v>1885</v>
      </c>
      <c r="G291" s="1" t="s">
        <v>2211</v>
      </c>
      <c r="H291" s="3" t="s">
        <v>4162</v>
      </c>
      <c r="I291" s="1" t="s">
        <v>4159</v>
      </c>
      <c r="J291" s="1" t="s">
        <v>5196</v>
      </c>
    </row>
    <row r="292" spans="1:10" x14ac:dyDescent="0.2">
      <c r="A292" s="71" t="s">
        <v>3313</v>
      </c>
      <c r="B292" s="69">
        <v>5843</v>
      </c>
      <c r="C292" s="73" t="s">
        <v>936</v>
      </c>
      <c r="D292" s="68" t="s">
        <v>3294</v>
      </c>
      <c r="E292" s="72">
        <v>10.08</v>
      </c>
      <c r="F292" s="1" t="s">
        <v>1885</v>
      </c>
      <c r="G292" s="1" t="s">
        <v>2211</v>
      </c>
      <c r="H292" s="3" t="s">
        <v>4162</v>
      </c>
      <c r="I292" s="1" t="s">
        <v>4159</v>
      </c>
      <c r="J292" s="1" t="s">
        <v>5196</v>
      </c>
    </row>
    <row r="293" spans="1:10" x14ac:dyDescent="0.2">
      <c r="A293" s="71" t="s">
        <v>4068</v>
      </c>
      <c r="B293" s="69">
        <v>5844</v>
      </c>
      <c r="C293" s="73" t="s">
        <v>936</v>
      </c>
      <c r="D293" s="68" t="s">
        <v>4060</v>
      </c>
      <c r="E293" s="72">
        <v>28</v>
      </c>
      <c r="F293" s="1" t="s">
        <v>1885</v>
      </c>
      <c r="G293" s="1" t="s">
        <v>2358</v>
      </c>
      <c r="H293" s="3" t="s">
        <v>4162</v>
      </c>
      <c r="I293" s="1" t="s">
        <v>4159</v>
      </c>
      <c r="J293" s="1" t="s">
        <v>5196</v>
      </c>
    </row>
    <row r="294" spans="1:10" x14ac:dyDescent="0.2">
      <c r="A294" s="71" t="s">
        <v>3835</v>
      </c>
      <c r="B294" s="69">
        <v>5845</v>
      </c>
      <c r="C294" s="73" t="s">
        <v>936</v>
      </c>
      <c r="D294" s="68" t="s">
        <v>3783</v>
      </c>
      <c r="E294" s="72">
        <v>13.44</v>
      </c>
      <c r="F294" s="1" t="s">
        <v>1885</v>
      </c>
      <c r="G294" s="1" t="s">
        <v>1996</v>
      </c>
      <c r="H294" s="3" t="s">
        <v>4162</v>
      </c>
      <c r="I294" s="1" t="s">
        <v>4159</v>
      </c>
      <c r="J294" s="1" t="s">
        <v>5196</v>
      </c>
    </row>
    <row r="295" spans="1:10" x14ac:dyDescent="0.2">
      <c r="A295" s="71" t="s">
        <v>3566</v>
      </c>
      <c r="B295" s="69">
        <v>5846</v>
      </c>
      <c r="C295" s="73" t="s">
        <v>936</v>
      </c>
      <c r="D295" s="68" t="s">
        <v>3542</v>
      </c>
      <c r="E295" s="72">
        <v>29.63</v>
      </c>
      <c r="F295" s="1" t="s">
        <v>1885</v>
      </c>
      <c r="G295" s="1" t="s">
        <v>2261</v>
      </c>
      <c r="H295" s="3" t="s">
        <v>4162</v>
      </c>
      <c r="I295" s="1" t="s">
        <v>4159</v>
      </c>
      <c r="J295" s="1" t="s">
        <v>5196</v>
      </c>
    </row>
    <row r="296" spans="1:10" x14ac:dyDescent="0.2">
      <c r="A296" s="71" t="s">
        <v>3919</v>
      </c>
      <c r="B296" s="69">
        <v>5847</v>
      </c>
      <c r="C296" s="73" t="s">
        <v>936</v>
      </c>
      <c r="D296" s="68" t="s">
        <v>3863</v>
      </c>
      <c r="E296" s="72">
        <v>34.72</v>
      </c>
      <c r="F296" s="1" t="s">
        <v>1885</v>
      </c>
      <c r="G296" s="1" t="s">
        <v>2261</v>
      </c>
      <c r="H296" s="3" t="s">
        <v>4162</v>
      </c>
      <c r="I296" s="1" t="s">
        <v>4159</v>
      </c>
      <c r="J296" s="1" t="s">
        <v>5196</v>
      </c>
    </row>
    <row r="297" spans="1:10" x14ac:dyDescent="0.2">
      <c r="A297" s="71" t="s">
        <v>3314</v>
      </c>
      <c r="B297" s="69">
        <v>5848</v>
      </c>
      <c r="C297" s="73" t="s">
        <v>936</v>
      </c>
      <c r="D297" s="68" t="s">
        <v>3294</v>
      </c>
      <c r="E297" s="72">
        <v>10.08</v>
      </c>
      <c r="F297" s="1" t="s">
        <v>1885</v>
      </c>
      <c r="G297" s="1" t="s">
        <v>2261</v>
      </c>
      <c r="H297" s="3" t="s">
        <v>4162</v>
      </c>
      <c r="I297" s="1" t="s">
        <v>4159</v>
      </c>
      <c r="J297" s="1" t="s">
        <v>5196</v>
      </c>
    </row>
    <row r="298" spans="1:10" x14ac:dyDescent="0.2">
      <c r="A298" s="71" t="s">
        <v>2260</v>
      </c>
      <c r="B298" s="69">
        <v>5849</v>
      </c>
      <c r="C298" s="73" t="s">
        <v>936</v>
      </c>
      <c r="D298" s="68" t="s">
        <v>2232</v>
      </c>
      <c r="E298" s="72">
        <v>8.9600000000000009</v>
      </c>
      <c r="F298" s="1" t="s">
        <v>1885</v>
      </c>
      <c r="G298" s="1" t="s">
        <v>2261</v>
      </c>
      <c r="H298" s="3" t="s">
        <v>4162</v>
      </c>
      <c r="I298" s="1" t="s">
        <v>4159</v>
      </c>
      <c r="J298" s="1" t="s">
        <v>5196</v>
      </c>
    </row>
    <row r="299" spans="1:10" x14ac:dyDescent="0.2">
      <c r="A299" s="71" t="s">
        <v>2782</v>
      </c>
      <c r="B299" s="69">
        <v>5850</v>
      </c>
      <c r="C299" s="73" t="s">
        <v>936</v>
      </c>
      <c r="D299" s="68" t="s">
        <v>2733</v>
      </c>
      <c r="E299" s="72">
        <v>24.64</v>
      </c>
      <c r="F299" s="1" t="s">
        <v>1885</v>
      </c>
      <c r="G299" s="1" t="s">
        <v>2261</v>
      </c>
      <c r="H299" s="3" t="s">
        <v>4162</v>
      </c>
      <c r="I299" s="1" t="s">
        <v>4159</v>
      </c>
      <c r="J299" s="1" t="s">
        <v>5196</v>
      </c>
    </row>
    <row r="300" spans="1:10" x14ac:dyDescent="0.2">
      <c r="A300" s="71" t="s">
        <v>4069</v>
      </c>
      <c r="B300" s="69">
        <v>5851</v>
      </c>
      <c r="C300" s="73" t="s">
        <v>936</v>
      </c>
      <c r="D300" s="68" t="s">
        <v>4060</v>
      </c>
      <c r="E300" s="72">
        <v>28</v>
      </c>
      <c r="F300" s="1" t="s">
        <v>1885</v>
      </c>
      <c r="G300" s="1" t="s">
        <v>2261</v>
      </c>
      <c r="H300" s="3" t="s">
        <v>4162</v>
      </c>
      <c r="I300" s="1" t="s">
        <v>4159</v>
      </c>
      <c r="J300" s="1" t="s">
        <v>5196</v>
      </c>
    </row>
    <row r="301" spans="1:10" x14ac:dyDescent="0.2">
      <c r="A301" s="71" t="s">
        <v>3920</v>
      </c>
      <c r="B301" s="69">
        <v>5852</v>
      </c>
      <c r="C301" s="73" t="s">
        <v>936</v>
      </c>
      <c r="D301" s="68" t="s">
        <v>3863</v>
      </c>
      <c r="E301" s="72">
        <v>34.72</v>
      </c>
      <c r="F301" s="1" t="s">
        <v>1885</v>
      </c>
      <c r="G301" s="1" t="s">
        <v>2825</v>
      </c>
      <c r="H301" s="3" t="s">
        <v>4162</v>
      </c>
      <c r="I301" s="1" t="s">
        <v>4159</v>
      </c>
      <c r="J301" s="1" t="s">
        <v>5196</v>
      </c>
    </row>
    <row r="302" spans="1:10" x14ac:dyDescent="0.2">
      <c r="A302" s="71" t="s">
        <v>3921</v>
      </c>
      <c r="B302" s="69">
        <v>5855</v>
      </c>
      <c r="C302" s="73" t="s">
        <v>936</v>
      </c>
      <c r="D302" s="68" t="s">
        <v>3863</v>
      </c>
      <c r="E302" s="72">
        <v>34.72</v>
      </c>
      <c r="F302" s="1" t="s">
        <v>1885</v>
      </c>
      <c r="G302" s="1" t="s">
        <v>1909</v>
      </c>
      <c r="H302" s="3" t="s">
        <v>4162</v>
      </c>
      <c r="I302" s="1" t="s">
        <v>4159</v>
      </c>
      <c r="J302" s="1" t="s">
        <v>5196</v>
      </c>
    </row>
    <row r="303" spans="1:10" x14ac:dyDescent="0.2">
      <c r="A303" s="71" t="s">
        <v>3567</v>
      </c>
      <c r="B303" s="69">
        <v>5856</v>
      </c>
      <c r="C303" s="73" t="s">
        <v>936</v>
      </c>
      <c r="D303" s="68" t="s">
        <v>3542</v>
      </c>
      <c r="E303" s="72">
        <v>29.63</v>
      </c>
      <c r="F303" s="1" t="s">
        <v>1885</v>
      </c>
      <c r="G303" s="1" t="s">
        <v>1909</v>
      </c>
      <c r="H303" s="3" t="s">
        <v>4162</v>
      </c>
      <c r="I303" s="1" t="s">
        <v>4159</v>
      </c>
      <c r="J303" s="1" t="s">
        <v>5196</v>
      </c>
    </row>
    <row r="304" spans="1:10" x14ac:dyDescent="0.2">
      <c r="A304" s="71" t="s">
        <v>3315</v>
      </c>
      <c r="B304" s="69">
        <v>5857</v>
      </c>
      <c r="C304" s="73" t="s">
        <v>936</v>
      </c>
      <c r="D304" s="68" t="s">
        <v>3294</v>
      </c>
      <c r="E304" s="72">
        <v>10.08</v>
      </c>
      <c r="F304" s="1" t="s">
        <v>1885</v>
      </c>
      <c r="G304" s="1" t="s">
        <v>1909</v>
      </c>
      <c r="H304" s="3" t="s">
        <v>4162</v>
      </c>
      <c r="I304" s="1" t="s">
        <v>4159</v>
      </c>
      <c r="J304" s="1" t="s">
        <v>5196</v>
      </c>
    </row>
    <row r="305" spans="1:10" x14ac:dyDescent="0.2">
      <c r="A305" s="71" t="s">
        <v>1908</v>
      </c>
      <c r="B305" s="69">
        <v>5858</v>
      </c>
      <c r="C305" s="73" t="s">
        <v>936</v>
      </c>
      <c r="D305" s="68" t="s">
        <v>1878</v>
      </c>
      <c r="E305" s="72">
        <v>38.08</v>
      </c>
      <c r="F305" s="1" t="s">
        <v>1885</v>
      </c>
      <c r="G305" s="1" t="s">
        <v>1909</v>
      </c>
      <c r="H305" s="3" t="s">
        <v>4162</v>
      </c>
      <c r="I305" s="1" t="s">
        <v>4159</v>
      </c>
      <c r="J305" s="1" t="s">
        <v>5196</v>
      </c>
    </row>
    <row r="306" spans="1:10" x14ac:dyDescent="0.2">
      <c r="A306" s="71" t="s">
        <v>2783</v>
      </c>
      <c r="B306" s="69">
        <v>5859</v>
      </c>
      <c r="C306" s="73" t="s">
        <v>936</v>
      </c>
      <c r="D306" s="68" t="s">
        <v>2733</v>
      </c>
      <c r="E306" s="72">
        <v>24.64</v>
      </c>
      <c r="F306" s="1" t="s">
        <v>1885</v>
      </c>
      <c r="G306" s="1" t="s">
        <v>1909</v>
      </c>
      <c r="H306" s="3" t="s">
        <v>4162</v>
      </c>
      <c r="I306" s="1" t="s">
        <v>4159</v>
      </c>
      <c r="J306" s="1" t="s">
        <v>5196</v>
      </c>
    </row>
    <row r="307" spans="1:10" x14ac:dyDescent="0.2">
      <c r="A307" s="71" t="s">
        <v>2784</v>
      </c>
      <c r="B307" s="69">
        <v>5860</v>
      </c>
      <c r="C307" s="73" t="s">
        <v>1911</v>
      </c>
      <c r="D307" s="68" t="s">
        <v>2733</v>
      </c>
      <c r="E307" s="72">
        <v>24.64</v>
      </c>
      <c r="F307" s="1" t="s">
        <v>1885</v>
      </c>
      <c r="G307" s="1" t="s">
        <v>1912</v>
      </c>
      <c r="H307" s="3" t="s">
        <v>4162</v>
      </c>
      <c r="I307" s="1" t="s">
        <v>4159</v>
      </c>
      <c r="J307" s="1" t="s">
        <v>5196</v>
      </c>
    </row>
    <row r="308" spans="1:10" x14ac:dyDescent="0.2">
      <c r="A308" s="71" t="s">
        <v>3568</v>
      </c>
      <c r="B308" s="69">
        <v>5861</v>
      </c>
      <c r="C308" s="73" t="s">
        <v>1911</v>
      </c>
      <c r="D308" s="68" t="s">
        <v>3542</v>
      </c>
      <c r="E308" s="72">
        <v>29.63</v>
      </c>
      <c r="F308" s="1" t="s">
        <v>1885</v>
      </c>
      <c r="G308" s="1" t="s">
        <v>1912</v>
      </c>
      <c r="H308" s="3" t="s">
        <v>4162</v>
      </c>
      <c r="I308" s="1" t="s">
        <v>4159</v>
      </c>
      <c r="J308" s="1" t="s">
        <v>5196</v>
      </c>
    </row>
    <row r="309" spans="1:10" x14ac:dyDescent="0.2">
      <c r="A309" s="71" t="s">
        <v>4070</v>
      </c>
      <c r="B309" s="69">
        <v>5862</v>
      </c>
      <c r="C309" s="73" t="s">
        <v>1911</v>
      </c>
      <c r="D309" s="68" t="s">
        <v>4060</v>
      </c>
      <c r="E309" s="72">
        <v>28</v>
      </c>
      <c r="F309" s="1" t="s">
        <v>1885</v>
      </c>
      <c r="G309" s="1" t="s">
        <v>1912</v>
      </c>
      <c r="H309" s="3" t="s">
        <v>4162</v>
      </c>
      <c r="I309" s="1" t="s">
        <v>4159</v>
      </c>
      <c r="J309" s="1" t="s">
        <v>5196</v>
      </c>
    </row>
    <row r="310" spans="1:10" x14ac:dyDescent="0.2">
      <c r="A310" s="71" t="s">
        <v>1910</v>
      </c>
      <c r="B310" s="69">
        <v>5863</v>
      </c>
      <c r="C310" s="73" t="s">
        <v>1911</v>
      </c>
      <c r="D310" s="68" t="s">
        <v>1878</v>
      </c>
      <c r="E310" s="72">
        <v>38.08</v>
      </c>
      <c r="F310" s="1" t="s">
        <v>1885</v>
      </c>
      <c r="G310" s="1" t="s">
        <v>1912</v>
      </c>
      <c r="H310" s="3" t="s">
        <v>4162</v>
      </c>
      <c r="I310" s="1" t="s">
        <v>4159</v>
      </c>
      <c r="J310" s="1" t="s">
        <v>5196</v>
      </c>
    </row>
    <row r="311" spans="1:10" x14ac:dyDescent="0.2">
      <c r="A311" s="71" t="s">
        <v>2262</v>
      </c>
      <c r="B311" s="69">
        <v>5864</v>
      </c>
      <c r="C311" s="73" t="s">
        <v>1911</v>
      </c>
      <c r="D311" s="68" t="s">
        <v>2232</v>
      </c>
      <c r="E311" s="72">
        <v>8.9600000000000009</v>
      </c>
      <c r="F311" s="1" t="s">
        <v>1885</v>
      </c>
      <c r="G311" s="1" t="s">
        <v>1912</v>
      </c>
      <c r="H311" s="3" t="s">
        <v>4162</v>
      </c>
      <c r="I311" s="1" t="s">
        <v>4159</v>
      </c>
      <c r="J311" s="1" t="s">
        <v>5196</v>
      </c>
    </row>
    <row r="312" spans="1:10" x14ac:dyDescent="0.2">
      <c r="A312" s="71" t="s">
        <v>3316</v>
      </c>
      <c r="B312" s="69">
        <v>5865</v>
      </c>
      <c r="C312" s="73" t="s">
        <v>1911</v>
      </c>
      <c r="D312" s="68" t="s">
        <v>3294</v>
      </c>
      <c r="E312" s="72">
        <v>10.08</v>
      </c>
      <c r="F312" s="1" t="s">
        <v>1885</v>
      </c>
      <c r="G312" s="1" t="s">
        <v>1912</v>
      </c>
      <c r="H312" s="3" t="s">
        <v>4162</v>
      </c>
      <c r="I312" s="1" t="s">
        <v>4159</v>
      </c>
      <c r="J312" s="1" t="s">
        <v>5196</v>
      </c>
    </row>
    <row r="313" spans="1:10" x14ac:dyDescent="0.2">
      <c r="A313" s="71" t="s">
        <v>3922</v>
      </c>
      <c r="B313" s="69">
        <v>5866</v>
      </c>
      <c r="C313" s="73" t="s">
        <v>1911</v>
      </c>
      <c r="D313" s="68" t="s">
        <v>3863</v>
      </c>
      <c r="E313" s="72">
        <v>34.72</v>
      </c>
      <c r="F313" s="1" t="s">
        <v>1885</v>
      </c>
      <c r="G313" s="1" t="s">
        <v>1912</v>
      </c>
      <c r="H313" s="3" t="s">
        <v>4162</v>
      </c>
      <c r="I313" s="1" t="s">
        <v>4159</v>
      </c>
      <c r="J313" s="1" t="s">
        <v>5196</v>
      </c>
    </row>
    <row r="314" spans="1:10" x14ac:dyDescent="0.2">
      <c r="A314" s="71" t="s">
        <v>3836</v>
      </c>
      <c r="B314" s="69">
        <v>5867</v>
      </c>
      <c r="C314" s="73" t="s">
        <v>1911</v>
      </c>
      <c r="D314" s="68" t="s">
        <v>3783</v>
      </c>
      <c r="E314" s="72">
        <v>13.44</v>
      </c>
      <c r="F314" s="1" t="s">
        <v>1885</v>
      </c>
      <c r="G314" s="1" t="s">
        <v>1895</v>
      </c>
      <c r="H314" s="3" t="s">
        <v>4162</v>
      </c>
      <c r="I314" s="1" t="s">
        <v>4159</v>
      </c>
      <c r="J314" s="1" t="s">
        <v>5196</v>
      </c>
    </row>
    <row r="315" spans="1:10" x14ac:dyDescent="0.2">
      <c r="A315" s="71" t="s">
        <v>3479</v>
      </c>
      <c r="B315" s="69">
        <v>5868</v>
      </c>
      <c r="C315" s="73" t="s">
        <v>1911</v>
      </c>
      <c r="D315" s="68" t="s">
        <v>3477</v>
      </c>
      <c r="E315" s="72">
        <v>26</v>
      </c>
      <c r="F315" s="1" t="s">
        <v>1885</v>
      </c>
      <c r="G315" s="1" t="s">
        <v>3480</v>
      </c>
      <c r="H315" s="3" t="s">
        <v>4162</v>
      </c>
      <c r="I315" s="1" t="s">
        <v>4159</v>
      </c>
      <c r="J315" s="1" t="s">
        <v>5196</v>
      </c>
    </row>
    <row r="316" spans="1:10" x14ac:dyDescent="0.2">
      <c r="A316" s="71" t="s">
        <v>3569</v>
      </c>
      <c r="B316" s="69">
        <v>5869</v>
      </c>
      <c r="C316" s="73" t="s">
        <v>1914</v>
      </c>
      <c r="D316" s="68" t="s">
        <v>3542</v>
      </c>
      <c r="E316" s="72">
        <v>29.63</v>
      </c>
      <c r="F316" s="1" t="s">
        <v>1885</v>
      </c>
      <c r="G316" s="1" t="s">
        <v>1915</v>
      </c>
      <c r="H316" s="3" t="s">
        <v>4162</v>
      </c>
      <c r="I316" s="1" t="s">
        <v>4159</v>
      </c>
      <c r="J316" s="1" t="s">
        <v>5196</v>
      </c>
    </row>
    <row r="317" spans="1:10" x14ac:dyDescent="0.2">
      <c r="A317" s="71" t="s">
        <v>1913</v>
      </c>
      <c r="B317" s="69">
        <v>5870</v>
      </c>
      <c r="C317" s="73" t="s">
        <v>1914</v>
      </c>
      <c r="D317" s="68" t="s">
        <v>1878</v>
      </c>
      <c r="E317" s="72">
        <v>38.08</v>
      </c>
      <c r="F317" s="1" t="s">
        <v>1885</v>
      </c>
      <c r="G317" s="1" t="s">
        <v>1915</v>
      </c>
      <c r="H317" s="3" t="s">
        <v>4162</v>
      </c>
      <c r="I317" s="1" t="s">
        <v>4159</v>
      </c>
      <c r="J317" s="1" t="s">
        <v>5196</v>
      </c>
    </row>
    <row r="318" spans="1:10" x14ac:dyDescent="0.2">
      <c r="A318" s="71" t="s">
        <v>3837</v>
      </c>
      <c r="B318" s="69">
        <v>5871</v>
      </c>
      <c r="C318" s="73" t="s">
        <v>1914</v>
      </c>
      <c r="D318" s="68" t="s">
        <v>3783</v>
      </c>
      <c r="E318" s="72">
        <v>13.44</v>
      </c>
      <c r="F318" s="1" t="s">
        <v>1885</v>
      </c>
      <c r="G318" s="1" t="s">
        <v>2427</v>
      </c>
      <c r="H318" s="3" t="s">
        <v>4162</v>
      </c>
      <c r="I318" s="1" t="s">
        <v>4159</v>
      </c>
      <c r="J318" s="1" t="s">
        <v>5196</v>
      </c>
    </row>
    <row r="319" spans="1:10" x14ac:dyDescent="0.2">
      <c r="A319" s="71" t="s">
        <v>3923</v>
      </c>
      <c r="B319" s="69">
        <v>5872</v>
      </c>
      <c r="C319" s="73" t="s">
        <v>1914</v>
      </c>
      <c r="D319" s="68" t="s">
        <v>3863</v>
      </c>
      <c r="E319" s="72">
        <v>34.72</v>
      </c>
      <c r="F319" s="1" t="s">
        <v>1885</v>
      </c>
      <c r="G319" s="1" t="s">
        <v>1917</v>
      </c>
      <c r="H319" s="3" t="s">
        <v>4162</v>
      </c>
      <c r="I319" s="1" t="s">
        <v>4159</v>
      </c>
      <c r="J319" s="1" t="s">
        <v>5196</v>
      </c>
    </row>
    <row r="320" spans="1:10" x14ac:dyDescent="0.2">
      <c r="A320" s="71" t="s">
        <v>1916</v>
      </c>
      <c r="B320" s="69">
        <v>5873</v>
      </c>
      <c r="C320" s="73" t="s">
        <v>1914</v>
      </c>
      <c r="D320" s="68" t="s">
        <v>1878</v>
      </c>
      <c r="E320" s="72">
        <v>38.08</v>
      </c>
      <c r="F320" s="1" t="s">
        <v>1885</v>
      </c>
      <c r="G320" s="1" t="s">
        <v>1917</v>
      </c>
      <c r="H320" s="3" t="s">
        <v>4162</v>
      </c>
      <c r="I320" s="1" t="s">
        <v>4159</v>
      </c>
      <c r="J320" s="1" t="s">
        <v>5196</v>
      </c>
    </row>
    <row r="321" spans="1:10" x14ac:dyDescent="0.2">
      <c r="A321" s="71" t="s">
        <v>4071</v>
      </c>
      <c r="B321" s="69">
        <v>5874</v>
      </c>
      <c r="C321" s="73" t="s">
        <v>1914</v>
      </c>
      <c r="D321" s="68" t="s">
        <v>4060</v>
      </c>
      <c r="E321" s="72">
        <v>28</v>
      </c>
      <c r="F321" s="1" t="s">
        <v>1885</v>
      </c>
      <c r="G321" s="1" t="s">
        <v>1917</v>
      </c>
      <c r="H321" s="3" t="s">
        <v>4162</v>
      </c>
      <c r="I321" s="1" t="s">
        <v>4159</v>
      </c>
      <c r="J321" s="1" t="s">
        <v>5196</v>
      </c>
    </row>
    <row r="322" spans="1:10" x14ac:dyDescent="0.2">
      <c r="A322" s="71" t="s">
        <v>2785</v>
      </c>
      <c r="B322" s="69">
        <v>5875</v>
      </c>
      <c r="C322" s="73" t="s">
        <v>1914</v>
      </c>
      <c r="D322" s="68" t="s">
        <v>2733</v>
      </c>
      <c r="E322" s="72">
        <v>24.64</v>
      </c>
      <c r="F322" s="1" t="s">
        <v>1885</v>
      </c>
      <c r="G322" s="1" t="s">
        <v>1917</v>
      </c>
      <c r="H322" s="3" t="s">
        <v>4162</v>
      </c>
      <c r="I322" s="1" t="s">
        <v>4159</v>
      </c>
      <c r="J322" s="1" t="s">
        <v>5196</v>
      </c>
    </row>
    <row r="323" spans="1:10" x14ac:dyDescent="0.2">
      <c r="A323" s="71" t="s">
        <v>3497</v>
      </c>
      <c r="B323" s="69">
        <v>5880</v>
      </c>
      <c r="C323" s="73" t="s">
        <v>1914</v>
      </c>
      <c r="D323" s="68" t="s">
        <v>3483</v>
      </c>
      <c r="E323" s="72">
        <v>29.63</v>
      </c>
      <c r="F323" s="1" t="s">
        <v>1885</v>
      </c>
      <c r="G323" s="1" t="s">
        <v>1919</v>
      </c>
      <c r="H323" s="3" t="s">
        <v>4162</v>
      </c>
      <c r="I323" s="1" t="s">
        <v>4159</v>
      </c>
      <c r="J323" s="1" t="s">
        <v>5196</v>
      </c>
    </row>
    <row r="324" spans="1:10" x14ac:dyDescent="0.2">
      <c r="A324" s="71" t="s">
        <v>2786</v>
      </c>
      <c r="B324" s="69">
        <v>5881</v>
      </c>
      <c r="C324" s="73" t="s">
        <v>1914</v>
      </c>
      <c r="D324" s="68" t="s">
        <v>2733</v>
      </c>
      <c r="E324" s="72">
        <v>24.64</v>
      </c>
      <c r="F324" s="1" t="s">
        <v>1885</v>
      </c>
      <c r="G324" s="1" t="s">
        <v>1919</v>
      </c>
      <c r="H324" s="3" t="s">
        <v>4162</v>
      </c>
      <c r="I324" s="1" t="s">
        <v>4159</v>
      </c>
      <c r="J324" s="1" t="s">
        <v>5196</v>
      </c>
    </row>
    <row r="325" spans="1:10" x14ac:dyDescent="0.2">
      <c r="A325" s="71" t="s">
        <v>3924</v>
      </c>
      <c r="B325" s="69">
        <v>5882</v>
      </c>
      <c r="C325" s="73" t="s">
        <v>1914</v>
      </c>
      <c r="D325" s="68" t="s">
        <v>3863</v>
      </c>
      <c r="E325" s="72">
        <v>34.72</v>
      </c>
      <c r="F325" s="1" t="s">
        <v>1885</v>
      </c>
      <c r="G325" s="1" t="s">
        <v>1919</v>
      </c>
      <c r="H325" s="3" t="s">
        <v>4162</v>
      </c>
      <c r="I325" s="1" t="s">
        <v>4159</v>
      </c>
      <c r="J325" s="1" t="s">
        <v>5196</v>
      </c>
    </row>
    <row r="326" spans="1:10" x14ac:dyDescent="0.2">
      <c r="A326" s="71" t="s">
        <v>2263</v>
      </c>
      <c r="B326" s="69">
        <v>5883</v>
      </c>
      <c r="C326" s="73" t="s">
        <v>1914</v>
      </c>
      <c r="D326" s="68" t="s">
        <v>2232</v>
      </c>
      <c r="E326" s="72">
        <v>8.9600000000000009</v>
      </c>
      <c r="F326" s="1" t="s">
        <v>1885</v>
      </c>
      <c r="G326" s="1" t="s">
        <v>1919</v>
      </c>
      <c r="H326" s="3" t="s">
        <v>4162</v>
      </c>
      <c r="I326" s="1" t="s">
        <v>4159</v>
      </c>
      <c r="J326" s="1" t="s">
        <v>5196</v>
      </c>
    </row>
    <row r="327" spans="1:10" x14ac:dyDescent="0.2">
      <c r="A327" s="71" t="s">
        <v>3317</v>
      </c>
      <c r="B327" s="69">
        <v>5884</v>
      </c>
      <c r="C327" s="73" t="s">
        <v>1914</v>
      </c>
      <c r="D327" s="68" t="s">
        <v>3294</v>
      </c>
      <c r="E327" s="72">
        <v>10.08</v>
      </c>
      <c r="F327" s="1" t="s">
        <v>1885</v>
      </c>
      <c r="G327" s="1" t="s">
        <v>1919</v>
      </c>
      <c r="H327" s="3" t="s">
        <v>4162</v>
      </c>
      <c r="I327" s="1" t="s">
        <v>4159</v>
      </c>
      <c r="J327" s="1" t="s">
        <v>5196</v>
      </c>
    </row>
    <row r="328" spans="1:10" x14ac:dyDescent="0.2">
      <c r="A328" s="71" t="s">
        <v>1918</v>
      </c>
      <c r="B328" s="69">
        <v>5885</v>
      </c>
      <c r="C328" s="73" t="s">
        <v>1914</v>
      </c>
      <c r="D328" s="68" t="s">
        <v>1878</v>
      </c>
      <c r="E328" s="72">
        <v>38.08</v>
      </c>
      <c r="F328" s="1" t="s">
        <v>1885</v>
      </c>
      <c r="G328" s="1" t="s">
        <v>1919</v>
      </c>
      <c r="H328" s="3" t="s">
        <v>4162</v>
      </c>
      <c r="I328" s="1" t="s">
        <v>4159</v>
      </c>
      <c r="J328" s="1" t="s">
        <v>5196</v>
      </c>
    </row>
    <row r="329" spans="1:10" x14ac:dyDescent="0.2">
      <c r="A329" s="71" t="s">
        <v>2207</v>
      </c>
      <c r="B329" s="69">
        <v>5886</v>
      </c>
      <c r="C329" s="73" t="s">
        <v>1914</v>
      </c>
      <c r="D329" s="68" t="s">
        <v>2185</v>
      </c>
      <c r="E329" s="72">
        <v>28</v>
      </c>
      <c r="F329" s="1" t="s">
        <v>1885</v>
      </c>
      <c r="G329" s="1" t="s">
        <v>1919</v>
      </c>
      <c r="H329" s="3" t="s">
        <v>4162</v>
      </c>
      <c r="I329" s="1" t="s">
        <v>4159</v>
      </c>
      <c r="J329" s="1" t="s">
        <v>5196</v>
      </c>
    </row>
    <row r="330" spans="1:10" x14ac:dyDescent="0.2">
      <c r="A330" s="71" t="s">
        <v>2208</v>
      </c>
      <c r="B330" s="69">
        <v>5887</v>
      </c>
      <c r="C330" s="73" t="s">
        <v>1914</v>
      </c>
      <c r="D330" s="68" t="s">
        <v>2185</v>
      </c>
      <c r="E330" s="72">
        <v>28</v>
      </c>
      <c r="F330" s="1" t="s">
        <v>1885</v>
      </c>
      <c r="G330" s="1" t="s">
        <v>1919</v>
      </c>
      <c r="H330" s="3" t="s">
        <v>4162</v>
      </c>
      <c r="I330" s="1" t="s">
        <v>4159</v>
      </c>
      <c r="J330" s="1" t="s">
        <v>5196</v>
      </c>
    </row>
    <row r="331" spans="1:10" x14ac:dyDescent="0.2">
      <c r="A331" s="71" t="s">
        <v>3925</v>
      </c>
      <c r="B331" s="69">
        <v>5888</v>
      </c>
      <c r="C331" s="73" t="s">
        <v>1914</v>
      </c>
      <c r="D331" s="68" t="s">
        <v>3863</v>
      </c>
      <c r="E331" s="72">
        <v>34.72</v>
      </c>
      <c r="F331" s="1" t="s">
        <v>1885</v>
      </c>
      <c r="G331" s="1" t="s">
        <v>3926</v>
      </c>
      <c r="H331" s="3" t="s">
        <v>4162</v>
      </c>
      <c r="I331" s="1" t="s">
        <v>4159</v>
      </c>
      <c r="J331" s="1" t="s">
        <v>5196</v>
      </c>
    </row>
    <row r="332" spans="1:10" x14ac:dyDescent="0.2">
      <c r="A332" s="71" t="s">
        <v>3027</v>
      </c>
      <c r="B332" s="69">
        <v>5892</v>
      </c>
      <c r="C332" s="73" t="s">
        <v>2446</v>
      </c>
      <c r="D332" s="68" t="s">
        <v>3013</v>
      </c>
      <c r="E332" s="72">
        <v>6.2</v>
      </c>
      <c r="F332" s="1" t="s">
        <v>2441</v>
      </c>
      <c r="G332" s="1" t="s">
        <v>2590</v>
      </c>
      <c r="H332" s="3" t="s">
        <v>4162</v>
      </c>
      <c r="I332" s="1" t="s">
        <v>4159</v>
      </c>
      <c r="J332" s="1" t="s">
        <v>5196</v>
      </c>
    </row>
    <row r="333" spans="1:10" x14ac:dyDescent="0.2">
      <c r="A333" s="71" t="s">
        <v>2589</v>
      </c>
      <c r="B333" s="69">
        <v>5893</v>
      </c>
      <c r="C333" s="73" t="s">
        <v>2446</v>
      </c>
      <c r="D333" s="68" t="s">
        <v>2584</v>
      </c>
      <c r="E333" s="72">
        <v>28.5</v>
      </c>
      <c r="F333" s="1" t="s">
        <v>2441</v>
      </c>
      <c r="G333" s="1" t="s">
        <v>2590</v>
      </c>
      <c r="H333" s="3" t="s">
        <v>4162</v>
      </c>
      <c r="I333" s="1" t="s">
        <v>4159</v>
      </c>
      <c r="J333" s="1" t="s">
        <v>5196</v>
      </c>
    </row>
    <row r="334" spans="1:10" x14ac:dyDescent="0.2">
      <c r="A334" s="71" t="s">
        <v>2591</v>
      </c>
      <c r="B334" s="69">
        <v>5894</v>
      </c>
      <c r="C334" s="73" t="s">
        <v>2446</v>
      </c>
      <c r="D334" s="68" t="s">
        <v>2584</v>
      </c>
      <c r="E334" s="72">
        <v>28.5</v>
      </c>
      <c r="F334" s="1" t="s">
        <v>2441</v>
      </c>
      <c r="G334" s="1" t="s">
        <v>2447</v>
      </c>
      <c r="H334" s="3" t="s">
        <v>4162</v>
      </c>
      <c r="I334" s="1" t="s">
        <v>4159</v>
      </c>
      <c r="J334" s="1" t="s">
        <v>5196</v>
      </c>
    </row>
    <row r="335" spans="1:10" x14ac:dyDescent="0.2">
      <c r="A335" s="71" t="s">
        <v>2445</v>
      </c>
      <c r="B335" s="69">
        <v>5895</v>
      </c>
      <c r="C335" s="73" t="s">
        <v>2446</v>
      </c>
      <c r="D335" s="68" t="s">
        <v>2440</v>
      </c>
      <c r="E335" s="72">
        <v>8.4499999999999993</v>
      </c>
      <c r="F335" s="1" t="s">
        <v>2441</v>
      </c>
      <c r="G335" s="1" t="s">
        <v>2447</v>
      </c>
      <c r="H335" s="3" t="s">
        <v>4162</v>
      </c>
      <c r="I335" s="1" t="s">
        <v>4159</v>
      </c>
      <c r="J335" s="1" t="s">
        <v>5196</v>
      </c>
    </row>
    <row r="336" spans="1:10" x14ac:dyDescent="0.2">
      <c r="A336" s="71" t="s">
        <v>2448</v>
      </c>
      <c r="B336" s="69">
        <v>5896</v>
      </c>
      <c r="C336" s="73" t="s">
        <v>2446</v>
      </c>
      <c r="D336" s="68" t="s">
        <v>2440</v>
      </c>
      <c r="E336" s="72">
        <v>8.4499999999999993</v>
      </c>
      <c r="F336" s="1" t="s">
        <v>2441</v>
      </c>
      <c r="G336" s="1" t="s">
        <v>2447</v>
      </c>
      <c r="H336" s="3" t="s">
        <v>4162</v>
      </c>
      <c r="I336" s="1" t="s">
        <v>4159</v>
      </c>
      <c r="J336" s="1" t="s">
        <v>5196</v>
      </c>
    </row>
    <row r="337" spans="1:10" x14ac:dyDescent="0.2">
      <c r="A337" s="71" t="s">
        <v>2449</v>
      </c>
      <c r="B337" s="69">
        <v>5897</v>
      </c>
      <c r="C337" s="73" t="s">
        <v>2446</v>
      </c>
      <c r="D337" s="68" t="s">
        <v>2440</v>
      </c>
      <c r="E337" s="72">
        <v>8.4499999999999993</v>
      </c>
      <c r="F337" s="1" t="s">
        <v>2441</v>
      </c>
      <c r="G337" s="1" t="s">
        <v>2447</v>
      </c>
      <c r="H337" s="3" t="s">
        <v>4162</v>
      </c>
      <c r="I337" s="1" t="s">
        <v>4159</v>
      </c>
      <c r="J337" s="1" t="s">
        <v>5196</v>
      </c>
    </row>
    <row r="338" spans="1:10" x14ac:dyDescent="0.2">
      <c r="A338" s="71" t="s">
        <v>3028</v>
      </c>
      <c r="B338" s="69">
        <v>5898</v>
      </c>
      <c r="C338" s="73" t="s">
        <v>2446</v>
      </c>
      <c r="D338" s="68" t="s">
        <v>3013</v>
      </c>
      <c r="E338" s="72">
        <v>6.2</v>
      </c>
      <c r="F338" s="1" t="s">
        <v>2441</v>
      </c>
      <c r="G338" s="1" t="s">
        <v>2447</v>
      </c>
      <c r="H338" s="3" t="s">
        <v>4162</v>
      </c>
      <c r="I338" s="1" t="s">
        <v>4159</v>
      </c>
      <c r="J338" s="1" t="s">
        <v>5196</v>
      </c>
    </row>
    <row r="339" spans="1:10" x14ac:dyDescent="0.2">
      <c r="A339" s="71" t="s">
        <v>2592</v>
      </c>
      <c r="B339" s="69">
        <v>5899</v>
      </c>
      <c r="C339" s="73" t="s">
        <v>2446</v>
      </c>
      <c r="D339" s="68" t="s">
        <v>2584</v>
      </c>
      <c r="E339" s="72">
        <v>28.5</v>
      </c>
      <c r="F339" s="1" t="s">
        <v>2441</v>
      </c>
      <c r="G339" s="1" t="s">
        <v>2451</v>
      </c>
      <c r="H339" s="3" t="s">
        <v>4162</v>
      </c>
      <c r="I339" s="1" t="s">
        <v>4159</v>
      </c>
      <c r="J339" s="1" t="s">
        <v>5196</v>
      </c>
    </row>
    <row r="340" spans="1:10" x14ac:dyDescent="0.2">
      <c r="A340" s="71" t="s">
        <v>2450</v>
      </c>
      <c r="B340" s="69">
        <v>5900</v>
      </c>
      <c r="C340" s="73" t="s">
        <v>2446</v>
      </c>
      <c r="D340" s="68" t="s">
        <v>2440</v>
      </c>
      <c r="E340" s="72">
        <v>8.4499999999999993</v>
      </c>
      <c r="F340" s="1" t="s">
        <v>2441</v>
      </c>
      <c r="G340" s="1" t="s">
        <v>2451</v>
      </c>
      <c r="H340" s="3" t="s">
        <v>4162</v>
      </c>
      <c r="I340" s="1" t="s">
        <v>4159</v>
      </c>
      <c r="J340" s="1" t="s">
        <v>5196</v>
      </c>
    </row>
    <row r="341" spans="1:10" x14ac:dyDescent="0.2">
      <c r="A341" s="71" t="s">
        <v>2452</v>
      </c>
      <c r="B341" s="69">
        <v>5901</v>
      </c>
      <c r="C341" s="73" t="s">
        <v>2446</v>
      </c>
      <c r="D341" s="68" t="s">
        <v>2440</v>
      </c>
      <c r="E341" s="72">
        <v>8.4499999999999993</v>
      </c>
      <c r="F341" s="1" t="s">
        <v>2441</v>
      </c>
      <c r="G341" s="1" t="s">
        <v>2451</v>
      </c>
      <c r="H341" s="3" t="s">
        <v>4162</v>
      </c>
      <c r="I341" s="1" t="s">
        <v>4159</v>
      </c>
      <c r="J341" s="1" t="s">
        <v>5196</v>
      </c>
    </row>
    <row r="342" spans="1:10" x14ac:dyDescent="0.2">
      <c r="A342" s="71" t="s">
        <v>2453</v>
      </c>
      <c r="B342" s="69">
        <v>5902</v>
      </c>
      <c r="C342" s="73" t="s">
        <v>2446</v>
      </c>
      <c r="D342" s="68" t="s">
        <v>2440</v>
      </c>
      <c r="E342" s="72">
        <v>8.4499999999999993</v>
      </c>
      <c r="F342" s="1" t="s">
        <v>2441</v>
      </c>
      <c r="G342" s="1" t="s">
        <v>2451</v>
      </c>
      <c r="H342" s="3" t="s">
        <v>4162</v>
      </c>
      <c r="I342" s="1" t="s">
        <v>4159</v>
      </c>
      <c r="J342" s="1" t="s">
        <v>5196</v>
      </c>
    </row>
    <row r="343" spans="1:10" x14ac:dyDescent="0.2">
      <c r="A343" s="71" t="s">
        <v>3029</v>
      </c>
      <c r="B343" s="69">
        <v>5903</v>
      </c>
      <c r="C343" s="73" t="s">
        <v>2446</v>
      </c>
      <c r="D343" s="68" t="s">
        <v>3013</v>
      </c>
      <c r="E343" s="72">
        <v>6.2</v>
      </c>
      <c r="F343" s="1" t="s">
        <v>2441</v>
      </c>
      <c r="G343" s="1" t="s">
        <v>2451</v>
      </c>
      <c r="H343" s="3" t="s">
        <v>4162</v>
      </c>
      <c r="I343" s="1" t="s">
        <v>4159</v>
      </c>
      <c r="J343" s="1" t="s">
        <v>5196</v>
      </c>
    </row>
    <row r="344" spans="1:10" x14ac:dyDescent="0.2">
      <c r="A344" s="71" t="s">
        <v>2454</v>
      </c>
      <c r="B344" s="69">
        <v>5904</v>
      </c>
      <c r="C344" s="73" t="s">
        <v>2446</v>
      </c>
      <c r="D344" s="68" t="s">
        <v>2440</v>
      </c>
      <c r="E344" s="72">
        <v>8.4499999999999993</v>
      </c>
      <c r="F344" s="1" t="s">
        <v>2441</v>
      </c>
      <c r="G344" s="1" t="s">
        <v>2455</v>
      </c>
      <c r="H344" s="3" t="s">
        <v>4162</v>
      </c>
      <c r="I344" s="1" t="s">
        <v>4159</v>
      </c>
      <c r="J344" s="1" t="s">
        <v>5196</v>
      </c>
    </row>
    <row r="345" spans="1:10" x14ac:dyDescent="0.2">
      <c r="A345" s="71" t="s">
        <v>2456</v>
      </c>
      <c r="B345" s="69">
        <v>5905</v>
      </c>
      <c r="C345" s="73" t="s">
        <v>2446</v>
      </c>
      <c r="D345" s="68" t="s">
        <v>2440</v>
      </c>
      <c r="E345" s="72">
        <v>8.4499999999999993</v>
      </c>
      <c r="F345" s="1" t="s">
        <v>2441</v>
      </c>
      <c r="G345" s="1" t="s">
        <v>2455</v>
      </c>
      <c r="H345" s="3" t="s">
        <v>4162</v>
      </c>
      <c r="I345" s="1" t="s">
        <v>4159</v>
      </c>
      <c r="J345" s="1" t="s">
        <v>5196</v>
      </c>
    </row>
    <row r="346" spans="1:10" x14ac:dyDescent="0.2">
      <c r="A346" s="71" t="s">
        <v>2457</v>
      </c>
      <c r="B346" s="69">
        <v>5906</v>
      </c>
      <c r="C346" s="73" t="s">
        <v>2446</v>
      </c>
      <c r="D346" s="68" t="s">
        <v>2440</v>
      </c>
      <c r="E346" s="72">
        <v>8.4499999999999993</v>
      </c>
      <c r="F346" s="1" t="s">
        <v>2441</v>
      </c>
      <c r="G346" s="1" t="s">
        <v>2455</v>
      </c>
      <c r="H346" s="3" t="s">
        <v>4162</v>
      </c>
      <c r="I346" s="1" t="s">
        <v>4159</v>
      </c>
      <c r="J346" s="1" t="s">
        <v>5196</v>
      </c>
    </row>
    <row r="347" spans="1:10" x14ac:dyDescent="0.2">
      <c r="A347" s="71" t="s">
        <v>2593</v>
      </c>
      <c r="B347" s="69">
        <v>5907</v>
      </c>
      <c r="C347" s="73" t="s">
        <v>2446</v>
      </c>
      <c r="D347" s="68" t="s">
        <v>2584</v>
      </c>
      <c r="E347" s="72">
        <v>28.5</v>
      </c>
      <c r="F347" s="1" t="s">
        <v>2441</v>
      </c>
      <c r="G347" s="1" t="s">
        <v>2455</v>
      </c>
      <c r="H347" s="3" t="s">
        <v>4162</v>
      </c>
      <c r="I347" s="1" t="s">
        <v>4159</v>
      </c>
      <c r="J347" s="1" t="s">
        <v>5196</v>
      </c>
    </row>
    <row r="348" spans="1:10" x14ac:dyDescent="0.2">
      <c r="A348" s="71" t="s">
        <v>3030</v>
      </c>
      <c r="B348" s="69">
        <v>5908</v>
      </c>
      <c r="C348" s="73" t="s">
        <v>2446</v>
      </c>
      <c r="D348" s="68" t="s">
        <v>3013</v>
      </c>
      <c r="E348" s="72">
        <v>6.2</v>
      </c>
      <c r="F348" s="1" t="s">
        <v>2441</v>
      </c>
      <c r="G348" s="1" t="s">
        <v>2455</v>
      </c>
      <c r="H348" s="3" t="s">
        <v>4162</v>
      </c>
      <c r="I348" s="1" t="s">
        <v>4159</v>
      </c>
      <c r="J348" s="1" t="s">
        <v>5196</v>
      </c>
    </row>
    <row r="349" spans="1:10" x14ac:dyDescent="0.2">
      <c r="A349" s="71" t="s">
        <v>3570</v>
      </c>
      <c r="B349" s="69">
        <v>5909</v>
      </c>
      <c r="C349" s="73" t="s">
        <v>2446</v>
      </c>
      <c r="D349" s="68" t="s">
        <v>3542</v>
      </c>
      <c r="E349" s="72">
        <v>29.63</v>
      </c>
      <c r="F349" s="1" t="s">
        <v>1885</v>
      </c>
      <c r="G349" s="1" t="s">
        <v>1928</v>
      </c>
      <c r="H349" s="3" t="s">
        <v>4162</v>
      </c>
      <c r="I349" s="1" t="s">
        <v>4159</v>
      </c>
      <c r="J349" s="1" t="s">
        <v>5196</v>
      </c>
    </row>
    <row r="350" spans="1:10" x14ac:dyDescent="0.2">
      <c r="A350" s="71" t="s">
        <v>3927</v>
      </c>
      <c r="B350" s="69">
        <v>5910</v>
      </c>
      <c r="C350" s="73" t="s">
        <v>2446</v>
      </c>
      <c r="D350" s="68" t="s">
        <v>3863</v>
      </c>
      <c r="E350" s="72">
        <v>34.72</v>
      </c>
      <c r="F350" s="1" t="s">
        <v>1885</v>
      </c>
      <c r="G350" s="1" t="s">
        <v>1928</v>
      </c>
      <c r="H350" s="3" t="s">
        <v>4162</v>
      </c>
      <c r="I350" s="1" t="s">
        <v>4159</v>
      </c>
      <c r="J350" s="1" t="s">
        <v>5196</v>
      </c>
    </row>
    <row r="351" spans="1:10" x14ac:dyDescent="0.2">
      <c r="A351" s="71" t="s">
        <v>3498</v>
      </c>
      <c r="B351" s="69">
        <v>5911</v>
      </c>
      <c r="C351" s="73" t="s">
        <v>2446</v>
      </c>
      <c r="D351" s="68" t="s">
        <v>3483</v>
      </c>
      <c r="E351" s="72">
        <v>29.63</v>
      </c>
      <c r="F351" s="1" t="s">
        <v>1885</v>
      </c>
      <c r="G351" s="1" t="s">
        <v>3499</v>
      </c>
      <c r="H351" s="3" t="s">
        <v>4162</v>
      </c>
      <c r="I351" s="1" t="s">
        <v>4159</v>
      </c>
      <c r="J351" s="1" t="s">
        <v>5196</v>
      </c>
    </row>
    <row r="352" spans="1:10" x14ac:dyDescent="0.2">
      <c r="A352" s="71" t="s">
        <v>3928</v>
      </c>
      <c r="B352" s="69">
        <v>5912</v>
      </c>
      <c r="C352" s="73" t="s">
        <v>2446</v>
      </c>
      <c r="D352" s="68" t="s">
        <v>3863</v>
      </c>
      <c r="E352" s="72">
        <v>34.72</v>
      </c>
      <c r="F352" s="1" t="s">
        <v>1885</v>
      </c>
      <c r="G352" s="1" t="s">
        <v>3499</v>
      </c>
      <c r="H352" s="3" t="s">
        <v>4162</v>
      </c>
      <c r="I352" s="1" t="s">
        <v>4159</v>
      </c>
      <c r="J352" s="1" t="s">
        <v>5196</v>
      </c>
    </row>
    <row r="353" spans="1:10" x14ac:dyDescent="0.2">
      <c r="A353" s="71" t="s">
        <v>3838</v>
      </c>
      <c r="B353" s="69">
        <v>5913</v>
      </c>
      <c r="C353" s="73" t="s">
        <v>2446</v>
      </c>
      <c r="D353" s="68" t="s">
        <v>3783</v>
      </c>
      <c r="E353" s="72">
        <v>13.44</v>
      </c>
      <c r="F353" s="1" t="s">
        <v>1885</v>
      </c>
      <c r="G353" s="1" t="s">
        <v>2195</v>
      </c>
      <c r="H353" s="3" t="s">
        <v>4162</v>
      </c>
      <c r="I353" s="1" t="s">
        <v>4159</v>
      </c>
      <c r="J353" s="1" t="s">
        <v>5196</v>
      </c>
    </row>
    <row r="354" spans="1:10" x14ac:dyDescent="0.2">
      <c r="A354" s="71" t="s">
        <v>3839</v>
      </c>
      <c r="B354" s="69">
        <v>5919</v>
      </c>
      <c r="C354" s="73" t="s">
        <v>2788</v>
      </c>
      <c r="D354" s="68" t="s">
        <v>3783</v>
      </c>
      <c r="E354" s="72">
        <v>13.44</v>
      </c>
      <c r="F354" s="1" t="s">
        <v>1885</v>
      </c>
      <c r="G354" s="1" t="s">
        <v>2013</v>
      </c>
      <c r="H354" s="3" t="s">
        <v>4162</v>
      </c>
      <c r="I354" s="1" t="s">
        <v>4159</v>
      </c>
      <c r="J354" s="1" t="s">
        <v>5196</v>
      </c>
    </row>
    <row r="355" spans="1:10" x14ac:dyDescent="0.2">
      <c r="A355" s="71" t="s">
        <v>3840</v>
      </c>
      <c r="B355" s="69">
        <v>5922</v>
      </c>
      <c r="C355" s="73" t="s">
        <v>2788</v>
      </c>
      <c r="D355" s="68" t="s">
        <v>3783</v>
      </c>
      <c r="E355" s="72">
        <v>13.44</v>
      </c>
      <c r="F355" s="1" t="s">
        <v>1885</v>
      </c>
      <c r="G355" s="1" t="s">
        <v>2199</v>
      </c>
      <c r="H355" s="3" t="s">
        <v>4162</v>
      </c>
      <c r="I355" s="1" t="s">
        <v>4159</v>
      </c>
      <c r="J355" s="1" t="s">
        <v>5196</v>
      </c>
    </row>
    <row r="356" spans="1:10" x14ac:dyDescent="0.2">
      <c r="A356" s="71" t="s">
        <v>2787</v>
      </c>
      <c r="B356" s="69">
        <v>5923</v>
      </c>
      <c r="C356" s="73" t="s">
        <v>2788</v>
      </c>
      <c r="D356" s="68" t="s">
        <v>2733</v>
      </c>
      <c r="E356" s="72">
        <v>24.64</v>
      </c>
      <c r="F356" s="1" t="s">
        <v>1885</v>
      </c>
      <c r="G356" s="1" t="s">
        <v>1983</v>
      </c>
      <c r="H356" s="3" t="s">
        <v>4162</v>
      </c>
      <c r="I356" s="1" t="s">
        <v>4159</v>
      </c>
      <c r="J356" s="1" t="s">
        <v>5196</v>
      </c>
    </row>
    <row r="357" spans="1:10" x14ac:dyDescent="0.2">
      <c r="A357" s="71" t="s">
        <v>3929</v>
      </c>
      <c r="B357" s="69">
        <v>5924</v>
      </c>
      <c r="C357" s="73" t="s">
        <v>2788</v>
      </c>
      <c r="D357" s="68" t="s">
        <v>3863</v>
      </c>
      <c r="E357" s="72">
        <v>34.72</v>
      </c>
      <c r="F357" s="1" t="s">
        <v>1885</v>
      </c>
      <c r="G357" s="1" t="s">
        <v>1983</v>
      </c>
      <c r="H357" s="3" t="s">
        <v>4162</v>
      </c>
      <c r="I357" s="1" t="s">
        <v>4159</v>
      </c>
      <c r="J357" s="1" t="s">
        <v>5196</v>
      </c>
    </row>
    <row r="358" spans="1:10" x14ac:dyDescent="0.2">
      <c r="A358" s="71" t="s">
        <v>3930</v>
      </c>
      <c r="B358" s="69">
        <v>5925</v>
      </c>
      <c r="C358" s="73" t="s">
        <v>1921</v>
      </c>
      <c r="D358" s="68" t="s">
        <v>3863</v>
      </c>
      <c r="E358" s="72">
        <v>34.72</v>
      </c>
      <c r="F358" s="1" t="s">
        <v>1885</v>
      </c>
      <c r="G358" s="1" t="s">
        <v>2763</v>
      </c>
      <c r="H358" s="3" t="s">
        <v>4162</v>
      </c>
      <c r="I358" s="1" t="s">
        <v>4159</v>
      </c>
      <c r="J358" s="1" t="s">
        <v>5196</v>
      </c>
    </row>
    <row r="359" spans="1:10" x14ac:dyDescent="0.2">
      <c r="A359" s="71" t="s">
        <v>3571</v>
      </c>
      <c r="B359" s="69">
        <v>5926</v>
      </c>
      <c r="C359" s="73" t="s">
        <v>1921</v>
      </c>
      <c r="D359" s="68" t="s">
        <v>3542</v>
      </c>
      <c r="E359" s="72">
        <v>29.63</v>
      </c>
      <c r="F359" s="1" t="s">
        <v>1885</v>
      </c>
      <c r="G359" s="1" t="s">
        <v>2763</v>
      </c>
      <c r="H359" s="3" t="s">
        <v>4162</v>
      </c>
      <c r="I359" s="1" t="s">
        <v>4159</v>
      </c>
      <c r="J359" s="1" t="s">
        <v>5196</v>
      </c>
    </row>
    <row r="360" spans="1:10" x14ac:dyDescent="0.2">
      <c r="A360" s="71" t="s">
        <v>3841</v>
      </c>
      <c r="B360" s="69">
        <v>5927</v>
      </c>
      <c r="C360" s="73" t="s">
        <v>1921</v>
      </c>
      <c r="D360" s="68" t="s">
        <v>3783</v>
      </c>
      <c r="E360" s="72">
        <v>13.44</v>
      </c>
      <c r="F360" s="1" t="s">
        <v>1885</v>
      </c>
      <c r="G360" s="1" t="s">
        <v>3842</v>
      </c>
      <c r="H360" s="3" t="s">
        <v>4162</v>
      </c>
      <c r="I360" s="1" t="s">
        <v>4159</v>
      </c>
      <c r="J360" s="1" t="s">
        <v>5196</v>
      </c>
    </row>
    <row r="361" spans="1:10" x14ac:dyDescent="0.2">
      <c r="A361" s="71" t="s">
        <v>3572</v>
      </c>
      <c r="B361" s="69">
        <v>5928</v>
      </c>
      <c r="C361" s="73" t="s">
        <v>1921</v>
      </c>
      <c r="D361" s="68" t="s">
        <v>3542</v>
      </c>
      <c r="E361" s="72">
        <v>29.63</v>
      </c>
      <c r="F361" s="1" t="s">
        <v>1885</v>
      </c>
      <c r="G361" s="1" t="s">
        <v>1909</v>
      </c>
      <c r="H361" s="3" t="s">
        <v>4162</v>
      </c>
      <c r="I361" s="1" t="s">
        <v>4159</v>
      </c>
      <c r="J361" s="1" t="s">
        <v>5196</v>
      </c>
    </row>
    <row r="362" spans="1:10" x14ac:dyDescent="0.2">
      <c r="A362" s="71" t="s">
        <v>3931</v>
      </c>
      <c r="B362" s="69">
        <v>5929</v>
      </c>
      <c r="C362" s="73" t="s">
        <v>1921</v>
      </c>
      <c r="D362" s="68" t="s">
        <v>3863</v>
      </c>
      <c r="E362" s="72">
        <v>34.72</v>
      </c>
      <c r="F362" s="1" t="s">
        <v>1885</v>
      </c>
      <c r="G362" s="1" t="s">
        <v>1909</v>
      </c>
      <c r="H362" s="3" t="s">
        <v>4162</v>
      </c>
      <c r="I362" s="1" t="s">
        <v>4159</v>
      </c>
      <c r="J362" s="1" t="s">
        <v>5196</v>
      </c>
    </row>
    <row r="363" spans="1:10" x14ac:dyDescent="0.2">
      <c r="A363" s="71" t="s">
        <v>2264</v>
      </c>
      <c r="B363" s="69">
        <v>5930</v>
      </c>
      <c r="C363" s="73" t="s">
        <v>1921</v>
      </c>
      <c r="D363" s="68" t="s">
        <v>2232</v>
      </c>
      <c r="E363" s="72">
        <v>8.9600000000000009</v>
      </c>
      <c r="F363" s="1" t="s">
        <v>1885</v>
      </c>
      <c r="G363" s="1" t="s">
        <v>1909</v>
      </c>
      <c r="H363" s="3" t="s">
        <v>4162</v>
      </c>
      <c r="I363" s="1" t="s">
        <v>4159</v>
      </c>
      <c r="J363" s="1" t="s">
        <v>5196</v>
      </c>
    </row>
    <row r="364" spans="1:10" x14ac:dyDescent="0.2">
      <c r="A364" s="71" t="s">
        <v>3318</v>
      </c>
      <c r="B364" s="69">
        <v>5931</v>
      </c>
      <c r="C364" s="73" t="s">
        <v>1921</v>
      </c>
      <c r="D364" s="68" t="s">
        <v>3294</v>
      </c>
      <c r="E364" s="72">
        <v>10.08</v>
      </c>
      <c r="F364" s="1" t="s">
        <v>1885</v>
      </c>
      <c r="G364" s="1" t="s">
        <v>1909</v>
      </c>
      <c r="H364" s="3" t="s">
        <v>4162</v>
      </c>
      <c r="I364" s="1" t="s">
        <v>4159</v>
      </c>
      <c r="J364" s="1" t="s">
        <v>5196</v>
      </c>
    </row>
    <row r="365" spans="1:10" x14ac:dyDescent="0.2">
      <c r="A365" s="71" t="s">
        <v>4072</v>
      </c>
      <c r="B365" s="69">
        <v>5932</v>
      </c>
      <c r="C365" s="73" t="s">
        <v>1921</v>
      </c>
      <c r="D365" s="68" t="s">
        <v>4060</v>
      </c>
      <c r="E365" s="72">
        <v>28</v>
      </c>
      <c r="F365" s="1" t="s">
        <v>1885</v>
      </c>
      <c r="G365" s="1" t="s">
        <v>1909</v>
      </c>
      <c r="H365" s="3" t="s">
        <v>4162</v>
      </c>
      <c r="I365" s="1" t="s">
        <v>4159</v>
      </c>
      <c r="J365" s="1" t="s">
        <v>5196</v>
      </c>
    </row>
    <row r="366" spans="1:10" x14ac:dyDescent="0.2">
      <c r="A366" s="71" t="s">
        <v>1920</v>
      </c>
      <c r="B366" s="69">
        <v>5933</v>
      </c>
      <c r="C366" s="73" t="s">
        <v>1921</v>
      </c>
      <c r="D366" s="68" t="s">
        <v>1878</v>
      </c>
      <c r="E366" s="72">
        <v>38.08</v>
      </c>
      <c r="F366" s="1" t="s">
        <v>1885</v>
      </c>
      <c r="G366" s="1" t="s">
        <v>1909</v>
      </c>
      <c r="H366" s="3" t="s">
        <v>4162</v>
      </c>
      <c r="I366" s="1" t="s">
        <v>4159</v>
      </c>
      <c r="J366" s="1" t="s">
        <v>5196</v>
      </c>
    </row>
    <row r="367" spans="1:10" x14ac:dyDescent="0.2">
      <c r="A367" s="71" t="s">
        <v>3932</v>
      </c>
      <c r="B367" s="69">
        <v>5934</v>
      </c>
      <c r="C367" s="73" t="s">
        <v>1921</v>
      </c>
      <c r="D367" s="68" t="s">
        <v>3863</v>
      </c>
      <c r="E367" s="72">
        <v>34.72</v>
      </c>
      <c r="F367" s="1" t="s">
        <v>1885</v>
      </c>
      <c r="G367" s="1" t="s">
        <v>2095</v>
      </c>
      <c r="H367" s="3" t="s">
        <v>4162</v>
      </c>
      <c r="I367" s="1" t="s">
        <v>4159</v>
      </c>
      <c r="J367" s="1" t="s">
        <v>5196</v>
      </c>
    </row>
    <row r="368" spans="1:10" x14ac:dyDescent="0.2">
      <c r="A368" s="71" t="s">
        <v>2265</v>
      </c>
      <c r="B368" s="69">
        <v>5935</v>
      </c>
      <c r="C368" s="73" t="s">
        <v>1921</v>
      </c>
      <c r="D368" s="68" t="s">
        <v>2232</v>
      </c>
      <c r="E368" s="72">
        <v>8.9600000000000009</v>
      </c>
      <c r="F368" s="1" t="s">
        <v>1885</v>
      </c>
      <c r="G368" s="1" t="s">
        <v>2095</v>
      </c>
      <c r="H368" s="3" t="s">
        <v>4162</v>
      </c>
      <c r="I368" s="1" t="s">
        <v>4159</v>
      </c>
      <c r="J368" s="1" t="s">
        <v>5196</v>
      </c>
    </row>
    <row r="369" spans="1:10" x14ac:dyDescent="0.2">
      <c r="A369" s="71" t="s">
        <v>3319</v>
      </c>
      <c r="B369" s="69">
        <v>5936</v>
      </c>
      <c r="C369" s="73" t="s">
        <v>1921</v>
      </c>
      <c r="D369" s="68" t="s">
        <v>3294</v>
      </c>
      <c r="E369" s="72">
        <v>10.08</v>
      </c>
      <c r="F369" s="1" t="s">
        <v>1885</v>
      </c>
      <c r="G369" s="1" t="s">
        <v>2095</v>
      </c>
      <c r="H369" s="3" t="s">
        <v>4162</v>
      </c>
      <c r="I369" s="1" t="s">
        <v>4159</v>
      </c>
      <c r="J369" s="1" t="s">
        <v>5196</v>
      </c>
    </row>
    <row r="370" spans="1:10" x14ac:dyDescent="0.2">
      <c r="A370" s="71" t="s">
        <v>3573</v>
      </c>
      <c r="B370" s="69">
        <v>5937</v>
      </c>
      <c r="C370" s="73" t="s">
        <v>1921</v>
      </c>
      <c r="D370" s="68" t="s">
        <v>3542</v>
      </c>
      <c r="E370" s="72">
        <v>29.63</v>
      </c>
      <c r="F370" s="1" t="s">
        <v>1885</v>
      </c>
      <c r="G370" s="1" t="s">
        <v>1923</v>
      </c>
      <c r="H370" s="3" t="s">
        <v>4162</v>
      </c>
      <c r="I370" s="1" t="s">
        <v>4159</v>
      </c>
      <c r="J370" s="1" t="s">
        <v>5196</v>
      </c>
    </row>
    <row r="371" spans="1:10" x14ac:dyDescent="0.2">
      <c r="A371" s="71" t="s">
        <v>3933</v>
      </c>
      <c r="B371" s="69">
        <v>5938</v>
      </c>
      <c r="C371" s="73" t="s">
        <v>1921</v>
      </c>
      <c r="D371" s="68" t="s">
        <v>3863</v>
      </c>
      <c r="E371" s="72">
        <v>34.72</v>
      </c>
      <c r="F371" s="1" t="s">
        <v>1885</v>
      </c>
      <c r="G371" s="1" t="s">
        <v>1923</v>
      </c>
      <c r="H371" s="3" t="s">
        <v>4162</v>
      </c>
      <c r="I371" s="1" t="s">
        <v>4159</v>
      </c>
      <c r="J371" s="1" t="s">
        <v>5196</v>
      </c>
    </row>
    <row r="372" spans="1:10" x14ac:dyDescent="0.2">
      <c r="A372" s="71" t="s">
        <v>2266</v>
      </c>
      <c r="B372" s="69">
        <v>5939</v>
      </c>
      <c r="C372" s="73" t="s">
        <v>1921</v>
      </c>
      <c r="D372" s="68" t="s">
        <v>2232</v>
      </c>
      <c r="E372" s="72">
        <v>8.9600000000000009</v>
      </c>
      <c r="F372" s="1" t="s">
        <v>1885</v>
      </c>
      <c r="G372" s="1" t="s">
        <v>1923</v>
      </c>
      <c r="H372" s="3" t="s">
        <v>4162</v>
      </c>
      <c r="I372" s="1" t="s">
        <v>4159</v>
      </c>
      <c r="J372" s="1" t="s">
        <v>5196</v>
      </c>
    </row>
    <row r="373" spans="1:10" x14ac:dyDescent="0.2">
      <c r="A373" s="71" t="s">
        <v>3002</v>
      </c>
      <c r="B373" s="69">
        <v>5940</v>
      </c>
      <c r="C373" s="73" t="s">
        <v>1921</v>
      </c>
      <c r="D373" s="68" t="s">
        <v>3003</v>
      </c>
      <c r="E373" s="72">
        <v>19.04</v>
      </c>
      <c r="F373" s="1" t="s">
        <v>1885</v>
      </c>
      <c r="G373" s="1" t="s">
        <v>1923</v>
      </c>
      <c r="H373" s="3" t="s">
        <v>4162</v>
      </c>
      <c r="I373" s="1" t="s">
        <v>4159</v>
      </c>
      <c r="J373" s="1" t="s">
        <v>5196</v>
      </c>
    </row>
    <row r="374" spans="1:10" x14ac:dyDescent="0.2">
      <c r="A374" s="71" t="s">
        <v>4073</v>
      </c>
      <c r="B374" s="69">
        <v>5941</v>
      </c>
      <c r="C374" s="73" t="s">
        <v>1921</v>
      </c>
      <c r="D374" s="68" t="s">
        <v>4060</v>
      </c>
      <c r="E374" s="72">
        <v>28</v>
      </c>
      <c r="F374" s="1" t="s">
        <v>1885</v>
      </c>
      <c r="G374" s="1" t="s">
        <v>1923</v>
      </c>
      <c r="H374" s="3" t="s">
        <v>4162</v>
      </c>
      <c r="I374" s="1" t="s">
        <v>4159</v>
      </c>
      <c r="J374" s="1" t="s">
        <v>5196</v>
      </c>
    </row>
    <row r="375" spans="1:10" x14ac:dyDescent="0.2">
      <c r="A375" s="71" t="s">
        <v>2789</v>
      </c>
      <c r="B375" s="69">
        <v>5942</v>
      </c>
      <c r="C375" s="73" t="s">
        <v>1921</v>
      </c>
      <c r="D375" s="68" t="s">
        <v>2733</v>
      </c>
      <c r="E375" s="72">
        <v>24.64</v>
      </c>
      <c r="F375" s="1" t="s">
        <v>1885</v>
      </c>
      <c r="G375" s="1" t="s">
        <v>1923</v>
      </c>
      <c r="H375" s="3" t="s">
        <v>4162</v>
      </c>
      <c r="I375" s="1" t="s">
        <v>4159</v>
      </c>
      <c r="J375" s="1" t="s">
        <v>5196</v>
      </c>
    </row>
    <row r="376" spans="1:10" x14ac:dyDescent="0.2">
      <c r="A376" s="71" t="s">
        <v>1922</v>
      </c>
      <c r="B376" s="69">
        <v>5943</v>
      </c>
      <c r="C376" s="73" t="s">
        <v>1921</v>
      </c>
      <c r="D376" s="68" t="s">
        <v>1878</v>
      </c>
      <c r="E376" s="72">
        <v>38.08</v>
      </c>
      <c r="F376" s="1" t="s">
        <v>1885</v>
      </c>
      <c r="G376" s="1" t="s">
        <v>1923</v>
      </c>
      <c r="H376" s="3" t="s">
        <v>4162</v>
      </c>
      <c r="I376" s="1" t="s">
        <v>4159</v>
      </c>
      <c r="J376" s="1" t="s">
        <v>5196</v>
      </c>
    </row>
    <row r="377" spans="1:10" x14ac:dyDescent="0.2">
      <c r="A377" s="71" t="s">
        <v>3843</v>
      </c>
      <c r="B377" s="69">
        <v>5950</v>
      </c>
      <c r="C377" s="73" t="s">
        <v>2791</v>
      </c>
      <c r="D377" s="68" t="s">
        <v>3783</v>
      </c>
      <c r="E377" s="72">
        <v>13.44</v>
      </c>
      <c r="F377" s="1" t="s">
        <v>1885</v>
      </c>
      <c r="G377" s="1" t="s">
        <v>2435</v>
      </c>
      <c r="H377" s="3" t="s">
        <v>4162</v>
      </c>
      <c r="I377" s="1" t="s">
        <v>4159</v>
      </c>
      <c r="J377" s="1" t="s">
        <v>5196</v>
      </c>
    </row>
    <row r="378" spans="1:10" x14ac:dyDescent="0.2">
      <c r="A378" s="71" t="s">
        <v>2790</v>
      </c>
      <c r="B378" s="69">
        <v>5951</v>
      </c>
      <c r="C378" s="73" t="s">
        <v>2791</v>
      </c>
      <c r="D378" s="68" t="s">
        <v>2733</v>
      </c>
      <c r="E378" s="72">
        <v>24.64</v>
      </c>
      <c r="F378" s="1" t="s">
        <v>1885</v>
      </c>
      <c r="G378" s="1" t="s">
        <v>2323</v>
      </c>
      <c r="H378" s="3" t="s">
        <v>4162</v>
      </c>
      <c r="I378" s="1" t="s">
        <v>4159</v>
      </c>
      <c r="J378" s="1" t="s">
        <v>5196</v>
      </c>
    </row>
    <row r="379" spans="1:10" x14ac:dyDescent="0.2">
      <c r="A379" s="71" t="s">
        <v>3574</v>
      </c>
      <c r="B379" s="69">
        <v>5952</v>
      </c>
      <c r="C379" s="73" t="s">
        <v>2791</v>
      </c>
      <c r="D379" s="68" t="s">
        <v>3542</v>
      </c>
      <c r="E379" s="72">
        <v>29.63</v>
      </c>
      <c r="F379" s="1" t="s">
        <v>1885</v>
      </c>
      <c r="G379" s="1" t="s">
        <v>2793</v>
      </c>
      <c r="H379" s="3" t="s">
        <v>4162</v>
      </c>
      <c r="I379" s="1" t="s">
        <v>4159</v>
      </c>
      <c r="J379" s="1" t="s">
        <v>5196</v>
      </c>
    </row>
    <row r="380" spans="1:10" x14ac:dyDescent="0.2">
      <c r="A380" s="71" t="s">
        <v>3575</v>
      </c>
      <c r="B380" s="69">
        <v>5953</v>
      </c>
      <c r="C380" s="73" t="s">
        <v>2791</v>
      </c>
      <c r="D380" s="68" t="s">
        <v>3542</v>
      </c>
      <c r="E380" s="72">
        <v>29.63</v>
      </c>
      <c r="F380" s="1" t="s">
        <v>1885</v>
      </c>
      <c r="G380" s="1" t="s">
        <v>2793</v>
      </c>
      <c r="H380" s="3" t="s">
        <v>4162</v>
      </c>
      <c r="I380" s="1" t="s">
        <v>4159</v>
      </c>
      <c r="J380" s="1" t="s">
        <v>5196</v>
      </c>
    </row>
    <row r="381" spans="1:10" x14ac:dyDescent="0.2">
      <c r="A381" s="71" t="s">
        <v>2792</v>
      </c>
      <c r="B381" s="69">
        <v>5954</v>
      </c>
      <c r="C381" s="73" t="s">
        <v>2791</v>
      </c>
      <c r="D381" s="68" t="s">
        <v>2733</v>
      </c>
      <c r="E381" s="72">
        <v>24.64</v>
      </c>
      <c r="F381" s="1" t="s">
        <v>1885</v>
      </c>
      <c r="G381" s="1" t="s">
        <v>2793</v>
      </c>
      <c r="H381" s="3" t="s">
        <v>4162</v>
      </c>
      <c r="I381" s="1" t="s">
        <v>4159</v>
      </c>
      <c r="J381" s="1" t="s">
        <v>5196</v>
      </c>
    </row>
    <row r="382" spans="1:10" x14ac:dyDescent="0.2">
      <c r="A382" s="71" t="s">
        <v>2794</v>
      </c>
      <c r="B382" s="69">
        <v>5956</v>
      </c>
      <c r="C382" s="73" t="s">
        <v>2268</v>
      </c>
      <c r="D382" s="68" t="s">
        <v>2733</v>
      </c>
      <c r="E382" s="72">
        <v>24.64</v>
      </c>
      <c r="F382" s="1" t="s">
        <v>1885</v>
      </c>
      <c r="G382" s="1" t="s">
        <v>2795</v>
      </c>
      <c r="H382" s="3" t="s">
        <v>4162</v>
      </c>
      <c r="I382" s="1" t="s">
        <v>4159</v>
      </c>
      <c r="J382" s="1" t="s">
        <v>5196</v>
      </c>
    </row>
    <row r="383" spans="1:10" x14ac:dyDescent="0.2">
      <c r="A383" s="71" t="s">
        <v>3500</v>
      </c>
      <c r="B383" s="69">
        <v>5957</v>
      </c>
      <c r="C383" s="73" t="s">
        <v>2268</v>
      </c>
      <c r="D383" s="68" t="s">
        <v>3483</v>
      </c>
      <c r="E383" s="72">
        <v>29.63</v>
      </c>
      <c r="F383" s="1" t="s">
        <v>1885</v>
      </c>
      <c r="G383" s="1" t="s">
        <v>2795</v>
      </c>
      <c r="H383" s="3" t="s">
        <v>4162</v>
      </c>
      <c r="I383" s="1" t="s">
        <v>4159</v>
      </c>
      <c r="J383" s="1" t="s">
        <v>5196</v>
      </c>
    </row>
    <row r="384" spans="1:10" x14ac:dyDescent="0.2">
      <c r="A384" s="71" t="s">
        <v>3501</v>
      </c>
      <c r="B384" s="69">
        <v>5958</v>
      </c>
      <c r="C384" s="73" t="s">
        <v>2268</v>
      </c>
      <c r="D384" s="68" t="s">
        <v>3483</v>
      </c>
      <c r="E384" s="72">
        <v>29.63</v>
      </c>
      <c r="F384" s="1" t="s">
        <v>1885</v>
      </c>
      <c r="G384" s="1" t="s">
        <v>2795</v>
      </c>
      <c r="H384" s="3" t="s">
        <v>4162</v>
      </c>
      <c r="I384" s="1" t="s">
        <v>4159</v>
      </c>
      <c r="J384" s="1" t="s">
        <v>5196</v>
      </c>
    </row>
    <row r="385" spans="1:10" x14ac:dyDescent="0.2">
      <c r="A385" s="71" t="s">
        <v>3934</v>
      </c>
      <c r="B385" s="69">
        <v>5959</v>
      </c>
      <c r="C385" s="73" t="s">
        <v>2268</v>
      </c>
      <c r="D385" s="68" t="s">
        <v>3863</v>
      </c>
      <c r="E385" s="72">
        <v>34.72</v>
      </c>
      <c r="F385" s="1" t="s">
        <v>1885</v>
      </c>
      <c r="G385" s="1" t="s">
        <v>3577</v>
      </c>
      <c r="H385" s="3" t="s">
        <v>4162</v>
      </c>
      <c r="I385" s="1" t="s">
        <v>4159</v>
      </c>
      <c r="J385" s="1" t="s">
        <v>5196</v>
      </c>
    </row>
    <row r="386" spans="1:10" x14ac:dyDescent="0.2">
      <c r="A386" s="71" t="s">
        <v>3576</v>
      </c>
      <c r="B386" s="69">
        <v>5960</v>
      </c>
      <c r="C386" s="73" t="s">
        <v>2268</v>
      </c>
      <c r="D386" s="68" t="s">
        <v>3542</v>
      </c>
      <c r="E386" s="72">
        <v>29.63</v>
      </c>
      <c r="F386" s="1" t="s">
        <v>1885</v>
      </c>
      <c r="G386" s="1" t="s">
        <v>3577</v>
      </c>
      <c r="H386" s="3" t="s">
        <v>4162</v>
      </c>
      <c r="I386" s="1" t="s">
        <v>4159</v>
      </c>
      <c r="J386" s="1" t="s">
        <v>5196</v>
      </c>
    </row>
    <row r="387" spans="1:10" x14ac:dyDescent="0.2">
      <c r="A387" s="71" t="s">
        <v>3578</v>
      </c>
      <c r="B387" s="69">
        <v>5961</v>
      </c>
      <c r="C387" s="73" t="s">
        <v>2268</v>
      </c>
      <c r="D387" s="68" t="s">
        <v>3542</v>
      </c>
      <c r="E387" s="72">
        <v>29.63</v>
      </c>
      <c r="F387" s="1" t="s">
        <v>1885</v>
      </c>
      <c r="G387" s="1" t="s">
        <v>3005</v>
      </c>
      <c r="H387" s="3" t="s">
        <v>4162</v>
      </c>
      <c r="I387" s="1" t="s">
        <v>4159</v>
      </c>
      <c r="J387" s="1" t="s">
        <v>5196</v>
      </c>
    </row>
    <row r="388" spans="1:10" x14ac:dyDescent="0.2">
      <c r="A388" s="71" t="s">
        <v>3579</v>
      </c>
      <c r="B388" s="69">
        <v>5962</v>
      </c>
      <c r="C388" s="73" t="s">
        <v>2268</v>
      </c>
      <c r="D388" s="68" t="s">
        <v>3542</v>
      </c>
      <c r="E388" s="72">
        <v>29.63</v>
      </c>
      <c r="F388" s="1" t="s">
        <v>1885</v>
      </c>
      <c r="G388" s="1" t="s">
        <v>3005</v>
      </c>
      <c r="H388" s="3" t="s">
        <v>4162</v>
      </c>
      <c r="I388" s="1" t="s">
        <v>4159</v>
      </c>
      <c r="J388" s="1" t="s">
        <v>5196</v>
      </c>
    </row>
    <row r="389" spans="1:10" x14ac:dyDescent="0.2">
      <c r="A389" s="71" t="s">
        <v>3004</v>
      </c>
      <c r="B389" s="69">
        <v>5963</v>
      </c>
      <c r="C389" s="73" t="s">
        <v>2268</v>
      </c>
      <c r="D389" s="68" t="s">
        <v>3003</v>
      </c>
      <c r="E389" s="72">
        <v>19.04</v>
      </c>
      <c r="F389" s="1" t="s">
        <v>1885</v>
      </c>
      <c r="G389" s="1" t="s">
        <v>3005</v>
      </c>
      <c r="H389" s="3" t="s">
        <v>4162</v>
      </c>
      <c r="I389" s="1" t="s">
        <v>4159</v>
      </c>
      <c r="J389" s="1" t="s">
        <v>5196</v>
      </c>
    </row>
    <row r="390" spans="1:10" x14ac:dyDescent="0.2">
      <c r="A390" s="71" t="s">
        <v>2581</v>
      </c>
      <c r="B390" s="69">
        <v>5964</v>
      </c>
      <c r="C390" s="73" t="s">
        <v>2268</v>
      </c>
      <c r="D390" s="68" t="s">
        <v>2546</v>
      </c>
      <c r="E390" s="72">
        <v>29.12</v>
      </c>
      <c r="F390" s="1" t="s">
        <v>1885</v>
      </c>
      <c r="G390" s="1" t="s">
        <v>2035</v>
      </c>
      <c r="H390" s="3" t="s">
        <v>4162</v>
      </c>
      <c r="I390" s="1" t="s">
        <v>4159</v>
      </c>
      <c r="J390" s="1" t="s">
        <v>5196</v>
      </c>
    </row>
    <row r="391" spans="1:10" x14ac:dyDescent="0.2">
      <c r="A391" s="71" t="s">
        <v>3580</v>
      </c>
      <c r="B391" s="69">
        <v>5965</v>
      </c>
      <c r="C391" s="73" t="s">
        <v>2268</v>
      </c>
      <c r="D391" s="68" t="s">
        <v>3542</v>
      </c>
      <c r="E391" s="72">
        <v>29.63</v>
      </c>
      <c r="F391" s="1" t="s">
        <v>1885</v>
      </c>
      <c r="G391" s="1" t="s">
        <v>2035</v>
      </c>
      <c r="H391" s="3" t="s">
        <v>4162</v>
      </c>
      <c r="I391" s="1" t="s">
        <v>4159</v>
      </c>
      <c r="J391" s="1" t="s">
        <v>5196</v>
      </c>
    </row>
    <row r="392" spans="1:10" x14ac:dyDescent="0.2">
      <c r="A392" s="71" t="s">
        <v>3935</v>
      </c>
      <c r="B392" s="69">
        <v>5966</v>
      </c>
      <c r="C392" s="73" t="s">
        <v>2268</v>
      </c>
      <c r="D392" s="68" t="s">
        <v>3863</v>
      </c>
      <c r="E392" s="72">
        <v>34.72</v>
      </c>
      <c r="F392" s="1" t="s">
        <v>1885</v>
      </c>
      <c r="G392" s="1" t="s">
        <v>2035</v>
      </c>
      <c r="H392" s="3" t="s">
        <v>4162</v>
      </c>
      <c r="I392" s="1" t="s">
        <v>4159</v>
      </c>
      <c r="J392" s="1" t="s">
        <v>5196</v>
      </c>
    </row>
    <row r="393" spans="1:10" x14ac:dyDescent="0.2">
      <c r="A393" s="71" t="s">
        <v>3936</v>
      </c>
      <c r="B393" s="69">
        <v>5967</v>
      </c>
      <c r="C393" s="73" t="s">
        <v>2268</v>
      </c>
      <c r="D393" s="68" t="s">
        <v>3863</v>
      </c>
      <c r="E393" s="72">
        <v>34.72</v>
      </c>
      <c r="F393" s="1" t="s">
        <v>1885</v>
      </c>
      <c r="G393" s="1" t="s">
        <v>2269</v>
      </c>
      <c r="H393" s="3" t="s">
        <v>4162</v>
      </c>
      <c r="I393" s="1" t="s">
        <v>4159</v>
      </c>
      <c r="J393" s="1" t="s">
        <v>5196</v>
      </c>
    </row>
    <row r="394" spans="1:10" x14ac:dyDescent="0.2">
      <c r="A394" s="71" t="s">
        <v>2267</v>
      </c>
      <c r="B394" s="69">
        <v>5968</v>
      </c>
      <c r="C394" s="73" t="s">
        <v>2268</v>
      </c>
      <c r="D394" s="68" t="s">
        <v>2232</v>
      </c>
      <c r="E394" s="72">
        <v>8.9600000000000009</v>
      </c>
      <c r="F394" s="1" t="s">
        <v>1885</v>
      </c>
      <c r="G394" s="1" t="s">
        <v>2269</v>
      </c>
      <c r="H394" s="3" t="s">
        <v>4162</v>
      </c>
      <c r="I394" s="1" t="s">
        <v>4159</v>
      </c>
      <c r="J394" s="1" t="s">
        <v>5196</v>
      </c>
    </row>
    <row r="395" spans="1:10" x14ac:dyDescent="0.2">
      <c r="A395" s="71" t="s">
        <v>3320</v>
      </c>
      <c r="B395" s="69">
        <v>5969</v>
      </c>
      <c r="C395" s="73" t="s">
        <v>2268</v>
      </c>
      <c r="D395" s="68" t="s">
        <v>3294</v>
      </c>
      <c r="E395" s="72">
        <v>10.08</v>
      </c>
      <c r="F395" s="1" t="s">
        <v>1885</v>
      </c>
      <c r="G395" s="1" t="s">
        <v>2269</v>
      </c>
      <c r="H395" s="3" t="s">
        <v>4162</v>
      </c>
      <c r="I395" s="1" t="s">
        <v>4159</v>
      </c>
      <c r="J395" s="1" t="s">
        <v>5196</v>
      </c>
    </row>
    <row r="396" spans="1:10" x14ac:dyDescent="0.2">
      <c r="A396" s="71" t="s">
        <v>4074</v>
      </c>
      <c r="B396" s="69">
        <v>5970</v>
      </c>
      <c r="C396" s="73" t="s">
        <v>2268</v>
      </c>
      <c r="D396" s="68" t="s">
        <v>4060</v>
      </c>
      <c r="E396" s="72">
        <v>28</v>
      </c>
      <c r="F396" s="1" t="s">
        <v>1885</v>
      </c>
      <c r="G396" s="1" t="s">
        <v>2269</v>
      </c>
      <c r="H396" s="3" t="s">
        <v>4162</v>
      </c>
      <c r="I396" s="1" t="s">
        <v>4159</v>
      </c>
      <c r="J396" s="1" t="s">
        <v>5196</v>
      </c>
    </row>
    <row r="397" spans="1:10" x14ac:dyDescent="0.2">
      <c r="A397" s="71" t="s">
        <v>3581</v>
      </c>
      <c r="B397" s="69">
        <v>5971</v>
      </c>
      <c r="C397" s="73" t="s">
        <v>2268</v>
      </c>
      <c r="D397" s="68" t="s">
        <v>3542</v>
      </c>
      <c r="E397" s="72">
        <v>29.63</v>
      </c>
      <c r="F397" s="1" t="s">
        <v>1885</v>
      </c>
      <c r="G397" s="1" t="s">
        <v>2269</v>
      </c>
      <c r="H397" s="3" t="s">
        <v>4162</v>
      </c>
      <c r="I397" s="1" t="s">
        <v>4159</v>
      </c>
      <c r="J397" s="1" t="s">
        <v>5196</v>
      </c>
    </row>
    <row r="398" spans="1:10" x14ac:dyDescent="0.2">
      <c r="A398" s="71" t="s">
        <v>3582</v>
      </c>
      <c r="B398" s="69">
        <v>5972</v>
      </c>
      <c r="C398" s="73" t="s">
        <v>2268</v>
      </c>
      <c r="D398" s="68" t="s">
        <v>3542</v>
      </c>
      <c r="E398" s="72">
        <v>29.63</v>
      </c>
      <c r="F398" s="1" t="s">
        <v>1885</v>
      </c>
      <c r="G398" s="1" t="s">
        <v>3583</v>
      </c>
      <c r="H398" s="3" t="s">
        <v>4162</v>
      </c>
      <c r="I398" s="1" t="s">
        <v>4159</v>
      </c>
      <c r="J398" s="1" t="s">
        <v>5196</v>
      </c>
    </row>
    <row r="399" spans="1:10" x14ac:dyDescent="0.2">
      <c r="A399" s="71" t="s">
        <v>3584</v>
      </c>
      <c r="B399" s="69">
        <v>5973</v>
      </c>
      <c r="C399" s="73" t="s">
        <v>2268</v>
      </c>
      <c r="D399" s="68" t="s">
        <v>3542</v>
      </c>
      <c r="E399" s="72">
        <v>29.63</v>
      </c>
      <c r="F399" s="1" t="s">
        <v>1885</v>
      </c>
      <c r="G399" s="1" t="s">
        <v>3583</v>
      </c>
      <c r="H399" s="3" t="s">
        <v>4162</v>
      </c>
      <c r="I399" s="1" t="s">
        <v>4159</v>
      </c>
      <c r="J399" s="1" t="s">
        <v>5196</v>
      </c>
    </row>
    <row r="400" spans="1:10" x14ac:dyDescent="0.2">
      <c r="A400" s="71" t="s">
        <v>3937</v>
      </c>
      <c r="B400" s="69">
        <v>5975</v>
      </c>
      <c r="C400" s="73" t="s">
        <v>1925</v>
      </c>
      <c r="D400" s="68" t="s">
        <v>3863</v>
      </c>
      <c r="E400" s="72">
        <v>34.72</v>
      </c>
      <c r="F400" s="1" t="s">
        <v>1885</v>
      </c>
      <c r="G400" s="1" t="s">
        <v>1926</v>
      </c>
      <c r="H400" s="3" t="s">
        <v>4162</v>
      </c>
      <c r="I400" s="1" t="s">
        <v>4159</v>
      </c>
      <c r="J400" s="1" t="s">
        <v>5196</v>
      </c>
    </row>
    <row r="401" spans="1:10" x14ac:dyDescent="0.2">
      <c r="A401" s="71" t="s">
        <v>2270</v>
      </c>
      <c r="B401" s="69">
        <v>5976</v>
      </c>
      <c r="C401" s="73" t="s">
        <v>1925</v>
      </c>
      <c r="D401" s="68" t="s">
        <v>2232</v>
      </c>
      <c r="E401" s="72">
        <v>8.9600000000000009</v>
      </c>
      <c r="F401" s="1" t="s">
        <v>1885</v>
      </c>
      <c r="G401" s="1" t="s">
        <v>1926</v>
      </c>
      <c r="H401" s="3" t="s">
        <v>4162</v>
      </c>
      <c r="I401" s="1" t="s">
        <v>4159</v>
      </c>
      <c r="J401" s="1" t="s">
        <v>5196</v>
      </c>
    </row>
    <row r="402" spans="1:10" x14ac:dyDescent="0.2">
      <c r="A402" s="71" t="s">
        <v>3321</v>
      </c>
      <c r="B402" s="69">
        <v>5977</v>
      </c>
      <c r="C402" s="73" t="s">
        <v>1925</v>
      </c>
      <c r="D402" s="68" t="s">
        <v>3294</v>
      </c>
      <c r="E402" s="72">
        <v>10.08</v>
      </c>
      <c r="F402" s="1" t="s">
        <v>1885</v>
      </c>
      <c r="G402" s="1" t="s">
        <v>1926</v>
      </c>
      <c r="H402" s="3" t="s">
        <v>4162</v>
      </c>
      <c r="I402" s="1" t="s">
        <v>4159</v>
      </c>
      <c r="J402" s="1" t="s">
        <v>5196</v>
      </c>
    </row>
    <row r="403" spans="1:10" x14ac:dyDescent="0.2">
      <c r="A403" s="71" t="s">
        <v>1924</v>
      </c>
      <c r="B403" s="69">
        <v>5978</v>
      </c>
      <c r="C403" s="73" t="s">
        <v>1925</v>
      </c>
      <c r="D403" s="68" t="s">
        <v>1878</v>
      </c>
      <c r="E403" s="72">
        <v>38.08</v>
      </c>
      <c r="F403" s="1" t="s">
        <v>1885</v>
      </c>
      <c r="G403" s="1" t="s">
        <v>1926</v>
      </c>
      <c r="H403" s="3" t="s">
        <v>4162</v>
      </c>
      <c r="I403" s="1" t="s">
        <v>4159</v>
      </c>
      <c r="J403" s="1" t="s">
        <v>5196</v>
      </c>
    </row>
    <row r="404" spans="1:10" x14ac:dyDescent="0.2">
      <c r="A404" s="71" t="s">
        <v>3006</v>
      </c>
      <c r="B404" s="69">
        <v>5979</v>
      </c>
      <c r="C404" s="73" t="s">
        <v>1925</v>
      </c>
      <c r="D404" s="68" t="s">
        <v>3003</v>
      </c>
      <c r="E404" s="72">
        <v>19.04</v>
      </c>
      <c r="F404" s="1" t="s">
        <v>1885</v>
      </c>
      <c r="G404" s="1" t="s">
        <v>2435</v>
      </c>
      <c r="H404" s="3" t="s">
        <v>4162</v>
      </c>
      <c r="I404" s="1" t="s">
        <v>4159</v>
      </c>
      <c r="J404" s="1" t="s">
        <v>5196</v>
      </c>
    </row>
    <row r="405" spans="1:10" x14ac:dyDescent="0.2">
      <c r="A405" s="71" t="s">
        <v>3754</v>
      </c>
      <c r="B405" s="69">
        <v>5980</v>
      </c>
      <c r="C405" s="73" t="s">
        <v>1925</v>
      </c>
      <c r="D405" s="68" t="s">
        <v>3755</v>
      </c>
      <c r="E405" s="72">
        <v>19</v>
      </c>
      <c r="F405" s="1" t="s">
        <v>2465</v>
      </c>
      <c r="G405" s="1" t="s">
        <v>2490</v>
      </c>
      <c r="H405" s="3" t="s">
        <v>4162</v>
      </c>
      <c r="I405" s="1" t="s">
        <v>4159</v>
      </c>
      <c r="J405" s="1" t="s">
        <v>5196</v>
      </c>
    </row>
    <row r="406" spans="1:10" x14ac:dyDescent="0.2">
      <c r="A406" s="71" t="s">
        <v>3756</v>
      </c>
      <c r="B406" s="69">
        <v>5981</v>
      </c>
      <c r="C406" s="73" t="s">
        <v>1925</v>
      </c>
      <c r="D406" s="68" t="s">
        <v>3755</v>
      </c>
      <c r="E406" s="72">
        <v>19</v>
      </c>
      <c r="F406" s="1" t="s">
        <v>2465</v>
      </c>
      <c r="G406" s="1" t="s">
        <v>2490</v>
      </c>
      <c r="H406" s="3" t="s">
        <v>4162</v>
      </c>
      <c r="I406" s="1" t="s">
        <v>4159</v>
      </c>
      <c r="J406" s="1" t="s">
        <v>5196</v>
      </c>
    </row>
    <row r="407" spans="1:10" x14ac:dyDescent="0.2">
      <c r="A407" s="71" t="s">
        <v>3757</v>
      </c>
      <c r="B407" s="69">
        <v>5982</v>
      </c>
      <c r="C407" s="73" t="s">
        <v>1925</v>
      </c>
      <c r="D407" s="68" t="s">
        <v>3755</v>
      </c>
      <c r="E407" s="72">
        <v>19</v>
      </c>
      <c r="F407" s="1" t="s">
        <v>2465</v>
      </c>
      <c r="G407" s="1" t="s">
        <v>2490</v>
      </c>
      <c r="H407" s="3" t="s">
        <v>4162</v>
      </c>
      <c r="I407" s="1" t="s">
        <v>4159</v>
      </c>
      <c r="J407" s="1" t="s">
        <v>5196</v>
      </c>
    </row>
    <row r="408" spans="1:10" x14ac:dyDescent="0.2">
      <c r="A408" s="71" t="s">
        <v>3758</v>
      </c>
      <c r="B408" s="69">
        <v>5983</v>
      </c>
      <c r="C408" s="73" t="s">
        <v>1925</v>
      </c>
      <c r="D408" s="68" t="s">
        <v>3755</v>
      </c>
      <c r="E408" s="72">
        <v>19</v>
      </c>
      <c r="F408" s="1" t="s">
        <v>2465</v>
      </c>
      <c r="G408" s="1" t="s">
        <v>2490</v>
      </c>
      <c r="H408" s="3" t="s">
        <v>4162</v>
      </c>
      <c r="I408" s="1" t="s">
        <v>4159</v>
      </c>
      <c r="J408" s="1" t="s">
        <v>5196</v>
      </c>
    </row>
    <row r="409" spans="1:10" x14ac:dyDescent="0.2">
      <c r="A409" s="71" t="s">
        <v>3759</v>
      </c>
      <c r="B409" s="69">
        <v>5984</v>
      </c>
      <c r="C409" s="73" t="s">
        <v>1925</v>
      </c>
      <c r="D409" s="68" t="s">
        <v>3755</v>
      </c>
      <c r="E409" s="72">
        <v>19</v>
      </c>
      <c r="F409" s="1" t="s">
        <v>2465</v>
      </c>
      <c r="G409" s="1" t="s">
        <v>2490</v>
      </c>
      <c r="H409" s="3" t="s">
        <v>4162</v>
      </c>
      <c r="I409" s="1" t="s">
        <v>4159</v>
      </c>
      <c r="J409" s="1" t="s">
        <v>5196</v>
      </c>
    </row>
    <row r="410" spans="1:10" x14ac:dyDescent="0.2">
      <c r="A410" s="71" t="s">
        <v>3760</v>
      </c>
      <c r="B410" s="69">
        <v>5985</v>
      </c>
      <c r="C410" s="73" t="s">
        <v>1925</v>
      </c>
      <c r="D410" s="68" t="s">
        <v>3755</v>
      </c>
      <c r="E410" s="72">
        <v>19</v>
      </c>
      <c r="F410" s="1" t="s">
        <v>2465</v>
      </c>
      <c r="G410" s="1" t="s">
        <v>2490</v>
      </c>
      <c r="H410" s="3" t="s">
        <v>4162</v>
      </c>
      <c r="I410" s="1" t="s">
        <v>4159</v>
      </c>
      <c r="J410" s="1" t="s">
        <v>5196</v>
      </c>
    </row>
    <row r="411" spans="1:10" x14ac:dyDescent="0.2">
      <c r="A411" s="71" t="s">
        <v>3938</v>
      </c>
      <c r="B411" s="69">
        <v>5986</v>
      </c>
      <c r="C411" s="73" t="s">
        <v>1925</v>
      </c>
      <c r="D411" s="68" t="s">
        <v>3863</v>
      </c>
      <c r="E411" s="72">
        <v>34.72</v>
      </c>
      <c r="F411" s="1" t="s">
        <v>1885</v>
      </c>
      <c r="G411" s="1" t="s">
        <v>2272</v>
      </c>
      <c r="H411" s="3" t="s">
        <v>4162</v>
      </c>
      <c r="I411" s="1" t="s">
        <v>4159</v>
      </c>
      <c r="J411" s="1" t="s">
        <v>5196</v>
      </c>
    </row>
    <row r="412" spans="1:10" x14ac:dyDescent="0.2">
      <c r="A412" s="71" t="s">
        <v>2796</v>
      </c>
      <c r="B412" s="69">
        <v>5987</v>
      </c>
      <c r="C412" s="73" t="s">
        <v>1925</v>
      </c>
      <c r="D412" s="68" t="s">
        <v>2733</v>
      </c>
      <c r="E412" s="72">
        <v>24.64</v>
      </c>
      <c r="F412" s="1" t="s">
        <v>1885</v>
      </c>
      <c r="G412" s="1" t="s">
        <v>2272</v>
      </c>
      <c r="H412" s="3" t="s">
        <v>4162</v>
      </c>
      <c r="I412" s="1" t="s">
        <v>4159</v>
      </c>
      <c r="J412" s="1" t="s">
        <v>5196</v>
      </c>
    </row>
    <row r="413" spans="1:10" x14ac:dyDescent="0.2">
      <c r="A413" s="71" t="s">
        <v>2271</v>
      </c>
      <c r="B413" s="69">
        <v>5988</v>
      </c>
      <c r="C413" s="73" t="s">
        <v>1925</v>
      </c>
      <c r="D413" s="68" t="s">
        <v>2232</v>
      </c>
      <c r="E413" s="72">
        <v>8.9600000000000009</v>
      </c>
      <c r="F413" s="1" t="s">
        <v>1885</v>
      </c>
      <c r="G413" s="1" t="s">
        <v>2272</v>
      </c>
      <c r="H413" s="3" t="s">
        <v>4162</v>
      </c>
      <c r="I413" s="1" t="s">
        <v>4159</v>
      </c>
      <c r="J413" s="1" t="s">
        <v>5196</v>
      </c>
    </row>
    <row r="414" spans="1:10" x14ac:dyDescent="0.2">
      <c r="A414" s="71" t="s">
        <v>3322</v>
      </c>
      <c r="B414" s="69">
        <v>5989</v>
      </c>
      <c r="C414" s="73" t="s">
        <v>1925</v>
      </c>
      <c r="D414" s="68" t="s">
        <v>3294</v>
      </c>
      <c r="E414" s="72">
        <v>10.08</v>
      </c>
      <c r="F414" s="1" t="s">
        <v>1885</v>
      </c>
      <c r="G414" s="1" t="s">
        <v>2272</v>
      </c>
      <c r="H414" s="3" t="s">
        <v>4162</v>
      </c>
      <c r="I414" s="1" t="s">
        <v>4159</v>
      </c>
      <c r="J414" s="1" t="s">
        <v>5196</v>
      </c>
    </row>
    <row r="415" spans="1:10" x14ac:dyDescent="0.2">
      <c r="A415" s="71" t="s">
        <v>2273</v>
      </c>
      <c r="B415" s="69">
        <v>5990</v>
      </c>
      <c r="C415" s="73" t="s">
        <v>1925</v>
      </c>
      <c r="D415" s="68" t="s">
        <v>2232</v>
      </c>
      <c r="E415" s="72">
        <v>8.9600000000000009</v>
      </c>
      <c r="F415" s="1" t="s">
        <v>1885</v>
      </c>
      <c r="G415" s="1" t="s">
        <v>1928</v>
      </c>
      <c r="H415" s="3" t="s">
        <v>4162</v>
      </c>
      <c r="I415" s="1" t="s">
        <v>4159</v>
      </c>
      <c r="J415" s="1" t="s">
        <v>5196</v>
      </c>
    </row>
    <row r="416" spans="1:10" x14ac:dyDescent="0.2">
      <c r="A416" s="71" t="s">
        <v>3323</v>
      </c>
      <c r="B416" s="69">
        <v>5991</v>
      </c>
      <c r="C416" s="73" t="s">
        <v>1925</v>
      </c>
      <c r="D416" s="68" t="s">
        <v>3294</v>
      </c>
      <c r="E416" s="72">
        <v>10.08</v>
      </c>
      <c r="F416" s="1" t="s">
        <v>1885</v>
      </c>
      <c r="G416" s="1" t="s">
        <v>1928</v>
      </c>
      <c r="H416" s="3" t="s">
        <v>4162</v>
      </c>
      <c r="I416" s="1" t="s">
        <v>4159</v>
      </c>
      <c r="J416" s="1" t="s">
        <v>5196</v>
      </c>
    </row>
    <row r="417" spans="1:10" x14ac:dyDescent="0.2">
      <c r="A417" s="71" t="s">
        <v>1927</v>
      </c>
      <c r="B417" s="69">
        <v>5992</v>
      </c>
      <c r="C417" s="73" t="s">
        <v>1925</v>
      </c>
      <c r="D417" s="68" t="s">
        <v>1878</v>
      </c>
      <c r="E417" s="72">
        <v>38.08</v>
      </c>
      <c r="F417" s="1" t="s">
        <v>1885</v>
      </c>
      <c r="G417" s="1" t="s">
        <v>1928</v>
      </c>
      <c r="H417" s="3" t="s">
        <v>4162</v>
      </c>
      <c r="I417" s="1" t="s">
        <v>4159</v>
      </c>
      <c r="J417" s="1" t="s">
        <v>5196</v>
      </c>
    </row>
    <row r="418" spans="1:10" x14ac:dyDescent="0.2">
      <c r="A418" s="71" t="s">
        <v>2797</v>
      </c>
      <c r="B418" s="69">
        <v>5993</v>
      </c>
      <c r="C418" s="73" t="s">
        <v>1925</v>
      </c>
      <c r="D418" s="68" t="s">
        <v>2733</v>
      </c>
      <c r="E418" s="72">
        <v>24.64</v>
      </c>
      <c r="F418" s="1" t="s">
        <v>1885</v>
      </c>
      <c r="G418" s="1" t="s">
        <v>1928</v>
      </c>
      <c r="H418" s="3" t="s">
        <v>4162</v>
      </c>
      <c r="I418" s="1" t="s">
        <v>4159</v>
      </c>
      <c r="J418" s="1" t="s">
        <v>5196</v>
      </c>
    </row>
    <row r="419" spans="1:10" x14ac:dyDescent="0.2">
      <c r="A419" s="71" t="s">
        <v>3939</v>
      </c>
      <c r="B419" s="69">
        <v>5994</v>
      </c>
      <c r="C419" s="73" t="s">
        <v>1925</v>
      </c>
      <c r="D419" s="68" t="s">
        <v>3863</v>
      </c>
      <c r="E419" s="72">
        <v>34.72</v>
      </c>
      <c r="F419" s="1" t="s">
        <v>1885</v>
      </c>
      <c r="G419" s="1" t="s">
        <v>1930</v>
      </c>
      <c r="H419" s="3" t="s">
        <v>4162</v>
      </c>
      <c r="I419" s="1" t="s">
        <v>4159</v>
      </c>
      <c r="J419" s="1" t="s">
        <v>5196</v>
      </c>
    </row>
    <row r="420" spans="1:10" x14ac:dyDescent="0.2">
      <c r="A420" s="71" t="s">
        <v>2274</v>
      </c>
      <c r="B420" s="69">
        <v>5995</v>
      </c>
      <c r="C420" s="73" t="s">
        <v>1925</v>
      </c>
      <c r="D420" s="68" t="s">
        <v>2232</v>
      </c>
      <c r="E420" s="72">
        <v>8.9600000000000009</v>
      </c>
      <c r="F420" s="1" t="s">
        <v>1885</v>
      </c>
      <c r="G420" s="1" t="s">
        <v>1930</v>
      </c>
      <c r="H420" s="3" t="s">
        <v>4162</v>
      </c>
      <c r="I420" s="1" t="s">
        <v>4159</v>
      </c>
      <c r="J420" s="1" t="s">
        <v>5196</v>
      </c>
    </row>
    <row r="421" spans="1:10" x14ac:dyDescent="0.2">
      <c r="A421" s="71" t="s">
        <v>3324</v>
      </c>
      <c r="B421" s="69">
        <v>5996</v>
      </c>
      <c r="C421" s="73" t="s">
        <v>1925</v>
      </c>
      <c r="D421" s="68" t="s">
        <v>3294</v>
      </c>
      <c r="E421" s="72">
        <v>10.08</v>
      </c>
      <c r="F421" s="1" t="s">
        <v>1885</v>
      </c>
      <c r="G421" s="1" t="s">
        <v>1930</v>
      </c>
      <c r="H421" s="3" t="s">
        <v>4162</v>
      </c>
      <c r="I421" s="1" t="s">
        <v>4159</v>
      </c>
      <c r="J421" s="1" t="s">
        <v>5196</v>
      </c>
    </row>
    <row r="422" spans="1:10" x14ac:dyDescent="0.2">
      <c r="A422" s="71" t="s">
        <v>1929</v>
      </c>
      <c r="B422" s="69">
        <v>5997</v>
      </c>
      <c r="C422" s="73" t="s">
        <v>1925</v>
      </c>
      <c r="D422" s="68" t="s">
        <v>1878</v>
      </c>
      <c r="E422" s="72">
        <v>38.08</v>
      </c>
      <c r="F422" s="1" t="s">
        <v>1885</v>
      </c>
      <c r="G422" s="1" t="s">
        <v>1930</v>
      </c>
      <c r="H422" s="3" t="s">
        <v>4162</v>
      </c>
      <c r="I422" s="1" t="s">
        <v>4159</v>
      </c>
      <c r="J422" s="1" t="s">
        <v>5196</v>
      </c>
    </row>
    <row r="423" spans="1:10" x14ac:dyDescent="0.2">
      <c r="A423" s="71" t="s">
        <v>3585</v>
      </c>
      <c r="B423" s="69">
        <v>5998</v>
      </c>
      <c r="C423" s="73" t="s">
        <v>1925</v>
      </c>
      <c r="D423" s="68" t="s">
        <v>3542</v>
      </c>
      <c r="E423" s="72">
        <v>29.63</v>
      </c>
      <c r="F423" s="1" t="s">
        <v>1885</v>
      </c>
      <c r="G423" s="1" t="s">
        <v>1930</v>
      </c>
      <c r="H423" s="3" t="s">
        <v>4162</v>
      </c>
      <c r="I423" s="1" t="s">
        <v>4159</v>
      </c>
      <c r="J423" s="1" t="s">
        <v>5196</v>
      </c>
    </row>
    <row r="424" spans="1:10" x14ac:dyDescent="0.2">
      <c r="A424" s="71" t="s">
        <v>2798</v>
      </c>
      <c r="B424" s="69">
        <v>5999</v>
      </c>
      <c r="C424" s="73" t="s">
        <v>1925</v>
      </c>
      <c r="D424" s="68" t="s">
        <v>2733</v>
      </c>
      <c r="E424" s="72">
        <v>24.64</v>
      </c>
      <c r="F424" s="1" t="s">
        <v>1885</v>
      </c>
      <c r="G424" s="1" t="s">
        <v>1930</v>
      </c>
      <c r="H424" s="3" t="s">
        <v>4162</v>
      </c>
      <c r="I424" s="1" t="s">
        <v>4159</v>
      </c>
      <c r="J424" s="1" t="s">
        <v>5196</v>
      </c>
    </row>
    <row r="425" spans="1:10" x14ac:dyDescent="0.2">
      <c r="A425" s="71" t="s">
        <v>3586</v>
      </c>
      <c r="B425" s="69">
        <v>6000</v>
      </c>
      <c r="C425" s="73" t="s">
        <v>2210</v>
      </c>
      <c r="D425" s="68" t="s">
        <v>3542</v>
      </c>
      <c r="E425" s="72">
        <v>29.63</v>
      </c>
      <c r="F425" s="1" t="s">
        <v>1885</v>
      </c>
      <c r="G425" s="1" t="s">
        <v>3587</v>
      </c>
      <c r="H425" s="3" t="s">
        <v>4162</v>
      </c>
      <c r="I425" s="1" t="s">
        <v>4159</v>
      </c>
      <c r="J425" s="1" t="s">
        <v>5196</v>
      </c>
    </row>
    <row r="426" spans="1:10" x14ac:dyDescent="0.2">
      <c r="A426" s="71" t="s">
        <v>3588</v>
      </c>
      <c r="B426" s="69">
        <v>6002</v>
      </c>
      <c r="C426" s="73" t="s">
        <v>2210</v>
      </c>
      <c r="D426" s="68" t="s">
        <v>3542</v>
      </c>
      <c r="E426" s="72">
        <v>29.63</v>
      </c>
      <c r="F426" s="1" t="s">
        <v>1885</v>
      </c>
      <c r="G426" s="1" t="s">
        <v>2211</v>
      </c>
      <c r="H426" s="3" t="s">
        <v>4162</v>
      </c>
      <c r="I426" s="1" t="s">
        <v>4159</v>
      </c>
      <c r="J426" s="1" t="s">
        <v>5196</v>
      </c>
    </row>
    <row r="427" spans="1:10" x14ac:dyDescent="0.2">
      <c r="A427" s="71" t="s">
        <v>2209</v>
      </c>
      <c r="B427" s="69">
        <v>6003</v>
      </c>
      <c r="C427" s="73" t="s">
        <v>2210</v>
      </c>
      <c r="D427" s="68" t="s">
        <v>2185</v>
      </c>
      <c r="E427" s="72">
        <v>28</v>
      </c>
      <c r="F427" s="1" t="s">
        <v>1885</v>
      </c>
      <c r="G427" s="1" t="s">
        <v>2211</v>
      </c>
      <c r="H427" s="3" t="s">
        <v>4162</v>
      </c>
      <c r="I427" s="1" t="s">
        <v>4159</v>
      </c>
      <c r="J427" s="1" t="s">
        <v>5196</v>
      </c>
    </row>
    <row r="428" spans="1:10" x14ac:dyDescent="0.2">
      <c r="A428" s="71" t="s">
        <v>3502</v>
      </c>
      <c r="B428" s="69">
        <v>6004</v>
      </c>
      <c r="C428" s="73" t="s">
        <v>2210</v>
      </c>
      <c r="D428" s="68" t="s">
        <v>3483</v>
      </c>
      <c r="E428" s="72">
        <v>29.63</v>
      </c>
      <c r="F428" s="1" t="s">
        <v>1885</v>
      </c>
      <c r="G428" s="1" t="s">
        <v>2800</v>
      </c>
      <c r="H428" s="3" t="s">
        <v>4162</v>
      </c>
      <c r="I428" s="1" t="s">
        <v>4159</v>
      </c>
      <c r="J428" s="1" t="s">
        <v>5196</v>
      </c>
    </row>
    <row r="429" spans="1:10" x14ac:dyDescent="0.2">
      <c r="A429" s="71" t="s">
        <v>2799</v>
      </c>
      <c r="B429" s="69">
        <v>6005</v>
      </c>
      <c r="C429" s="73" t="s">
        <v>2210</v>
      </c>
      <c r="D429" s="68" t="s">
        <v>2733</v>
      </c>
      <c r="E429" s="72">
        <v>24.64</v>
      </c>
      <c r="F429" s="1" t="s">
        <v>1885</v>
      </c>
      <c r="G429" s="1" t="s">
        <v>2800</v>
      </c>
      <c r="H429" s="3" t="s">
        <v>4162</v>
      </c>
      <c r="I429" s="1" t="s">
        <v>4159</v>
      </c>
      <c r="J429" s="1" t="s">
        <v>5196</v>
      </c>
    </row>
    <row r="430" spans="1:10" x14ac:dyDescent="0.2">
      <c r="A430" s="71" t="s">
        <v>3589</v>
      </c>
      <c r="B430" s="69">
        <v>6006</v>
      </c>
      <c r="C430" s="73" t="s">
        <v>2210</v>
      </c>
      <c r="D430" s="68" t="s">
        <v>3542</v>
      </c>
      <c r="E430" s="72">
        <v>29.63</v>
      </c>
      <c r="F430" s="1" t="s">
        <v>1885</v>
      </c>
      <c r="G430" s="1" t="s">
        <v>2293</v>
      </c>
      <c r="H430" s="3" t="s">
        <v>4162</v>
      </c>
      <c r="I430" s="1" t="s">
        <v>4159</v>
      </c>
      <c r="J430" s="1" t="s">
        <v>5196</v>
      </c>
    </row>
    <row r="431" spans="1:10" x14ac:dyDescent="0.2">
      <c r="A431" s="71" t="s">
        <v>3590</v>
      </c>
      <c r="B431" s="69">
        <v>6007</v>
      </c>
      <c r="C431" s="73" t="s">
        <v>2210</v>
      </c>
      <c r="D431" s="68" t="s">
        <v>3542</v>
      </c>
      <c r="E431" s="72">
        <v>29.63</v>
      </c>
      <c r="F431" s="1" t="s">
        <v>1885</v>
      </c>
      <c r="G431" s="1" t="s">
        <v>3591</v>
      </c>
      <c r="H431" s="3" t="s">
        <v>4162</v>
      </c>
      <c r="I431" s="1" t="s">
        <v>4159</v>
      </c>
      <c r="J431" s="1" t="s">
        <v>5196</v>
      </c>
    </row>
    <row r="432" spans="1:10" x14ac:dyDescent="0.2">
      <c r="A432" s="71" t="s">
        <v>2275</v>
      </c>
      <c r="B432" s="69">
        <v>6008</v>
      </c>
      <c r="C432" s="73" t="s">
        <v>2210</v>
      </c>
      <c r="D432" s="68" t="s">
        <v>2232</v>
      </c>
      <c r="E432" s="72">
        <v>8.9600000000000009</v>
      </c>
      <c r="F432" s="1" t="s">
        <v>1885</v>
      </c>
      <c r="G432" s="1" t="s">
        <v>2276</v>
      </c>
      <c r="H432" s="3" t="s">
        <v>4162</v>
      </c>
      <c r="I432" s="1" t="s">
        <v>4159</v>
      </c>
      <c r="J432" s="1" t="s">
        <v>5196</v>
      </c>
    </row>
    <row r="433" spans="1:10" x14ac:dyDescent="0.2">
      <c r="A433" s="71" t="s">
        <v>3940</v>
      </c>
      <c r="B433" s="69">
        <v>6009</v>
      </c>
      <c r="C433" s="73" t="s">
        <v>2210</v>
      </c>
      <c r="D433" s="68" t="s">
        <v>3863</v>
      </c>
      <c r="E433" s="72">
        <v>34.72</v>
      </c>
      <c r="F433" s="1" t="s">
        <v>1885</v>
      </c>
      <c r="G433" s="1" t="s">
        <v>2276</v>
      </c>
      <c r="H433" s="3" t="s">
        <v>4162</v>
      </c>
      <c r="I433" s="1" t="s">
        <v>4159</v>
      </c>
      <c r="J433" s="1" t="s">
        <v>5196</v>
      </c>
    </row>
    <row r="434" spans="1:10" x14ac:dyDescent="0.2">
      <c r="A434" s="71" t="s">
        <v>3325</v>
      </c>
      <c r="B434" s="69">
        <v>6010</v>
      </c>
      <c r="C434" s="73" t="s">
        <v>2210</v>
      </c>
      <c r="D434" s="68" t="s">
        <v>3294</v>
      </c>
      <c r="E434" s="72">
        <v>10.08</v>
      </c>
      <c r="F434" s="1" t="s">
        <v>1885</v>
      </c>
      <c r="G434" s="1" t="s">
        <v>2276</v>
      </c>
      <c r="H434" s="3" t="s">
        <v>4162</v>
      </c>
      <c r="I434" s="1" t="s">
        <v>4159</v>
      </c>
      <c r="J434" s="1" t="s">
        <v>5196</v>
      </c>
    </row>
    <row r="435" spans="1:10" x14ac:dyDescent="0.2">
      <c r="A435" s="71" t="s">
        <v>2801</v>
      </c>
      <c r="B435" s="69">
        <v>6011</v>
      </c>
      <c r="C435" s="73" t="s">
        <v>2210</v>
      </c>
      <c r="D435" s="68" t="s">
        <v>2733</v>
      </c>
      <c r="E435" s="72">
        <v>24.64</v>
      </c>
      <c r="F435" s="1" t="s">
        <v>1885</v>
      </c>
      <c r="G435" s="1" t="s">
        <v>2276</v>
      </c>
      <c r="H435" s="3" t="s">
        <v>4162</v>
      </c>
      <c r="I435" s="1" t="s">
        <v>4159</v>
      </c>
      <c r="J435" s="1" t="s">
        <v>5196</v>
      </c>
    </row>
    <row r="436" spans="1:10" x14ac:dyDescent="0.2">
      <c r="A436" s="71" t="s">
        <v>3941</v>
      </c>
      <c r="B436" s="69">
        <v>6012</v>
      </c>
      <c r="C436" s="73" t="s">
        <v>2210</v>
      </c>
      <c r="D436" s="68" t="s">
        <v>3863</v>
      </c>
      <c r="E436" s="72">
        <v>34.72</v>
      </c>
      <c r="F436" s="1" t="s">
        <v>1885</v>
      </c>
      <c r="G436" s="1" t="s">
        <v>2278</v>
      </c>
      <c r="H436" s="3" t="s">
        <v>4162</v>
      </c>
      <c r="I436" s="1" t="s">
        <v>4159</v>
      </c>
      <c r="J436" s="1" t="s">
        <v>5196</v>
      </c>
    </row>
    <row r="437" spans="1:10" x14ac:dyDescent="0.2">
      <c r="A437" s="71" t="s">
        <v>3592</v>
      </c>
      <c r="B437" s="69">
        <v>6013</v>
      </c>
      <c r="C437" s="73" t="s">
        <v>2210</v>
      </c>
      <c r="D437" s="68" t="s">
        <v>3542</v>
      </c>
      <c r="E437" s="72">
        <v>29.63</v>
      </c>
      <c r="F437" s="1" t="s">
        <v>1885</v>
      </c>
      <c r="G437" s="1" t="s">
        <v>2278</v>
      </c>
      <c r="H437" s="3" t="s">
        <v>4162</v>
      </c>
      <c r="I437" s="1" t="s">
        <v>4159</v>
      </c>
      <c r="J437" s="1" t="s">
        <v>5196</v>
      </c>
    </row>
    <row r="438" spans="1:10" x14ac:dyDescent="0.2">
      <c r="A438" s="71" t="s">
        <v>2802</v>
      </c>
      <c r="B438" s="69">
        <v>6014</v>
      </c>
      <c r="C438" s="73" t="s">
        <v>2210</v>
      </c>
      <c r="D438" s="68" t="s">
        <v>2733</v>
      </c>
      <c r="E438" s="72">
        <v>24.64</v>
      </c>
      <c r="F438" s="1" t="s">
        <v>1885</v>
      </c>
      <c r="G438" s="1" t="s">
        <v>2278</v>
      </c>
      <c r="H438" s="3" t="s">
        <v>4162</v>
      </c>
      <c r="I438" s="1" t="s">
        <v>4159</v>
      </c>
      <c r="J438" s="1" t="s">
        <v>5196</v>
      </c>
    </row>
    <row r="439" spans="1:10" x14ac:dyDescent="0.2">
      <c r="A439" s="71" t="s">
        <v>2277</v>
      </c>
      <c r="B439" s="69">
        <v>6015</v>
      </c>
      <c r="C439" s="73" t="s">
        <v>2210</v>
      </c>
      <c r="D439" s="68" t="s">
        <v>2232</v>
      </c>
      <c r="E439" s="72">
        <v>8.9600000000000009</v>
      </c>
      <c r="F439" s="1" t="s">
        <v>1885</v>
      </c>
      <c r="G439" s="1" t="s">
        <v>2278</v>
      </c>
      <c r="H439" s="3" t="s">
        <v>4162</v>
      </c>
      <c r="I439" s="1" t="s">
        <v>4159</v>
      </c>
      <c r="J439" s="1" t="s">
        <v>5196</v>
      </c>
    </row>
    <row r="440" spans="1:10" x14ac:dyDescent="0.2">
      <c r="A440" s="71" t="s">
        <v>3326</v>
      </c>
      <c r="B440" s="69">
        <v>6016</v>
      </c>
      <c r="C440" s="73" t="s">
        <v>2210</v>
      </c>
      <c r="D440" s="68" t="s">
        <v>3294</v>
      </c>
      <c r="E440" s="72">
        <v>10.08</v>
      </c>
      <c r="F440" s="1" t="s">
        <v>1885</v>
      </c>
      <c r="G440" s="1" t="s">
        <v>2278</v>
      </c>
      <c r="H440" s="3" t="s">
        <v>4162</v>
      </c>
      <c r="I440" s="1" t="s">
        <v>4159</v>
      </c>
      <c r="J440" s="1" t="s">
        <v>5196</v>
      </c>
    </row>
    <row r="441" spans="1:10" x14ac:dyDescent="0.2">
      <c r="A441" s="71" t="s">
        <v>2458</v>
      </c>
      <c r="B441" s="69">
        <v>6017</v>
      </c>
      <c r="C441" s="73" t="s">
        <v>2459</v>
      </c>
      <c r="D441" s="68" t="s">
        <v>2440</v>
      </c>
      <c r="E441" s="72">
        <v>8.4499999999999993</v>
      </c>
      <c r="F441" s="1" t="s">
        <v>2460</v>
      </c>
      <c r="G441" s="1" t="s">
        <v>2461</v>
      </c>
      <c r="H441" s="3" t="s">
        <v>4162</v>
      </c>
      <c r="I441" s="1" t="s">
        <v>4159</v>
      </c>
      <c r="J441" s="1" t="s">
        <v>5196</v>
      </c>
    </row>
    <row r="442" spans="1:10" x14ac:dyDescent="0.2">
      <c r="A442" s="71" t="s">
        <v>2462</v>
      </c>
      <c r="B442" s="69">
        <v>6018</v>
      </c>
      <c r="C442" s="73" t="s">
        <v>2459</v>
      </c>
      <c r="D442" s="68" t="s">
        <v>2440</v>
      </c>
      <c r="E442" s="72">
        <v>8.4499999999999993</v>
      </c>
      <c r="F442" s="1" t="s">
        <v>2460</v>
      </c>
      <c r="G442" s="1" t="s">
        <v>2461</v>
      </c>
      <c r="H442" s="3" t="s">
        <v>4162</v>
      </c>
      <c r="I442" s="1" t="s">
        <v>4159</v>
      </c>
      <c r="J442" s="1" t="s">
        <v>5196</v>
      </c>
    </row>
    <row r="443" spans="1:10" x14ac:dyDescent="0.2">
      <c r="A443" s="71" t="s">
        <v>2463</v>
      </c>
      <c r="B443" s="69">
        <v>6019</v>
      </c>
      <c r="C443" s="73" t="s">
        <v>2459</v>
      </c>
      <c r="D443" s="68" t="s">
        <v>2440</v>
      </c>
      <c r="E443" s="72">
        <v>8.4499999999999993</v>
      </c>
      <c r="F443" s="1" t="s">
        <v>2460</v>
      </c>
      <c r="G443" s="1" t="s">
        <v>2461</v>
      </c>
      <c r="H443" s="3" t="s">
        <v>4162</v>
      </c>
      <c r="I443" s="1" t="s">
        <v>4159</v>
      </c>
      <c r="J443" s="1" t="s">
        <v>5196</v>
      </c>
    </row>
    <row r="444" spans="1:10" x14ac:dyDescent="0.2">
      <c r="A444" s="71" t="s">
        <v>2594</v>
      </c>
      <c r="B444" s="69">
        <v>6020</v>
      </c>
      <c r="C444" s="73" t="s">
        <v>2459</v>
      </c>
      <c r="D444" s="68" t="s">
        <v>2584</v>
      </c>
      <c r="E444" s="72">
        <v>28.5</v>
      </c>
      <c r="F444" s="1" t="s">
        <v>2460</v>
      </c>
      <c r="G444" s="1" t="s">
        <v>2461</v>
      </c>
      <c r="H444" s="3" t="s">
        <v>4162</v>
      </c>
      <c r="I444" s="1" t="s">
        <v>4159</v>
      </c>
      <c r="J444" s="1" t="s">
        <v>5196</v>
      </c>
    </row>
    <row r="445" spans="1:10" x14ac:dyDescent="0.2">
      <c r="A445" s="71" t="s">
        <v>3593</v>
      </c>
      <c r="B445" s="69">
        <v>6021</v>
      </c>
      <c r="C445" s="73" t="s">
        <v>1932</v>
      </c>
      <c r="D445" s="68" t="s">
        <v>3542</v>
      </c>
      <c r="E445" s="72">
        <v>29.63</v>
      </c>
      <c r="F445" s="1" t="s">
        <v>1885</v>
      </c>
      <c r="G445" s="1" t="s">
        <v>1933</v>
      </c>
      <c r="H445" s="3" t="s">
        <v>4162</v>
      </c>
      <c r="I445" s="1" t="s">
        <v>4159</v>
      </c>
      <c r="J445" s="1" t="s">
        <v>5196</v>
      </c>
    </row>
    <row r="446" spans="1:10" x14ac:dyDescent="0.2">
      <c r="A446" s="71" t="s">
        <v>3942</v>
      </c>
      <c r="B446" s="69">
        <v>6022</v>
      </c>
      <c r="C446" s="73" t="s">
        <v>1932</v>
      </c>
      <c r="D446" s="68" t="s">
        <v>3863</v>
      </c>
      <c r="E446" s="72">
        <v>34.72</v>
      </c>
      <c r="F446" s="1" t="s">
        <v>1885</v>
      </c>
      <c r="G446" s="1" t="s">
        <v>1933</v>
      </c>
      <c r="H446" s="3" t="s">
        <v>4162</v>
      </c>
      <c r="I446" s="1" t="s">
        <v>4159</v>
      </c>
      <c r="J446" s="1" t="s">
        <v>5196</v>
      </c>
    </row>
    <row r="447" spans="1:10" x14ac:dyDescent="0.2">
      <c r="A447" s="71" t="s">
        <v>2279</v>
      </c>
      <c r="B447" s="69">
        <v>6023</v>
      </c>
      <c r="C447" s="73" t="s">
        <v>1932</v>
      </c>
      <c r="D447" s="68" t="s">
        <v>2232</v>
      </c>
      <c r="E447" s="72">
        <v>8.9600000000000009</v>
      </c>
      <c r="F447" s="1" t="s">
        <v>1885</v>
      </c>
      <c r="G447" s="1" t="s">
        <v>1933</v>
      </c>
      <c r="H447" s="3" t="s">
        <v>4162</v>
      </c>
      <c r="I447" s="1" t="s">
        <v>4159</v>
      </c>
      <c r="J447" s="1" t="s">
        <v>5196</v>
      </c>
    </row>
    <row r="448" spans="1:10" x14ac:dyDescent="0.2">
      <c r="A448" s="71" t="s">
        <v>3327</v>
      </c>
      <c r="B448" s="69">
        <v>6024</v>
      </c>
      <c r="C448" s="73" t="s">
        <v>1932</v>
      </c>
      <c r="D448" s="68" t="s">
        <v>3294</v>
      </c>
      <c r="E448" s="72">
        <v>10.08</v>
      </c>
      <c r="F448" s="1" t="s">
        <v>1885</v>
      </c>
      <c r="G448" s="1" t="s">
        <v>1933</v>
      </c>
      <c r="H448" s="3" t="s">
        <v>4162</v>
      </c>
      <c r="I448" s="1" t="s">
        <v>4159</v>
      </c>
      <c r="J448" s="1" t="s">
        <v>5196</v>
      </c>
    </row>
    <row r="449" spans="1:10" x14ac:dyDescent="0.2">
      <c r="A449" s="71" t="s">
        <v>4075</v>
      </c>
      <c r="B449" s="69">
        <v>6025</v>
      </c>
      <c r="C449" s="73" t="s">
        <v>1932</v>
      </c>
      <c r="D449" s="68" t="s">
        <v>4060</v>
      </c>
      <c r="E449" s="72">
        <v>28</v>
      </c>
      <c r="F449" s="1" t="s">
        <v>1885</v>
      </c>
      <c r="G449" s="1" t="s">
        <v>1933</v>
      </c>
      <c r="H449" s="3" t="s">
        <v>4162</v>
      </c>
      <c r="I449" s="1" t="s">
        <v>4159</v>
      </c>
      <c r="J449" s="1" t="s">
        <v>5196</v>
      </c>
    </row>
    <row r="450" spans="1:10" x14ac:dyDescent="0.2">
      <c r="A450" s="71" t="s">
        <v>1931</v>
      </c>
      <c r="B450" s="69">
        <v>6026</v>
      </c>
      <c r="C450" s="73" t="s">
        <v>1932</v>
      </c>
      <c r="D450" s="68" t="s">
        <v>1878</v>
      </c>
      <c r="E450" s="72">
        <v>38.08</v>
      </c>
      <c r="F450" s="1" t="s">
        <v>1885</v>
      </c>
      <c r="G450" s="1" t="s">
        <v>1933</v>
      </c>
      <c r="H450" s="3" t="s">
        <v>4162</v>
      </c>
      <c r="I450" s="1" t="s">
        <v>4159</v>
      </c>
      <c r="J450" s="1" t="s">
        <v>5196</v>
      </c>
    </row>
    <row r="451" spans="1:10" x14ac:dyDescent="0.2">
      <c r="A451" s="71" t="s">
        <v>3943</v>
      </c>
      <c r="B451" s="69">
        <v>6027</v>
      </c>
      <c r="C451" s="73" t="s">
        <v>1932</v>
      </c>
      <c r="D451" s="68" t="s">
        <v>3863</v>
      </c>
      <c r="E451" s="72">
        <v>34.72</v>
      </c>
      <c r="F451" s="1" t="s">
        <v>1885</v>
      </c>
      <c r="G451" s="1" t="s">
        <v>2281</v>
      </c>
      <c r="H451" s="3" t="s">
        <v>4162</v>
      </c>
      <c r="I451" s="1" t="s">
        <v>4159</v>
      </c>
      <c r="J451" s="1" t="s">
        <v>5196</v>
      </c>
    </row>
    <row r="452" spans="1:10" x14ac:dyDescent="0.2">
      <c r="A452" s="71" t="s">
        <v>2280</v>
      </c>
      <c r="B452" s="69">
        <v>6028</v>
      </c>
      <c r="C452" s="73" t="s">
        <v>1932</v>
      </c>
      <c r="D452" s="68" t="s">
        <v>2232</v>
      </c>
      <c r="E452" s="72">
        <v>8.9600000000000009</v>
      </c>
      <c r="F452" s="1" t="s">
        <v>1885</v>
      </c>
      <c r="G452" s="1" t="s">
        <v>2281</v>
      </c>
      <c r="H452" s="3" t="s">
        <v>4162</v>
      </c>
      <c r="I452" s="1" t="s">
        <v>4159</v>
      </c>
      <c r="J452" s="1" t="s">
        <v>5196</v>
      </c>
    </row>
    <row r="453" spans="1:10" x14ac:dyDescent="0.2">
      <c r="A453" s="71" t="s">
        <v>3328</v>
      </c>
      <c r="B453" s="69">
        <v>6029</v>
      </c>
      <c r="C453" s="73" t="s">
        <v>1932</v>
      </c>
      <c r="D453" s="68" t="s">
        <v>3294</v>
      </c>
      <c r="E453" s="72">
        <v>10.08</v>
      </c>
      <c r="F453" s="1" t="s">
        <v>1885</v>
      </c>
      <c r="G453" s="1" t="s">
        <v>2281</v>
      </c>
      <c r="H453" s="3" t="s">
        <v>4162</v>
      </c>
      <c r="I453" s="1" t="s">
        <v>4159</v>
      </c>
      <c r="J453" s="1" t="s">
        <v>5196</v>
      </c>
    </row>
    <row r="454" spans="1:10" x14ac:dyDescent="0.2">
      <c r="A454" s="71" t="s">
        <v>4076</v>
      </c>
      <c r="B454" s="69">
        <v>6030</v>
      </c>
      <c r="C454" s="73" t="s">
        <v>1932</v>
      </c>
      <c r="D454" s="68" t="s">
        <v>4060</v>
      </c>
      <c r="E454" s="72">
        <v>28</v>
      </c>
      <c r="F454" s="1" t="s">
        <v>1885</v>
      </c>
      <c r="G454" s="1" t="s">
        <v>2281</v>
      </c>
      <c r="H454" s="3" t="s">
        <v>4162</v>
      </c>
      <c r="I454" s="1" t="s">
        <v>4159</v>
      </c>
      <c r="J454" s="1" t="s">
        <v>5196</v>
      </c>
    </row>
    <row r="455" spans="1:10" x14ac:dyDescent="0.2">
      <c r="A455" s="71" t="s">
        <v>3594</v>
      </c>
      <c r="B455" s="69">
        <v>6031</v>
      </c>
      <c r="C455" s="73" t="s">
        <v>1932</v>
      </c>
      <c r="D455" s="68" t="s">
        <v>3542</v>
      </c>
      <c r="E455" s="72">
        <v>29.63</v>
      </c>
      <c r="F455" s="1" t="s">
        <v>1885</v>
      </c>
      <c r="G455" s="1" t="s">
        <v>2281</v>
      </c>
      <c r="H455" s="3" t="s">
        <v>4162</v>
      </c>
      <c r="I455" s="1" t="s">
        <v>4159</v>
      </c>
      <c r="J455" s="1" t="s">
        <v>5196</v>
      </c>
    </row>
    <row r="456" spans="1:10" x14ac:dyDescent="0.2">
      <c r="A456" s="71" t="s">
        <v>2803</v>
      </c>
      <c r="B456" s="69">
        <v>6032</v>
      </c>
      <c r="C456" s="73" t="s">
        <v>1932</v>
      </c>
      <c r="D456" s="68" t="s">
        <v>2733</v>
      </c>
      <c r="E456" s="72">
        <v>24.64</v>
      </c>
      <c r="F456" s="1" t="s">
        <v>1885</v>
      </c>
      <c r="G456" s="1" t="s">
        <v>2281</v>
      </c>
      <c r="H456" s="3" t="s">
        <v>4162</v>
      </c>
      <c r="I456" s="1" t="s">
        <v>4159</v>
      </c>
      <c r="J456" s="1" t="s">
        <v>5196</v>
      </c>
    </row>
    <row r="457" spans="1:10" x14ac:dyDescent="0.2">
      <c r="A457" s="71" t="s">
        <v>2595</v>
      </c>
      <c r="B457" s="69">
        <v>6033</v>
      </c>
      <c r="C457" s="73" t="s">
        <v>1932</v>
      </c>
      <c r="D457" s="68" t="s">
        <v>2584</v>
      </c>
      <c r="E457" s="72">
        <v>28.5</v>
      </c>
      <c r="F457" s="1" t="s">
        <v>2465</v>
      </c>
      <c r="G457" s="1" t="s">
        <v>2466</v>
      </c>
      <c r="H457" s="3" t="s">
        <v>4162</v>
      </c>
      <c r="I457" s="1" t="s">
        <v>4159</v>
      </c>
      <c r="J457" s="1" t="s">
        <v>5196</v>
      </c>
    </row>
    <row r="458" spans="1:10" x14ac:dyDescent="0.2">
      <c r="A458" s="71" t="s">
        <v>2596</v>
      </c>
      <c r="B458" s="69">
        <v>6034</v>
      </c>
      <c r="C458" s="73" t="s">
        <v>1932</v>
      </c>
      <c r="D458" s="68" t="s">
        <v>2584</v>
      </c>
      <c r="E458" s="72">
        <v>28.5</v>
      </c>
      <c r="F458" s="1" t="s">
        <v>2465</v>
      </c>
      <c r="G458" s="1" t="s">
        <v>2466</v>
      </c>
      <c r="H458" s="3" t="s">
        <v>4162</v>
      </c>
      <c r="I458" s="1" t="s">
        <v>4159</v>
      </c>
      <c r="J458" s="1" t="s">
        <v>5196</v>
      </c>
    </row>
    <row r="459" spans="1:10" x14ac:dyDescent="0.2">
      <c r="A459" s="71" t="s">
        <v>3031</v>
      </c>
      <c r="B459" s="69">
        <v>6035</v>
      </c>
      <c r="C459" s="73" t="s">
        <v>1932</v>
      </c>
      <c r="D459" s="68" t="s">
        <v>3013</v>
      </c>
      <c r="E459" s="72">
        <v>6.2</v>
      </c>
      <c r="F459" s="1" t="s">
        <v>2465</v>
      </c>
      <c r="G459" s="1" t="s">
        <v>2466</v>
      </c>
      <c r="H459" s="3" t="s">
        <v>4162</v>
      </c>
      <c r="I459" s="1" t="s">
        <v>4159</v>
      </c>
      <c r="J459" s="1" t="s">
        <v>5196</v>
      </c>
    </row>
    <row r="460" spans="1:10" x14ac:dyDescent="0.2">
      <c r="A460" s="71" t="s">
        <v>3032</v>
      </c>
      <c r="B460" s="69">
        <v>6036</v>
      </c>
      <c r="C460" s="73" t="s">
        <v>1932</v>
      </c>
      <c r="D460" s="68" t="s">
        <v>3013</v>
      </c>
      <c r="E460" s="72">
        <v>6.2</v>
      </c>
      <c r="F460" s="1" t="s">
        <v>2465</v>
      </c>
      <c r="G460" s="1" t="s">
        <v>2466</v>
      </c>
      <c r="H460" s="3" t="s">
        <v>4162</v>
      </c>
      <c r="I460" s="1" t="s">
        <v>4159</v>
      </c>
      <c r="J460" s="1" t="s">
        <v>5196</v>
      </c>
    </row>
    <row r="461" spans="1:10" x14ac:dyDescent="0.2">
      <c r="A461" s="71" t="s">
        <v>2464</v>
      </c>
      <c r="B461" s="69">
        <v>6037</v>
      </c>
      <c r="C461" s="73" t="s">
        <v>1932</v>
      </c>
      <c r="D461" s="68" t="s">
        <v>2440</v>
      </c>
      <c r="E461" s="72">
        <v>8.4499999999999993</v>
      </c>
      <c r="F461" s="1" t="s">
        <v>2465</v>
      </c>
      <c r="G461" s="1" t="s">
        <v>2466</v>
      </c>
      <c r="H461" s="3" t="s">
        <v>4162</v>
      </c>
      <c r="I461" s="1" t="s">
        <v>4159</v>
      </c>
      <c r="J461" s="1" t="s">
        <v>5196</v>
      </c>
    </row>
    <row r="462" spans="1:10" x14ac:dyDescent="0.2">
      <c r="A462" s="71" t="s">
        <v>2467</v>
      </c>
      <c r="B462" s="69">
        <v>6038</v>
      </c>
      <c r="C462" s="73" t="s">
        <v>1932</v>
      </c>
      <c r="D462" s="68" t="s">
        <v>2440</v>
      </c>
      <c r="E462" s="72">
        <v>8.4499999999999993</v>
      </c>
      <c r="F462" s="1" t="s">
        <v>2465</v>
      </c>
      <c r="G462" s="1" t="s">
        <v>2466</v>
      </c>
      <c r="H462" s="3" t="s">
        <v>4162</v>
      </c>
      <c r="I462" s="1" t="s">
        <v>4159</v>
      </c>
      <c r="J462" s="1" t="s">
        <v>5196</v>
      </c>
    </row>
    <row r="463" spans="1:10" x14ac:dyDescent="0.2">
      <c r="A463" s="71" t="s">
        <v>3944</v>
      </c>
      <c r="B463" s="69">
        <v>6039</v>
      </c>
      <c r="C463" s="73" t="s">
        <v>1932</v>
      </c>
      <c r="D463" s="68" t="s">
        <v>3863</v>
      </c>
      <c r="E463" s="72">
        <v>34.72</v>
      </c>
      <c r="F463" s="1" t="s">
        <v>1885</v>
      </c>
      <c r="G463" s="1" t="s">
        <v>2283</v>
      </c>
      <c r="H463" s="3" t="s">
        <v>4162</v>
      </c>
      <c r="I463" s="1" t="s">
        <v>4159</v>
      </c>
      <c r="J463" s="1" t="s">
        <v>5196</v>
      </c>
    </row>
    <row r="464" spans="1:10" x14ac:dyDescent="0.2">
      <c r="A464" s="71" t="s">
        <v>2282</v>
      </c>
      <c r="B464" s="69">
        <v>6040</v>
      </c>
      <c r="C464" s="73" t="s">
        <v>1932</v>
      </c>
      <c r="D464" s="68" t="s">
        <v>2232</v>
      </c>
      <c r="E464" s="72">
        <v>8.9600000000000009</v>
      </c>
      <c r="F464" s="1" t="s">
        <v>1885</v>
      </c>
      <c r="G464" s="1" t="s">
        <v>2283</v>
      </c>
      <c r="H464" s="3" t="s">
        <v>4162</v>
      </c>
      <c r="I464" s="1" t="s">
        <v>4159</v>
      </c>
      <c r="J464" s="1" t="s">
        <v>5196</v>
      </c>
    </row>
    <row r="465" spans="1:10" x14ac:dyDescent="0.2">
      <c r="A465" s="71" t="s">
        <v>3329</v>
      </c>
      <c r="B465" s="69">
        <v>6041</v>
      </c>
      <c r="C465" s="73" t="s">
        <v>1932</v>
      </c>
      <c r="D465" s="68" t="s">
        <v>3294</v>
      </c>
      <c r="E465" s="72">
        <v>10.08</v>
      </c>
      <c r="F465" s="1" t="s">
        <v>1885</v>
      </c>
      <c r="G465" s="1" t="s">
        <v>2283</v>
      </c>
      <c r="H465" s="3" t="s">
        <v>4162</v>
      </c>
      <c r="I465" s="1" t="s">
        <v>4159</v>
      </c>
      <c r="J465" s="1" t="s">
        <v>5196</v>
      </c>
    </row>
    <row r="466" spans="1:10" x14ac:dyDescent="0.2">
      <c r="A466" s="71" t="s">
        <v>2597</v>
      </c>
      <c r="B466" s="69">
        <v>6042</v>
      </c>
      <c r="C466" s="73" t="s">
        <v>1932</v>
      </c>
      <c r="D466" s="68" t="s">
        <v>2584</v>
      </c>
      <c r="E466" s="72">
        <v>28.5</v>
      </c>
      <c r="F466" s="1" t="s">
        <v>2465</v>
      </c>
      <c r="G466" s="1" t="s">
        <v>2469</v>
      </c>
      <c r="H466" s="3" t="s">
        <v>4162</v>
      </c>
      <c r="I466" s="1" t="s">
        <v>4159</v>
      </c>
      <c r="J466" s="1" t="s">
        <v>5196</v>
      </c>
    </row>
    <row r="467" spans="1:10" x14ac:dyDescent="0.2">
      <c r="A467" s="71" t="s">
        <v>2598</v>
      </c>
      <c r="B467" s="69">
        <v>6043</v>
      </c>
      <c r="C467" s="73" t="s">
        <v>1932</v>
      </c>
      <c r="D467" s="68" t="s">
        <v>2584</v>
      </c>
      <c r="E467" s="72">
        <v>28.5</v>
      </c>
      <c r="F467" s="1" t="s">
        <v>2465</v>
      </c>
      <c r="G467" s="1" t="s">
        <v>2469</v>
      </c>
      <c r="H467" s="3" t="s">
        <v>4162</v>
      </c>
      <c r="I467" s="1" t="s">
        <v>4159</v>
      </c>
      <c r="J467" s="1" t="s">
        <v>5196</v>
      </c>
    </row>
    <row r="468" spans="1:10" x14ac:dyDescent="0.2">
      <c r="A468" s="71" t="s">
        <v>2468</v>
      </c>
      <c r="B468" s="69">
        <v>6044</v>
      </c>
      <c r="C468" s="73" t="s">
        <v>1932</v>
      </c>
      <c r="D468" s="68" t="s">
        <v>2440</v>
      </c>
      <c r="E468" s="72">
        <v>8.4499999999999993</v>
      </c>
      <c r="F468" s="1" t="s">
        <v>2465</v>
      </c>
      <c r="G468" s="1" t="s">
        <v>2469</v>
      </c>
      <c r="H468" s="3" t="s">
        <v>4162</v>
      </c>
      <c r="I468" s="1" t="s">
        <v>4159</v>
      </c>
      <c r="J468" s="1" t="s">
        <v>5196</v>
      </c>
    </row>
    <row r="469" spans="1:10" x14ac:dyDescent="0.2">
      <c r="A469" s="71" t="s">
        <v>2470</v>
      </c>
      <c r="B469" s="69">
        <v>6045</v>
      </c>
      <c r="C469" s="73" t="s">
        <v>1932</v>
      </c>
      <c r="D469" s="68" t="s">
        <v>2440</v>
      </c>
      <c r="E469" s="72">
        <v>8.4499999999999993</v>
      </c>
      <c r="F469" s="1" t="s">
        <v>2465</v>
      </c>
      <c r="G469" s="1" t="s">
        <v>2469</v>
      </c>
      <c r="H469" s="3" t="s">
        <v>4162</v>
      </c>
      <c r="I469" s="1" t="s">
        <v>4159</v>
      </c>
      <c r="J469" s="1" t="s">
        <v>5196</v>
      </c>
    </row>
    <row r="470" spans="1:10" x14ac:dyDescent="0.2">
      <c r="A470" s="71" t="s">
        <v>3033</v>
      </c>
      <c r="B470" s="69">
        <v>6046</v>
      </c>
      <c r="C470" s="73" t="s">
        <v>1932</v>
      </c>
      <c r="D470" s="68" t="s">
        <v>3013</v>
      </c>
      <c r="E470" s="72">
        <v>6.2</v>
      </c>
      <c r="F470" s="1" t="s">
        <v>2465</v>
      </c>
      <c r="G470" s="1" t="s">
        <v>2469</v>
      </c>
      <c r="H470" s="3" t="s">
        <v>4162</v>
      </c>
      <c r="I470" s="1" t="s">
        <v>4159</v>
      </c>
      <c r="J470" s="1" t="s">
        <v>5196</v>
      </c>
    </row>
    <row r="471" spans="1:10" x14ac:dyDescent="0.2">
      <c r="A471" s="71" t="s">
        <v>3034</v>
      </c>
      <c r="B471" s="69">
        <v>6047</v>
      </c>
      <c r="C471" s="73" t="s">
        <v>1932</v>
      </c>
      <c r="D471" s="68" t="s">
        <v>3013</v>
      </c>
      <c r="E471" s="72">
        <v>6.2</v>
      </c>
      <c r="F471" s="1" t="s">
        <v>2465</v>
      </c>
      <c r="G471" s="1" t="s">
        <v>2469</v>
      </c>
      <c r="H471" s="3" t="s">
        <v>4162</v>
      </c>
      <c r="I471" s="1" t="s">
        <v>4159</v>
      </c>
      <c r="J471" s="1" t="s">
        <v>5196</v>
      </c>
    </row>
    <row r="472" spans="1:10" x14ac:dyDescent="0.2">
      <c r="A472" s="71" t="s">
        <v>2599</v>
      </c>
      <c r="B472" s="69">
        <v>6048</v>
      </c>
      <c r="C472" s="73" t="s">
        <v>1932</v>
      </c>
      <c r="D472" s="68" t="s">
        <v>2584</v>
      </c>
      <c r="E472" s="72">
        <v>28.5</v>
      </c>
      <c r="F472" s="1" t="s">
        <v>2465</v>
      </c>
      <c r="G472" s="1" t="s">
        <v>2472</v>
      </c>
      <c r="H472" s="3" t="s">
        <v>4162</v>
      </c>
      <c r="I472" s="1" t="s">
        <v>4159</v>
      </c>
      <c r="J472" s="1" t="s">
        <v>5196</v>
      </c>
    </row>
    <row r="473" spans="1:10" x14ac:dyDescent="0.2">
      <c r="A473" s="71" t="s">
        <v>2600</v>
      </c>
      <c r="B473" s="69">
        <v>6049</v>
      </c>
      <c r="C473" s="73" t="s">
        <v>1932</v>
      </c>
      <c r="D473" s="68" t="s">
        <v>2584</v>
      </c>
      <c r="E473" s="72">
        <v>28.5</v>
      </c>
      <c r="F473" s="1" t="s">
        <v>2465</v>
      </c>
      <c r="G473" s="1" t="s">
        <v>2472</v>
      </c>
      <c r="H473" s="3" t="s">
        <v>4162</v>
      </c>
      <c r="I473" s="1" t="s">
        <v>4159</v>
      </c>
      <c r="J473" s="1" t="s">
        <v>5196</v>
      </c>
    </row>
    <row r="474" spans="1:10" x14ac:dyDescent="0.2">
      <c r="A474" s="71" t="s">
        <v>2471</v>
      </c>
      <c r="B474" s="69">
        <v>6050</v>
      </c>
      <c r="C474" s="73" t="s">
        <v>1932</v>
      </c>
      <c r="D474" s="68" t="s">
        <v>2440</v>
      </c>
      <c r="E474" s="72">
        <v>8.4499999999999993</v>
      </c>
      <c r="F474" s="1" t="s">
        <v>2465</v>
      </c>
      <c r="G474" s="1" t="s">
        <v>2472</v>
      </c>
      <c r="H474" s="3" t="s">
        <v>4162</v>
      </c>
      <c r="I474" s="1" t="s">
        <v>4159</v>
      </c>
      <c r="J474" s="1" t="s">
        <v>5196</v>
      </c>
    </row>
    <row r="475" spans="1:10" x14ac:dyDescent="0.2">
      <c r="A475" s="71" t="s">
        <v>2473</v>
      </c>
      <c r="B475" s="69">
        <v>6051</v>
      </c>
      <c r="C475" s="73" t="s">
        <v>1932</v>
      </c>
      <c r="D475" s="68" t="s">
        <v>2440</v>
      </c>
      <c r="E475" s="72">
        <v>8.4499999999999993</v>
      </c>
      <c r="F475" s="1" t="s">
        <v>2465</v>
      </c>
      <c r="G475" s="1" t="s">
        <v>2472</v>
      </c>
      <c r="H475" s="3" t="s">
        <v>4162</v>
      </c>
      <c r="I475" s="1" t="s">
        <v>4159</v>
      </c>
      <c r="J475" s="1" t="s">
        <v>5196</v>
      </c>
    </row>
    <row r="476" spans="1:10" x14ac:dyDescent="0.2">
      <c r="A476" s="71" t="s">
        <v>3035</v>
      </c>
      <c r="B476" s="69">
        <v>6052</v>
      </c>
      <c r="C476" s="73" t="s">
        <v>1932</v>
      </c>
      <c r="D476" s="68" t="s">
        <v>3013</v>
      </c>
      <c r="E476" s="72">
        <v>6.2</v>
      </c>
      <c r="F476" s="1" t="s">
        <v>2465</v>
      </c>
      <c r="G476" s="1" t="s">
        <v>2472</v>
      </c>
      <c r="H476" s="3" t="s">
        <v>4162</v>
      </c>
      <c r="I476" s="1" t="s">
        <v>4159</v>
      </c>
      <c r="J476" s="1" t="s">
        <v>5196</v>
      </c>
    </row>
    <row r="477" spans="1:10" x14ac:dyDescent="0.2">
      <c r="A477" s="71" t="s">
        <v>3036</v>
      </c>
      <c r="B477" s="69">
        <v>6053</v>
      </c>
      <c r="C477" s="73" t="s">
        <v>1932</v>
      </c>
      <c r="D477" s="68" t="s">
        <v>3013</v>
      </c>
      <c r="E477" s="72">
        <v>6.2</v>
      </c>
      <c r="F477" s="1" t="s">
        <v>2465</v>
      </c>
      <c r="G477" s="1" t="s">
        <v>2472</v>
      </c>
      <c r="H477" s="3" t="s">
        <v>4162</v>
      </c>
      <c r="I477" s="1" t="s">
        <v>4159</v>
      </c>
      <c r="J477" s="1" t="s">
        <v>5196</v>
      </c>
    </row>
    <row r="478" spans="1:10" x14ac:dyDescent="0.2">
      <c r="A478" s="71" t="s">
        <v>2601</v>
      </c>
      <c r="B478" s="69">
        <v>6054</v>
      </c>
      <c r="C478" s="73" t="s">
        <v>1932</v>
      </c>
      <c r="D478" s="68" t="s">
        <v>2584</v>
      </c>
      <c r="E478" s="72">
        <v>28.5</v>
      </c>
      <c r="F478" s="1" t="s">
        <v>2465</v>
      </c>
      <c r="G478" s="1" t="s">
        <v>2475</v>
      </c>
      <c r="H478" s="3" t="s">
        <v>4162</v>
      </c>
      <c r="I478" s="1" t="s">
        <v>4159</v>
      </c>
      <c r="J478" s="1" t="s">
        <v>5196</v>
      </c>
    </row>
    <row r="479" spans="1:10" x14ac:dyDescent="0.2">
      <c r="A479" s="71" t="s">
        <v>2602</v>
      </c>
      <c r="B479" s="69">
        <v>6055</v>
      </c>
      <c r="C479" s="73" t="s">
        <v>1932</v>
      </c>
      <c r="D479" s="68" t="s">
        <v>2584</v>
      </c>
      <c r="E479" s="72">
        <v>28.5</v>
      </c>
      <c r="F479" s="1" t="s">
        <v>2465</v>
      </c>
      <c r="G479" s="1" t="s">
        <v>2475</v>
      </c>
      <c r="H479" s="3" t="s">
        <v>4162</v>
      </c>
      <c r="I479" s="1" t="s">
        <v>4159</v>
      </c>
      <c r="J479" s="1" t="s">
        <v>5196</v>
      </c>
    </row>
    <row r="480" spans="1:10" x14ac:dyDescent="0.2">
      <c r="A480" s="71" t="s">
        <v>2474</v>
      </c>
      <c r="B480" s="69">
        <v>6056</v>
      </c>
      <c r="C480" s="73" t="s">
        <v>1932</v>
      </c>
      <c r="D480" s="68" t="s">
        <v>2440</v>
      </c>
      <c r="E480" s="72">
        <v>8.4499999999999993</v>
      </c>
      <c r="F480" s="1" t="s">
        <v>2465</v>
      </c>
      <c r="G480" s="1" t="s">
        <v>2475</v>
      </c>
      <c r="H480" s="3" t="s">
        <v>4162</v>
      </c>
      <c r="I480" s="1" t="s">
        <v>4159</v>
      </c>
      <c r="J480" s="1" t="s">
        <v>5196</v>
      </c>
    </row>
    <row r="481" spans="1:10" x14ac:dyDescent="0.2">
      <c r="A481" s="71" t="s">
        <v>2476</v>
      </c>
      <c r="B481" s="69">
        <v>6057</v>
      </c>
      <c r="C481" s="73" t="s">
        <v>1932</v>
      </c>
      <c r="D481" s="68" t="s">
        <v>2440</v>
      </c>
      <c r="E481" s="72">
        <v>8.4499999999999993</v>
      </c>
      <c r="F481" s="1" t="s">
        <v>2465</v>
      </c>
      <c r="G481" s="1" t="s">
        <v>2475</v>
      </c>
      <c r="H481" s="3" t="s">
        <v>4162</v>
      </c>
      <c r="I481" s="1" t="s">
        <v>4159</v>
      </c>
      <c r="J481" s="1" t="s">
        <v>5196</v>
      </c>
    </row>
    <row r="482" spans="1:10" x14ac:dyDescent="0.2">
      <c r="A482" s="71" t="s">
        <v>3037</v>
      </c>
      <c r="B482" s="69">
        <v>6058</v>
      </c>
      <c r="C482" s="73" t="s">
        <v>1932</v>
      </c>
      <c r="D482" s="68" t="s">
        <v>3013</v>
      </c>
      <c r="E482" s="72">
        <v>6.2</v>
      </c>
      <c r="F482" s="1" t="s">
        <v>2465</v>
      </c>
      <c r="G482" s="1" t="s">
        <v>2475</v>
      </c>
      <c r="H482" s="3" t="s">
        <v>4162</v>
      </c>
      <c r="I482" s="1" t="s">
        <v>4159</v>
      </c>
      <c r="J482" s="1" t="s">
        <v>5196</v>
      </c>
    </row>
    <row r="483" spans="1:10" x14ac:dyDescent="0.2">
      <c r="A483" s="71" t="s">
        <v>3038</v>
      </c>
      <c r="B483" s="69">
        <v>6059</v>
      </c>
      <c r="C483" s="73" t="s">
        <v>1932</v>
      </c>
      <c r="D483" s="68" t="s">
        <v>3013</v>
      </c>
      <c r="E483" s="72">
        <v>6.2</v>
      </c>
      <c r="F483" s="1" t="s">
        <v>2465</v>
      </c>
      <c r="G483" s="1" t="s">
        <v>2475</v>
      </c>
      <c r="H483" s="3" t="s">
        <v>4162</v>
      </c>
      <c r="I483" s="1" t="s">
        <v>4159</v>
      </c>
      <c r="J483" s="1" t="s">
        <v>5196</v>
      </c>
    </row>
    <row r="484" spans="1:10" x14ac:dyDescent="0.2">
      <c r="A484" s="71" t="s">
        <v>3595</v>
      </c>
      <c r="B484" s="69">
        <v>6060</v>
      </c>
      <c r="C484" s="73" t="s">
        <v>1932</v>
      </c>
      <c r="D484" s="68" t="s">
        <v>3542</v>
      </c>
      <c r="E484" s="72">
        <v>29.63</v>
      </c>
      <c r="F484" s="1" t="s">
        <v>1885</v>
      </c>
      <c r="G484" s="1" t="s">
        <v>1935</v>
      </c>
      <c r="H484" s="3" t="s">
        <v>4162</v>
      </c>
      <c r="I484" s="1" t="s">
        <v>4159</v>
      </c>
      <c r="J484" s="1" t="s">
        <v>5196</v>
      </c>
    </row>
    <row r="485" spans="1:10" x14ac:dyDescent="0.2">
      <c r="A485" s="71" t="s">
        <v>1934</v>
      </c>
      <c r="B485" s="69">
        <v>6061</v>
      </c>
      <c r="C485" s="73" t="s">
        <v>1932</v>
      </c>
      <c r="D485" s="68" t="s">
        <v>1878</v>
      </c>
      <c r="E485" s="72">
        <v>38.08</v>
      </c>
      <c r="F485" s="1" t="s">
        <v>1885</v>
      </c>
      <c r="G485" s="1" t="s">
        <v>1935</v>
      </c>
      <c r="H485" s="3" t="s">
        <v>4162</v>
      </c>
      <c r="I485" s="1" t="s">
        <v>4159</v>
      </c>
      <c r="J485" s="1" t="s">
        <v>5196</v>
      </c>
    </row>
    <row r="486" spans="1:10" x14ac:dyDescent="0.2">
      <c r="A486" s="71" t="s">
        <v>3945</v>
      </c>
      <c r="B486" s="69">
        <v>6062</v>
      </c>
      <c r="C486" s="73" t="s">
        <v>1932</v>
      </c>
      <c r="D486" s="68" t="s">
        <v>3863</v>
      </c>
      <c r="E486" s="72">
        <v>34.72</v>
      </c>
      <c r="F486" s="1" t="s">
        <v>1885</v>
      </c>
      <c r="G486" s="1" t="s">
        <v>2285</v>
      </c>
      <c r="H486" s="3" t="s">
        <v>4162</v>
      </c>
      <c r="I486" s="1" t="s">
        <v>4159</v>
      </c>
      <c r="J486" s="1" t="s">
        <v>5196</v>
      </c>
    </row>
    <row r="487" spans="1:10" x14ac:dyDescent="0.2">
      <c r="A487" s="71" t="s">
        <v>2284</v>
      </c>
      <c r="B487" s="69">
        <v>6063</v>
      </c>
      <c r="C487" s="73" t="s">
        <v>1932</v>
      </c>
      <c r="D487" s="68" t="s">
        <v>2232</v>
      </c>
      <c r="E487" s="72">
        <v>8.9600000000000009</v>
      </c>
      <c r="F487" s="1" t="s">
        <v>1885</v>
      </c>
      <c r="G487" s="1" t="s">
        <v>2285</v>
      </c>
      <c r="H487" s="3" t="s">
        <v>4162</v>
      </c>
      <c r="I487" s="1" t="s">
        <v>4159</v>
      </c>
      <c r="J487" s="1" t="s">
        <v>5196</v>
      </c>
    </row>
    <row r="488" spans="1:10" x14ac:dyDescent="0.2">
      <c r="A488" s="71" t="s">
        <v>3330</v>
      </c>
      <c r="B488" s="69">
        <v>6064</v>
      </c>
      <c r="C488" s="73" t="s">
        <v>1932</v>
      </c>
      <c r="D488" s="68" t="s">
        <v>3294</v>
      </c>
      <c r="E488" s="72">
        <v>10.08</v>
      </c>
      <c r="F488" s="1" t="s">
        <v>1885</v>
      </c>
      <c r="G488" s="1" t="s">
        <v>2285</v>
      </c>
      <c r="H488" s="3" t="s">
        <v>4162</v>
      </c>
      <c r="I488" s="1" t="s">
        <v>4159</v>
      </c>
      <c r="J488" s="1" t="s">
        <v>5196</v>
      </c>
    </row>
    <row r="489" spans="1:10" x14ac:dyDescent="0.2">
      <c r="A489" s="71" t="s">
        <v>2804</v>
      </c>
      <c r="B489" s="69">
        <v>6065</v>
      </c>
      <c r="C489" s="73" t="s">
        <v>1932</v>
      </c>
      <c r="D489" s="68" t="s">
        <v>2733</v>
      </c>
      <c r="E489" s="72">
        <v>24.64</v>
      </c>
      <c r="F489" s="1" t="s">
        <v>1885</v>
      </c>
      <c r="G489" s="1" t="s">
        <v>2285</v>
      </c>
      <c r="H489" s="3" t="s">
        <v>4162</v>
      </c>
      <c r="I489" s="1" t="s">
        <v>4159</v>
      </c>
      <c r="J489" s="1" t="s">
        <v>5196</v>
      </c>
    </row>
    <row r="490" spans="1:10" x14ac:dyDescent="0.2">
      <c r="A490" s="71" t="s">
        <v>3596</v>
      </c>
      <c r="B490" s="69">
        <v>6066</v>
      </c>
      <c r="C490" s="73" t="s">
        <v>1932</v>
      </c>
      <c r="D490" s="68" t="s">
        <v>3542</v>
      </c>
      <c r="E490" s="72">
        <v>29.63</v>
      </c>
      <c r="F490" s="1" t="s">
        <v>1885</v>
      </c>
      <c r="G490" s="1" t="s">
        <v>2285</v>
      </c>
      <c r="H490" s="3" t="s">
        <v>4162</v>
      </c>
      <c r="I490" s="1" t="s">
        <v>4159</v>
      </c>
      <c r="J490" s="1" t="s">
        <v>5196</v>
      </c>
    </row>
    <row r="491" spans="1:10" x14ac:dyDescent="0.2">
      <c r="A491" s="71" t="s">
        <v>3597</v>
      </c>
      <c r="B491" s="69">
        <v>6067</v>
      </c>
      <c r="C491" s="73" t="s">
        <v>1932</v>
      </c>
      <c r="D491" s="68" t="s">
        <v>3542</v>
      </c>
      <c r="E491" s="72">
        <v>29.63</v>
      </c>
      <c r="F491" s="1" t="s">
        <v>1885</v>
      </c>
      <c r="G491" s="1" t="s">
        <v>2287</v>
      </c>
      <c r="H491" s="3" t="s">
        <v>4162</v>
      </c>
      <c r="I491" s="1" t="s">
        <v>4159</v>
      </c>
      <c r="J491" s="1" t="s">
        <v>5196</v>
      </c>
    </row>
    <row r="492" spans="1:10" x14ac:dyDescent="0.2">
      <c r="A492" s="71" t="s">
        <v>3946</v>
      </c>
      <c r="B492" s="69">
        <v>6068</v>
      </c>
      <c r="C492" s="73" t="s">
        <v>1932</v>
      </c>
      <c r="D492" s="68" t="s">
        <v>3863</v>
      </c>
      <c r="E492" s="72">
        <v>34.72</v>
      </c>
      <c r="F492" s="1" t="s">
        <v>1885</v>
      </c>
      <c r="G492" s="1" t="s">
        <v>2287</v>
      </c>
      <c r="H492" s="3" t="s">
        <v>4162</v>
      </c>
      <c r="I492" s="1" t="s">
        <v>4159</v>
      </c>
      <c r="J492" s="1" t="s">
        <v>5196</v>
      </c>
    </row>
    <row r="493" spans="1:10" x14ac:dyDescent="0.2">
      <c r="A493" s="71" t="s">
        <v>2286</v>
      </c>
      <c r="B493" s="69">
        <v>6069</v>
      </c>
      <c r="C493" s="73" t="s">
        <v>1932</v>
      </c>
      <c r="D493" s="68" t="s">
        <v>2232</v>
      </c>
      <c r="E493" s="72">
        <v>8.9600000000000009</v>
      </c>
      <c r="F493" s="1" t="s">
        <v>1885</v>
      </c>
      <c r="G493" s="1" t="s">
        <v>2287</v>
      </c>
      <c r="H493" s="3" t="s">
        <v>4162</v>
      </c>
      <c r="I493" s="1" t="s">
        <v>4159</v>
      </c>
      <c r="J493" s="1" t="s">
        <v>5196</v>
      </c>
    </row>
    <row r="494" spans="1:10" x14ac:dyDescent="0.2">
      <c r="A494" s="71" t="s">
        <v>3331</v>
      </c>
      <c r="B494" s="69">
        <v>6070</v>
      </c>
      <c r="C494" s="73" t="s">
        <v>1932</v>
      </c>
      <c r="D494" s="68" t="s">
        <v>3294</v>
      </c>
      <c r="E494" s="72">
        <v>10.08</v>
      </c>
      <c r="F494" s="1" t="s">
        <v>1885</v>
      </c>
      <c r="G494" s="1" t="s">
        <v>2287</v>
      </c>
      <c r="H494" s="3" t="s">
        <v>4162</v>
      </c>
      <c r="I494" s="1" t="s">
        <v>4159</v>
      </c>
      <c r="J494" s="1" t="s">
        <v>5196</v>
      </c>
    </row>
    <row r="495" spans="1:10" x14ac:dyDescent="0.2">
      <c r="A495" s="71" t="s">
        <v>2805</v>
      </c>
      <c r="B495" s="69">
        <v>6071</v>
      </c>
      <c r="C495" s="73" t="s">
        <v>1932</v>
      </c>
      <c r="D495" s="68" t="s">
        <v>2733</v>
      </c>
      <c r="E495" s="72">
        <v>24.64</v>
      </c>
      <c r="F495" s="1" t="s">
        <v>1885</v>
      </c>
      <c r="G495" s="1" t="s">
        <v>2287</v>
      </c>
      <c r="H495" s="3" t="s">
        <v>4162</v>
      </c>
      <c r="I495" s="1" t="s">
        <v>4159</v>
      </c>
      <c r="J495" s="1" t="s">
        <v>5196</v>
      </c>
    </row>
    <row r="496" spans="1:10" x14ac:dyDescent="0.2">
      <c r="A496" s="71" t="s">
        <v>3598</v>
      </c>
      <c r="B496" s="69">
        <v>6072</v>
      </c>
      <c r="C496" s="73" t="s">
        <v>1932</v>
      </c>
      <c r="D496" s="68" t="s">
        <v>3542</v>
      </c>
      <c r="E496" s="72">
        <v>29.63</v>
      </c>
      <c r="F496" s="1" t="s">
        <v>1885</v>
      </c>
      <c r="G496" s="1" t="s">
        <v>1937</v>
      </c>
      <c r="H496" s="3" t="s">
        <v>4162</v>
      </c>
      <c r="I496" s="1" t="s">
        <v>4159</v>
      </c>
      <c r="J496" s="1" t="s">
        <v>5196</v>
      </c>
    </row>
    <row r="497" spans="1:10" x14ac:dyDescent="0.2">
      <c r="A497" s="71" t="s">
        <v>3947</v>
      </c>
      <c r="B497" s="69">
        <v>6073</v>
      </c>
      <c r="C497" s="73" t="s">
        <v>1932</v>
      </c>
      <c r="D497" s="68" t="s">
        <v>3863</v>
      </c>
      <c r="E497" s="72">
        <v>34.72</v>
      </c>
      <c r="F497" s="1" t="s">
        <v>1885</v>
      </c>
      <c r="G497" s="1" t="s">
        <v>1937</v>
      </c>
      <c r="H497" s="3" t="s">
        <v>4162</v>
      </c>
      <c r="I497" s="1" t="s">
        <v>4159</v>
      </c>
      <c r="J497" s="1" t="s">
        <v>5196</v>
      </c>
    </row>
    <row r="498" spans="1:10" x14ac:dyDescent="0.2">
      <c r="A498" s="71" t="s">
        <v>2288</v>
      </c>
      <c r="B498" s="69">
        <v>6074</v>
      </c>
      <c r="C498" s="73" t="s">
        <v>1932</v>
      </c>
      <c r="D498" s="68" t="s">
        <v>2232</v>
      </c>
      <c r="E498" s="72">
        <v>8.9600000000000009</v>
      </c>
      <c r="F498" s="1" t="s">
        <v>1885</v>
      </c>
      <c r="G498" s="1" t="s">
        <v>1937</v>
      </c>
      <c r="H498" s="3" t="s">
        <v>4162</v>
      </c>
      <c r="I498" s="1" t="s">
        <v>4159</v>
      </c>
      <c r="J498" s="1" t="s">
        <v>5196</v>
      </c>
    </row>
    <row r="499" spans="1:10" x14ac:dyDescent="0.2">
      <c r="A499" s="71" t="s">
        <v>3332</v>
      </c>
      <c r="B499" s="69">
        <v>6075</v>
      </c>
      <c r="C499" s="73" t="s">
        <v>1932</v>
      </c>
      <c r="D499" s="68" t="s">
        <v>3294</v>
      </c>
      <c r="E499" s="72">
        <v>10.08</v>
      </c>
      <c r="F499" s="1" t="s">
        <v>1885</v>
      </c>
      <c r="G499" s="1" t="s">
        <v>1937</v>
      </c>
      <c r="H499" s="3" t="s">
        <v>4162</v>
      </c>
      <c r="I499" s="1" t="s">
        <v>4159</v>
      </c>
      <c r="J499" s="1" t="s">
        <v>5196</v>
      </c>
    </row>
    <row r="500" spans="1:10" x14ac:dyDescent="0.2">
      <c r="A500" s="71" t="s">
        <v>1936</v>
      </c>
      <c r="B500" s="69">
        <v>6076</v>
      </c>
      <c r="C500" s="73" t="s">
        <v>1932</v>
      </c>
      <c r="D500" s="68" t="s">
        <v>1878</v>
      </c>
      <c r="E500" s="72">
        <v>38.08</v>
      </c>
      <c r="F500" s="1" t="s">
        <v>1885</v>
      </c>
      <c r="G500" s="1" t="s">
        <v>1937</v>
      </c>
      <c r="H500" s="3" t="s">
        <v>4162</v>
      </c>
      <c r="I500" s="1" t="s">
        <v>4159</v>
      </c>
      <c r="J500" s="1" t="s">
        <v>5196</v>
      </c>
    </row>
    <row r="501" spans="1:10" x14ac:dyDescent="0.2">
      <c r="A501" s="71" t="s">
        <v>2806</v>
      </c>
      <c r="B501" s="69">
        <v>6077</v>
      </c>
      <c r="C501" s="73" t="s">
        <v>1932</v>
      </c>
      <c r="D501" s="68" t="s">
        <v>2733</v>
      </c>
      <c r="E501" s="72">
        <v>24.64</v>
      </c>
      <c r="F501" s="1" t="s">
        <v>1885</v>
      </c>
      <c r="G501" s="1" t="s">
        <v>1937</v>
      </c>
      <c r="H501" s="3" t="s">
        <v>4162</v>
      </c>
      <c r="I501" s="1" t="s">
        <v>4159</v>
      </c>
      <c r="J501" s="1" t="s">
        <v>5196</v>
      </c>
    </row>
    <row r="502" spans="1:10" x14ac:dyDescent="0.2">
      <c r="A502" s="71" t="s">
        <v>3599</v>
      </c>
      <c r="B502" s="69">
        <v>6078</v>
      </c>
      <c r="C502" s="73" t="s">
        <v>1932</v>
      </c>
      <c r="D502" s="68" t="s">
        <v>3542</v>
      </c>
      <c r="E502" s="72">
        <v>29.63</v>
      </c>
      <c r="F502" s="1" t="s">
        <v>1885</v>
      </c>
      <c r="G502" s="1" t="s">
        <v>1939</v>
      </c>
      <c r="H502" s="3" t="s">
        <v>4162</v>
      </c>
      <c r="I502" s="1" t="s">
        <v>4159</v>
      </c>
      <c r="J502" s="1" t="s">
        <v>5196</v>
      </c>
    </row>
    <row r="503" spans="1:10" x14ac:dyDescent="0.2">
      <c r="A503" s="71" t="s">
        <v>3948</v>
      </c>
      <c r="B503" s="69">
        <v>6079</v>
      </c>
      <c r="C503" s="73" t="s">
        <v>1932</v>
      </c>
      <c r="D503" s="68" t="s">
        <v>3863</v>
      </c>
      <c r="E503" s="72">
        <v>34.72</v>
      </c>
      <c r="F503" s="1" t="s">
        <v>1885</v>
      </c>
      <c r="G503" s="1" t="s">
        <v>1939</v>
      </c>
      <c r="H503" s="3" t="s">
        <v>4162</v>
      </c>
      <c r="I503" s="1" t="s">
        <v>4159</v>
      </c>
      <c r="J503" s="1" t="s">
        <v>5196</v>
      </c>
    </row>
    <row r="504" spans="1:10" x14ac:dyDescent="0.2">
      <c r="A504" s="71" t="s">
        <v>2289</v>
      </c>
      <c r="B504" s="69">
        <v>6080</v>
      </c>
      <c r="C504" s="73" t="s">
        <v>1932</v>
      </c>
      <c r="D504" s="68" t="s">
        <v>2232</v>
      </c>
      <c r="E504" s="72">
        <v>8.9600000000000009</v>
      </c>
      <c r="F504" s="1" t="s">
        <v>1885</v>
      </c>
      <c r="G504" s="1" t="s">
        <v>1939</v>
      </c>
      <c r="H504" s="3" t="s">
        <v>4162</v>
      </c>
      <c r="I504" s="1" t="s">
        <v>4159</v>
      </c>
      <c r="J504" s="1" t="s">
        <v>5196</v>
      </c>
    </row>
    <row r="505" spans="1:10" x14ac:dyDescent="0.2">
      <c r="A505" s="71" t="s">
        <v>3333</v>
      </c>
      <c r="B505" s="69">
        <v>6081</v>
      </c>
      <c r="C505" s="73" t="s">
        <v>1932</v>
      </c>
      <c r="D505" s="68" t="s">
        <v>3294</v>
      </c>
      <c r="E505" s="72">
        <v>10.08</v>
      </c>
      <c r="F505" s="1" t="s">
        <v>1885</v>
      </c>
      <c r="G505" s="1" t="s">
        <v>1939</v>
      </c>
      <c r="H505" s="3" t="s">
        <v>4162</v>
      </c>
      <c r="I505" s="1" t="s">
        <v>4159</v>
      </c>
      <c r="J505" s="1" t="s">
        <v>5196</v>
      </c>
    </row>
    <row r="506" spans="1:10" x14ac:dyDescent="0.2">
      <c r="A506" s="71" t="s">
        <v>1938</v>
      </c>
      <c r="B506" s="69">
        <v>6082</v>
      </c>
      <c r="C506" s="73" t="s">
        <v>1932</v>
      </c>
      <c r="D506" s="68" t="s">
        <v>1878</v>
      </c>
      <c r="E506" s="72">
        <v>38.08</v>
      </c>
      <c r="F506" s="1" t="s">
        <v>1885</v>
      </c>
      <c r="G506" s="1" t="s">
        <v>1939</v>
      </c>
      <c r="H506" s="3" t="s">
        <v>4162</v>
      </c>
      <c r="I506" s="1" t="s">
        <v>4159</v>
      </c>
      <c r="J506" s="1" t="s">
        <v>5196</v>
      </c>
    </row>
    <row r="507" spans="1:10" x14ac:dyDescent="0.2">
      <c r="A507" s="71" t="s">
        <v>3600</v>
      </c>
      <c r="B507" s="69">
        <v>6083</v>
      </c>
      <c r="C507" s="73" t="s">
        <v>1932</v>
      </c>
      <c r="D507" s="68" t="s">
        <v>3542</v>
      </c>
      <c r="E507" s="72">
        <v>29.63</v>
      </c>
      <c r="F507" s="1" t="s">
        <v>1885</v>
      </c>
      <c r="G507" s="1" t="s">
        <v>1941</v>
      </c>
      <c r="H507" s="3" t="s">
        <v>4162</v>
      </c>
      <c r="I507" s="1" t="s">
        <v>4159</v>
      </c>
      <c r="J507" s="1" t="s">
        <v>5196</v>
      </c>
    </row>
    <row r="508" spans="1:10" x14ac:dyDescent="0.2">
      <c r="A508" s="71" t="s">
        <v>1940</v>
      </c>
      <c r="B508" s="69">
        <v>6084</v>
      </c>
      <c r="C508" s="73" t="s">
        <v>1932</v>
      </c>
      <c r="D508" s="68" t="s">
        <v>1878</v>
      </c>
      <c r="E508" s="72">
        <v>38.08</v>
      </c>
      <c r="F508" s="1" t="s">
        <v>1885</v>
      </c>
      <c r="G508" s="1" t="s">
        <v>1941</v>
      </c>
      <c r="H508" s="3" t="s">
        <v>4162</v>
      </c>
      <c r="I508" s="1" t="s">
        <v>4159</v>
      </c>
      <c r="J508" s="1" t="s">
        <v>5196</v>
      </c>
    </row>
    <row r="509" spans="1:10" x14ac:dyDescent="0.2">
      <c r="A509" s="71" t="s">
        <v>3949</v>
      </c>
      <c r="B509" s="69">
        <v>6085</v>
      </c>
      <c r="C509" s="73" t="s">
        <v>1932</v>
      </c>
      <c r="D509" s="68" t="s">
        <v>3863</v>
      </c>
      <c r="E509" s="72">
        <v>34.72</v>
      </c>
      <c r="F509" s="1" t="s">
        <v>1885</v>
      </c>
      <c r="G509" s="1" t="s">
        <v>1943</v>
      </c>
      <c r="H509" s="3" t="s">
        <v>4162</v>
      </c>
      <c r="I509" s="1" t="s">
        <v>4159</v>
      </c>
      <c r="J509" s="1" t="s">
        <v>5196</v>
      </c>
    </row>
    <row r="510" spans="1:10" x14ac:dyDescent="0.2">
      <c r="A510" s="71" t="s">
        <v>2290</v>
      </c>
      <c r="B510" s="69">
        <v>6086</v>
      </c>
      <c r="C510" s="73" t="s">
        <v>1932</v>
      </c>
      <c r="D510" s="68" t="s">
        <v>2232</v>
      </c>
      <c r="E510" s="72">
        <v>8.9600000000000009</v>
      </c>
      <c r="F510" s="1" t="s">
        <v>1885</v>
      </c>
      <c r="G510" s="1" t="s">
        <v>1943</v>
      </c>
      <c r="H510" s="3" t="s">
        <v>4162</v>
      </c>
      <c r="I510" s="1" t="s">
        <v>4159</v>
      </c>
      <c r="J510" s="1" t="s">
        <v>5196</v>
      </c>
    </row>
    <row r="511" spans="1:10" x14ac:dyDescent="0.2">
      <c r="A511" s="71" t="s">
        <v>3334</v>
      </c>
      <c r="B511" s="69">
        <v>6087</v>
      </c>
      <c r="C511" s="73" t="s">
        <v>1932</v>
      </c>
      <c r="D511" s="68" t="s">
        <v>3294</v>
      </c>
      <c r="E511" s="72">
        <v>10.08</v>
      </c>
      <c r="F511" s="1" t="s">
        <v>1885</v>
      </c>
      <c r="G511" s="1" t="s">
        <v>1943</v>
      </c>
      <c r="H511" s="3" t="s">
        <v>4162</v>
      </c>
      <c r="I511" s="1" t="s">
        <v>4159</v>
      </c>
      <c r="J511" s="1" t="s">
        <v>5196</v>
      </c>
    </row>
    <row r="512" spans="1:10" x14ac:dyDescent="0.2">
      <c r="A512" s="71" t="s">
        <v>1942</v>
      </c>
      <c r="B512" s="69">
        <v>6088</v>
      </c>
      <c r="C512" s="73" t="s">
        <v>1932</v>
      </c>
      <c r="D512" s="68" t="s">
        <v>1878</v>
      </c>
      <c r="E512" s="72">
        <v>38.08</v>
      </c>
      <c r="F512" s="1" t="s">
        <v>1885</v>
      </c>
      <c r="G512" s="1" t="s">
        <v>1943</v>
      </c>
      <c r="H512" s="3" t="s">
        <v>4162</v>
      </c>
      <c r="I512" s="1" t="s">
        <v>4159</v>
      </c>
      <c r="J512" s="1" t="s">
        <v>5196</v>
      </c>
    </row>
    <row r="513" spans="1:10" x14ac:dyDescent="0.2">
      <c r="A513" s="71" t="s">
        <v>3601</v>
      </c>
      <c r="B513" s="69">
        <v>6089</v>
      </c>
      <c r="C513" s="73" t="s">
        <v>1932</v>
      </c>
      <c r="D513" s="68" t="s">
        <v>3542</v>
      </c>
      <c r="E513" s="72">
        <v>29.63</v>
      </c>
      <c r="F513" s="1" t="s">
        <v>1885</v>
      </c>
      <c r="G513" s="1" t="s">
        <v>1943</v>
      </c>
      <c r="H513" s="3" t="s">
        <v>4162</v>
      </c>
      <c r="I513" s="1" t="s">
        <v>4159</v>
      </c>
      <c r="J513" s="1" t="s">
        <v>5196</v>
      </c>
    </row>
    <row r="514" spans="1:10" x14ac:dyDescent="0.2">
      <c r="A514" s="71" t="s">
        <v>2807</v>
      </c>
      <c r="B514" s="69">
        <v>6090</v>
      </c>
      <c r="C514" s="73" t="s">
        <v>1932</v>
      </c>
      <c r="D514" s="68" t="s">
        <v>2733</v>
      </c>
      <c r="E514" s="72">
        <v>24.64</v>
      </c>
      <c r="F514" s="1" t="s">
        <v>1885</v>
      </c>
      <c r="G514" s="1" t="s">
        <v>1943</v>
      </c>
      <c r="H514" s="3" t="s">
        <v>4162</v>
      </c>
      <c r="I514" s="1" t="s">
        <v>4159</v>
      </c>
      <c r="J514" s="1" t="s">
        <v>5196</v>
      </c>
    </row>
    <row r="515" spans="1:10" x14ac:dyDescent="0.2">
      <c r="A515" s="71" t="s">
        <v>3950</v>
      </c>
      <c r="B515" s="69">
        <v>6091</v>
      </c>
      <c r="C515" s="73" t="s">
        <v>1932</v>
      </c>
      <c r="D515" s="68" t="s">
        <v>3863</v>
      </c>
      <c r="E515" s="72">
        <v>34.72</v>
      </c>
      <c r="F515" s="1" t="s">
        <v>1885</v>
      </c>
      <c r="G515" s="1" t="s">
        <v>2022</v>
      </c>
      <c r="H515" s="3" t="s">
        <v>4162</v>
      </c>
      <c r="I515" s="1" t="s">
        <v>4159</v>
      </c>
      <c r="J515" s="1" t="s">
        <v>5196</v>
      </c>
    </row>
    <row r="516" spans="1:10" x14ac:dyDescent="0.2">
      <c r="A516" s="71" t="s">
        <v>3335</v>
      </c>
      <c r="B516" s="69">
        <v>6092</v>
      </c>
      <c r="C516" s="73" t="s">
        <v>1932</v>
      </c>
      <c r="D516" s="68" t="s">
        <v>3294</v>
      </c>
      <c r="E516" s="72">
        <v>10.08</v>
      </c>
      <c r="F516" s="1" t="s">
        <v>1885</v>
      </c>
      <c r="G516" s="1" t="s">
        <v>2022</v>
      </c>
      <c r="H516" s="3" t="s">
        <v>4162</v>
      </c>
      <c r="I516" s="1" t="s">
        <v>4159</v>
      </c>
      <c r="J516" s="1" t="s">
        <v>5196</v>
      </c>
    </row>
    <row r="517" spans="1:10" x14ac:dyDescent="0.2">
      <c r="A517" s="71" t="s">
        <v>2808</v>
      </c>
      <c r="B517" s="69">
        <v>6093</v>
      </c>
      <c r="C517" s="73" t="s">
        <v>1932</v>
      </c>
      <c r="D517" s="68" t="s">
        <v>2733</v>
      </c>
      <c r="E517" s="72">
        <v>24.64</v>
      </c>
      <c r="F517" s="1" t="s">
        <v>1885</v>
      </c>
      <c r="G517" s="1" t="s">
        <v>2022</v>
      </c>
      <c r="H517" s="3" t="s">
        <v>4162</v>
      </c>
      <c r="I517" s="1" t="s">
        <v>4159</v>
      </c>
      <c r="J517" s="1" t="s">
        <v>5196</v>
      </c>
    </row>
    <row r="518" spans="1:10" x14ac:dyDescent="0.2">
      <c r="A518" s="71" t="s">
        <v>3602</v>
      </c>
      <c r="B518" s="69">
        <v>6094</v>
      </c>
      <c r="C518" s="73" t="s">
        <v>1932</v>
      </c>
      <c r="D518" s="68" t="s">
        <v>3542</v>
      </c>
      <c r="E518" s="72">
        <v>29.63</v>
      </c>
      <c r="F518" s="1" t="s">
        <v>1885</v>
      </c>
      <c r="G518" s="1" t="s">
        <v>2022</v>
      </c>
      <c r="H518" s="3" t="s">
        <v>4162</v>
      </c>
      <c r="I518" s="1" t="s">
        <v>4159</v>
      </c>
      <c r="J518" s="1" t="s">
        <v>5196</v>
      </c>
    </row>
    <row r="519" spans="1:10" x14ac:dyDescent="0.2">
      <c r="A519" s="71" t="s">
        <v>2291</v>
      </c>
      <c r="B519" s="69">
        <v>6095</v>
      </c>
      <c r="C519" s="73" t="s">
        <v>1932</v>
      </c>
      <c r="D519" s="68" t="s">
        <v>2232</v>
      </c>
      <c r="E519" s="72">
        <v>8.9600000000000009</v>
      </c>
      <c r="F519" s="1" t="s">
        <v>1885</v>
      </c>
      <c r="G519" s="1" t="s">
        <v>2022</v>
      </c>
      <c r="H519" s="3" t="s">
        <v>4162</v>
      </c>
      <c r="I519" s="1" t="s">
        <v>4159</v>
      </c>
      <c r="J519" s="1" t="s">
        <v>5196</v>
      </c>
    </row>
    <row r="520" spans="1:10" x14ac:dyDescent="0.2">
      <c r="A520" s="71" t="s">
        <v>3951</v>
      </c>
      <c r="B520" s="69">
        <v>6096</v>
      </c>
      <c r="C520" s="73" t="s">
        <v>1932</v>
      </c>
      <c r="D520" s="68" t="s">
        <v>3863</v>
      </c>
      <c r="E520" s="72">
        <v>34.72</v>
      </c>
      <c r="F520" s="1" t="s">
        <v>1885</v>
      </c>
      <c r="G520" s="1" t="s">
        <v>2293</v>
      </c>
      <c r="H520" s="3" t="s">
        <v>4162</v>
      </c>
      <c r="I520" s="1" t="s">
        <v>4159</v>
      </c>
      <c r="J520" s="1" t="s">
        <v>5196</v>
      </c>
    </row>
    <row r="521" spans="1:10" x14ac:dyDescent="0.2">
      <c r="A521" s="71" t="s">
        <v>2292</v>
      </c>
      <c r="B521" s="69">
        <v>6097</v>
      </c>
      <c r="C521" s="73" t="s">
        <v>1932</v>
      </c>
      <c r="D521" s="68" t="s">
        <v>2232</v>
      </c>
      <c r="E521" s="72">
        <v>8.9600000000000009</v>
      </c>
      <c r="F521" s="1" t="s">
        <v>1885</v>
      </c>
      <c r="G521" s="1" t="s">
        <v>2293</v>
      </c>
      <c r="H521" s="3" t="s">
        <v>4162</v>
      </c>
      <c r="I521" s="1" t="s">
        <v>4159</v>
      </c>
      <c r="J521" s="1" t="s">
        <v>5196</v>
      </c>
    </row>
    <row r="522" spans="1:10" x14ac:dyDescent="0.2">
      <c r="A522" s="71" t="s">
        <v>3336</v>
      </c>
      <c r="B522" s="69">
        <v>6098</v>
      </c>
      <c r="C522" s="73" t="s">
        <v>1932</v>
      </c>
      <c r="D522" s="68" t="s">
        <v>3294</v>
      </c>
      <c r="E522" s="72">
        <v>10.08</v>
      </c>
      <c r="F522" s="1" t="s">
        <v>1885</v>
      </c>
      <c r="G522" s="1" t="s">
        <v>2293</v>
      </c>
      <c r="H522" s="3" t="s">
        <v>4162</v>
      </c>
      <c r="I522" s="1" t="s">
        <v>4159</v>
      </c>
      <c r="J522" s="1" t="s">
        <v>5196</v>
      </c>
    </row>
    <row r="523" spans="1:10" x14ac:dyDescent="0.2">
      <c r="A523" s="71" t="s">
        <v>3952</v>
      </c>
      <c r="B523" s="69">
        <v>6099</v>
      </c>
      <c r="C523" s="73" t="s">
        <v>1932</v>
      </c>
      <c r="D523" s="68" t="s">
        <v>3863</v>
      </c>
      <c r="E523" s="72">
        <v>34.72</v>
      </c>
      <c r="F523" s="1" t="s">
        <v>1885</v>
      </c>
      <c r="G523" s="1" t="s">
        <v>1945</v>
      </c>
      <c r="H523" s="3" t="s">
        <v>4162</v>
      </c>
      <c r="I523" s="1" t="s">
        <v>4159</v>
      </c>
      <c r="J523" s="1" t="s">
        <v>5196</v>
      </c>
    </row>
    <row r="524" spans="1:10" x14ac:dyDescent="0.2">
      <c r="A524" s="71" t="s">
        <v>2294</v>
      </c>
      <c r="B524" s="69">
        <v>6100</v>
      </c>
      <c r="C524" s="73" t="s">
        <v>1932</v>
      </c>
      <c r="D524" s="68" t="s">
        <v>2232</v>
      </c>
      <c r="E524" s="72">
        <v>8.9600000000000009</v>
      </c>
      <c r="F524" s="1" t="s">
        <v>1885</v>
      </c>
      <c r="G524" s="1" t="s">
        <v>1945</v>
      </c>
      <c r="H524" s="3" t="s">
        <v>4162</v>
      </c>
      <c r="I524" s="1" t="s">
        <v>4159</v>
      </c>
      <c r="J524" s="1" t="s">
        <v>5196</v>
      </c>
    </row>
    <row r="525" spans="1:10" x14ac:dyDescent="0.2">
      <c r="A525" s="71" t="s">
        <v>3337</v>
      </c>
      <c r="B525" s="69">
        <v>6101</v>
      </c>
      <c r="C525" s="73" t="s">
        <v>1932</v>
      </c>
      <c r="D525" s="68" t="s">
        <v>3294</v>
      </c>
      <c r="E525" s="72">
        <v>10.08</v>
      </c>
      <c r="F525" s="1" t="s">
        <v>1885</v>
      </c>
      <c r="G525" s="1" t="s">
        <v>1945</v>
      </c>
      <c r="H525" s="3" t="s">
        <v>4162</v>
      </c>
      <c r="I525" s="1" t="s">
        <v>4159</v>
      </c>
      <c r="J525" s="1" t="s">
        <v>5196</v>
      </c>
    </row>
    <row r="526" spans="1:10" x14ac:dyDescent="0.2">
      <c r="A526" s="71" t="s">
        <v>1944</v>
      </c>
      <c r="B526" s="69">
        <v>6102</v>
      </c>
      <c r="C526" s="73" t="s">
        <v>1932</v>
      </c>
      <c r="D526" s="68" t="s">
        <v>1878</v>
      </c>
      <c r="E526" s="72">
        <v>38.08</v>
      </c>
      <c r="F526" s="1" t="s">
        <v>1885</v>
      </c>
      <c r="G526" s="1" t="s">
        <v>1945</v>
      </c>
      <c r="H526" s="3" t="s">
        <v>4162</v>
      </c>
      <c r="I526" s="1" t="s">
        <v>4159</v>
      </c>
      <c r="J526" s="1" t="s">
        <v>5196</v>
      </c>
    </row>
    <row r="527" spans="1:10" x14ac:dyDescent="0.2">
      <c r="A527" s="71" t="s">
        <v>2809</v>
      </c>
      <c r="B527" s="69">
        <v>6103</v>
      </c>
      <c r="C527" s="73" t="s">
        <v>1932</v>
      </c>
      <c r="D527" s="68" t="s">
        <v>2733</v>
      </c>
      <c r="E527" s="72">
        <v>24.64</v>
      </c>
      <c r="F527" s="1" t="s">
        <v>1885</v>
      </c>
      <c r="G527" s="1" t="s">
        <v>1945</v>
      </c>
      <c r="H527" s="3" t="s">
        <v>4162</v>
      </c>
      <c r="I527" s="1" t="s">
        <v>4159</v>
      </c>
      <c r="J527" s="1" t="s">
        <v>5196</v>
      </c>
    </row>
    <row r="528" spans="1:10" x14ac:dyDescent="0.2">
      <c r="A528" s="71" t="s">
        <v>3603</v>
      </c>
      <c r="B528" s="69">
        <v>6104</v>
      </c>
      <c r="C528" s="73" t="s">
        <v>1932</v>
      </c>
      <c r="D528" s="68" t="s">
        <v>3542</v>
      </c>
      <c r="E528" s="72">
        <v>29.63</v>
      </c>
      <c r="F528" s="1" t="s">
        <v>1885</v>
      </c>
      <c r="G528" s="1" t="s">
        <v>1945</v>
      </c>
      <c r="H528" s="3" t="s">
        <v>4162</v>
      </c>
      <c r="I528" s="1" t="s">
        <v>4159</v>
      </c>
      <c r="J528" s="1" t="s">
        <v>5196</v>
      </c>
    </row>
    <row r="529" spans="1:10" x14ac:dyDescent="0.2">
      <c r="A529" s="71" t="s">
        <v>4077</v>
      </c>
      <c r="B529" s="69">
        <v>6105</v>
      </c>
      <c r="C529" s="73" t="s">
        <v>1932</v>
      </c>
      <c r="D529" s="68" t="s">
        <v>4060</v>
      </c>
      <c r="E529" s="72">
        <v>28</v>
      </c>
      <c r="F529" s="1" t="s">
        <v>1885</v>
      </c>
      <c r="G529" s="1" t="s">
        <v>1945</v>
      </c>
      <c r="H529" s="3" t="s">
        <v>4162</v>
      </c>
      <c r="I529" s="1" t="s">
        <v>4159</v>
      </c>
      <c r="J529" s="1" t="s">
        <v>5196</v>
      </c>
    </row>
    <row r="530" spans="1:10" x14ac:dyDescent="0.2">
      <c r="A530" s="71" t="s">
        <v>3953</v>
      </c>
      <c r="B530" s="69">
        <v>6106</v>
      </c>
      <c r="C530" s="73" t="s">
        <v>2296</v>
      </c>
      <c r="D530" s="68" t="s">
        <v>3863</v>
      </c>
      <c r="E530" s="72">
        <v>34.72</v>
      </c>
      <c r="F530" s="1" t="s">
        <v>1885</v>
      </c>
      <c r="G530" s="1" t="s">
        <v>2297</v>
      </c>
      <c r="H530" s="3" t="s">
        <v>4162</v>
      </c>
      <c r="I530" s="1" t="s">
        <v>4159</v>
      </c>
      <c r="J530" s="1" t="s">
        <v>5196</v>
      </c>
    </row>
    <row r="531" spans="1:10" x14ac:dyDescent="0.2">
      <c r="A531" s="71" t="s">
        <v>2295</v>
      </c>
      <c r="B531" s="69">
        <v>6107</v>
      </c>
      <c r="C531" s="73" t="s">
        <v>2296</v>
      </c>
      <c r="D531" s="68" t="s">
        <v>2232</v>
      </c>
      <c r="E531" s="72">
        <v>8.9600000000000009</v>
      </c>
      <c r="F531" s="1" t="s">
        <v>1885</v>
      </c>
      <c r="G531" s="1" t="s">
        <v>2297</v>
      </c>
      <c r="H531" s="3" t="s">
        <v>4162</v>
      </c>
      <c r="I531" s="1" t="s">
        <v>4159</v>
      </c>
      <c r="J531" s="1" t="s">
        <v>5196</v>
      </c>
    </row>
    <row r="532" spans="1:10" x14ac:dyDescent="0.2">
      <c r="A532" s="71" t="s">
        <v>3338</v>
      </c>
      <c r="B532" s="69">
        <v>6108</v>
      </c>
      <c r="C532" s="73" t="s">
        <v>2296</v>
      </c>
      <c r="D532" s="68" t="s">
        <v>3294</v>
      </c>
      <c r="E532" s="72">
        <v>10.08</v>
      </c>
      <c r="F532" s="1" t="s">
        <v>1885</v>
      </c>
      <c r="G532" s="1" t="s">
        <v>2297</v>
      </c>
      <c r="H532" s="3" t="s">
        <v>4162</v>
      </c>
      <c r="I532" s="1" t="s">
        <v>4159</v>
      </c>
      <c r="J532" s="1" t="s">
        <v>5196</v>
      </c>
    </row>
    <row r="533" spans="1:10" x14ac:dyDescent="0.2">
      <c r="A533" s="71" t="s">
        <v>2810</v>
      </c>
      <c r="B533" s="69">
        <v>6109</v>
      </c>
      <c r="C533" s="73" t="s">
        <v>2296</v>
      </c>
      <c r="D533" s="68" t="s">
        <v>2733</v>
      </c>
      <c r="E533" s="72">
        <v>24.64</v>
      </c>
      <c r="F533" s="1" t="s">
        <v>1885</v>
      </c>
      <c r="G533" s="1" t="s">
        <v>2297</v>
      </c>
      <c r="H533" s="3" t="s">
        <v>4162</v>
      </c>
      <c r="I533" s="1" t="s">
        <v>4159</v>
      </c>
      <c r="J533" s="1" t="s">
        <v>5196</v>
      </c>
    </row>
    <row r="534" spans="1:10" x14ac:dyDescent="0.2">
      <c r="A534" s="71" t="s">
        <v>2603</v>
      </c>
      <c r="B534" s="69">
        <v>6110</v>
      </c>
      <c r="C534" s="73" t="s">
        <v>1947</v>
      </c>
      <c r="D534" s="68" t="s">
        <v>2584</v>
      </c>
      <c r="E534" s="72">
        <v>28.5</v>
      </c>
      <c r="F534" s="1" t="s">
        <v>2465</v>
      </c>
      <c r="G534" s="1" t="s">
        <v>2478</v>
      </c>
      <c r="H534" s="3" t="s">
        <v>4162</v>
      </c>
      <c r="I534" s="1" t="s">
        <v>4159</v>
      </c>
      <c r="J534" s="1" t="s">
        <v>5196</v>
      </c>
    </row>
    <row r="535" spans="1:10" x14ac:dyDescent="0.2">
      <c r="A535" s="71" t="s">
        <v>2604</v>
      </c>
      <c r="B535" s="69">
        <v>6111</v>
      </c>
      <c r="C535" s="73" t="s">
        <v>1947</v>
      </c>
      <c r="D535" s="68" t="s">
        <v>2584</v>
      </c>
      <c r="E535" s="72">
        <v>28.5</v>
      </c>
      <c r="F535" s="1" t="s">
        <v>2465</v>
      </c>
      <c r="G535" s="1" t="s">
        <v>2478</v>
      </c>
      <c r="H535" s="3" t="s">
        <v>4162</v>
      </c>
      <c r="I535" s="1" t="s">
        <v>4159</v>
      </c>
      <c r="J535" s="1" t="s">
        <v>5196</v>
      </c>
    </row>
    <row r="536" spans="1:10" x14ac:dyDescent="0.2">
      <c r="A536" s="71" t="s">
        <v>2477</v>
      </c>
      <c r="B536" s="69">
        <v>6112</v>
      </c>
      <c r="C536" s="73" t="s">
        <v>1947</v>
      </c>
      <c r="D536" s="68" t="s">
        <v>2440</v>
      </c>
      <c r="E536" s="72">
        <v>8.4499999999999993</v>
      </c>
      <c r="F536" s="1" t="s">
        <v>2465</v>
      </c>
      <c r="G536" s="1" t="s">
        <v>2478</v>
      </c>
      <c r="H536" s="3" t="s">
        <v>4162</v>
      </c>
      <c r="I536" s="1" t="s">
        <v>4159</v>
      </c>
      <c r="J536" s="1" t="s">
        <v>5196</v>
      </c>
    </row>
    <row r="537" spans="1:10" x14ac:dyDescent="0.2">
      <c r="A537" s="71" t="s">
        <v>2479</v>
      </c>
      <c r="B537" s="69">
        <v>6113</v>
      </c>
      <c r="C537" s="73" t="s">
        <v>1947</v>
      </c>
      <c r="D537" s="68" t="s">
        <v>2440</v>
      </c>
      <c r="E537" s="72">
        <v>8.4499999999999993</v>
      </c>
      <c r="F537" s="1" t="s">
        <v>2465</v>
      </c>
      <c r="G537" s="1" t="s">
        <v>2478</v>
      </c>
      <c r="H537" s="3" t="s">
        <v>4162</v>
      </c>
      <c r="I537" s="1" t="s">
        <v>4159</v>
      </c>
      <c r="J537" s="1" t="s">
        <v>5196</v>
      </c>
    </row>
    <row r="538" spans="1:10" x14ac:dyDescent="0.2">
      <c r="A538" s="71" t="s">
        <v>3039</v>
      </c>
      <c r="B538" s="69">
        <v>6114</v>
      </c>
      <c r="C538" s="73" t="s">
        <v>1947</v>
      </c>
      <c r="D538" s="68" t="s">
        <v>3013</v>
      </c>
      <c r="E538" s="72">
        <v>6.2</v>
      </c>
      <c r="F538" s="1" t="s">
        <v>2465</v>
      </c>
      <c r="G538" s="1" t="s">
        <v>2478</v>
      </c>
      <c r="H538" s="3" t="s">
        <v>4162</v>
      </c>
      <c r="I538" s="1" t="s">
        <v>4159</v>
      </c>
      <c r="J538" s="1" t="s">
        <v>5196</v>
      </c>
    </row>
    <row r="539" spans="1:10" x14ac:dyDescent="0.2">
      <c r="A539" s="71" t="s">
        <v>3040</v>
      </c>
      <c r="B539" s="69">
        <v>6115</v>
      </c>
      <c r="C539" s="73" t="s">
        <v>1947</v>
      </c>
      <c r="D539" s="68" t="s">
        <v>3013</v>
      </c>
      <c r="E539" s="72">
        <v>6.2</v>
      </c>
      <c r="F539" s="1" t="s">
        <v>2465</v>
      </c>
      <c r="G539" s="1" t="s">
        <v>2478</v>
      </c>
      <c r="H539" s="3" t="s">
        <v>4162</v>
      </c>
      <c r="I539" s="1" t="s">
        <v>4159</v>
      </c>
      <c r="J539" s="1" t="s">
        <v>5196</v>
      </c>
    </row>
    <row r="540" spans="1:10" x14ac:dyDescent="0.2">
      <c r="A540" s="71" t="s">
        <v>2605</v>
      </c>
      <c r="B540" s="69">
        <v>6116</v>
      </c>
      <c r="C540" s="73" t="s">
        <v>1947</v>
      </c>
      <c r="D540" s="68" t="s">
        <v>2584</v>
      </c>
      <c r="E540" s="72">
        <v>28.5</v>
      </c>
      <c r="F540" s="1" t="s">
        <v>2465</v>
      </c>
      <c r="G540" s="1" t="s">
        <v>2606</v>
      </c>
      <c r="H540" s="3" t="s">
        <v>4162</v>
      </c>
      <c r="I540" s="1" t="s">
        <v>4159</v>
      </c>
      <c r="J540" s="1" t="s">
        <v>5196</v>
      </c>
    </row>
    <row r="541" spans="1:10" x14ac:dyDescent="0.2">
      <c r="A541" s="71" t="s">
        <v>3041</v>
      </c>
      <c r="B541" s="69">
        <v>6117</v>
      </c>
      <c r="C541" s="73" t="s">
        <v>1947</v>
      </c>
      <c r="D541" s="68" t="s">
        <v>3013</v>
      </c>
      <c r="E541" s="72">
        <v>6.2</v>
      </c>
      <c r="F541" s="1" t="s">
        <v>2465</v>
      </c>
      <c r="G541" s="1" t="s">
        <v>2606</v>
      </c>
      <c r="H541" s="3" t="s">
        <v>4162</v>
      </c>
      <c r="I541" s="1" t="s">
        <v>4159</v>
      </c>
      <c r="J541" s="1" t="s">
        <v>5196</v>
      </c>
    </row>
    <row r="542" spans="1:10" x14ac:dyDescent="0.2">
      <c r="A542" s="71" t="s">
        <v>2607</v>
      </c>
      <c r="B542" s="69">
        <v>6118</v>
      </c>
      <c r="C542" s="73" t="s">
        <v>1947</v>
      </c>
      <c r="D542" s="68" t="s">
        <v>2584</v>
      </c>
      <c r="E542" s="72">
        <v>28.5</v>
      </c>
      <c r="F542" s="1" t="s">
        <v>2465</v>
      </c>
      <c r="G542" s="1" t="s">
        <v>2505</v>
      </c>
      <c r="H542" s="3" t="s">
        <v>4162</v>
      </c>
      <c r="I542" s="1" t="s">
        <v>4159</v>
      </c>
      <c r="J542" s="1" t="s">
        <v>5196</v>
      </c>
    </row>
    <row r="543" spans="1:10" x14ac:dyDescent="0.2">
      <c r="A543" s="71" t="s">
        <v>2608</v>
      </c>
      <c r="B543" s="69">
        <v>6119</v>
      </c>
      <c r="C543" s="73" t="s">
        <v>1947</v>
      </c>
      <c r="D543" s="68" t="s">
        <v>2584</v>
      </c>
      <c r="E543" s="72">
        <v>28.5</v>
      </c>
      <c r="F543" s="1" t="s">
        <v>2465</v>
      </c>
      <c r="G543" s="1" t="s">
        <v>2505</v>
      </c>
      <c r="H543" s="3" t="s">
        <v>4162</v>
      </c>
      <c r="I543" s="1" t="s">
        <v>4159</v>
      </c>
      <c r="J543" s="1" t="s">
        <v>5196</v>
      </c>
    </row>
    <row r="544" spans="1:10" x14ac:dyDescent="0.2">
      <c r="A544" s="71" t="s">
        <v>2503</v>
      </c>
      <c r="B544" s="69">
        <v>6120</v>
      </c>
      <c r="C544" s="73" t="s">
        <v>1947</v>
      </c>
      <c r="D544" s="68" t="s">
        <v>2504</v>
      </c>
      <c r="E544" s="72">
        <v>10.35</v>
      </c>
      <c r="F544" s="1" t="s">
        <v>2465</v>
      </c>
      <c r="G544" s="1" t="s">
        <v>2505</v>
      </c>
      <c r="H544" s="3" t="s">
        <v>4162</v>
      </c>
      <c r="I544" s="1" t="s">
        <v>4159</v>
      </c>
      <c r="J544" s="1" t="s">
        <v>5196</v>
      </c>
    </row>
    <row r="545" spans="1:10" x14ac:dyDescent="0.2">
      <c r="A545" s="71" t="s">
        <v>2506</v>
      </c>
      <c r="B545" s="69">
        <v>6121</v>
      </c>
      <c r="C545" s="73" t="s">
        <v>1947</v>
      </c>
      <c r="D545" s="68" t="s">
        <v>2504</v>
      </c>
      <c r="E545" s="72">
        <v>10.35</v>
      </c>
      <c r="F545" s="1" t="s">
        <v>2465</v>
      </c>
      <c r="G545" s="1" t="s">
        <v>2505</v>
      </c>
      <c r="H545" s="3" t="s">
        <v>4162</v>
      </c>
      <c r="I545" s="1" t="s">
        <v>4159</v>
      </c>
      <c r="J545" s="1" t="s">
        <v>5196</v>
      </c>
    </row>
    <row r="546" spans="1:10" x14ac:dyDescent="0.2">
      <c r="A546" s="71" t="s">
        <v>3042</v>
      </c>
      <c r="B546" s="69">
        <v>6122</v>
      </c>
      <c r="C546" s="73" t="s">
        <v>1947</v>
      </c>
      <c r="D546" s="68" t="s">
        <v>3013</v>
      </c>
      <c r="E546" s="72">
        <v>6.2</v>
      </c>
      <c r="F546" s="1" t="s">
        <v>2465</v>
      </c>
      <c r="G546" s="1" t="s">
        <v>2505</v>
      </c>
      <c r="H546" s="3" t="s">
        <v>4162</v>
      </c>
      <c r="I546" s="1" t="s">
        <v>4159</v>
      </c>
      <c r="J546" s="1" t="s">
        <v>5196</v>
      </c>
    </row>
    <row r="547" spans="1:10" x14ac:dyDescent="0.2">
      <c r="A547" s="71" t="s">
        <v>3043</v>
      </c>
      <c r="B547" s="69">
        <v>6123</v>
      </c>
      <c r="C547" s="73" t="s">
        <v>1947</v>
      </c>
      <c r="D547" s="68" t="s">
        <v>3013</v>
      </c>
      <c r="E547" s="72">
        <v>6.2</v>
      </c>
      <c r="F547" s="1" t="s">
        <v>2465</v>
      </c>
      <c r="G547" s="1" t="s">
        <v>2505</v>
      </c>
      <c r="H547" s="3" t="s">
        <v>4162</v>
      </c>
      <c r="I547" s="1" t="s">
        <v>4159</v>
      </c>
      <c r="J547" s="1" t="s">
        <v>5196</v>
      </c>
    </row>
    <row r="548" spans="1:10" x14ac:dyDescent="0.2">
      <c r="A548" s="71" t="s">
        <v>2609</v>
      </c>
      <c r="B548" s="69">
        <v>6124</v>
      </c>
      <c r="C548" s="73" t="s">
        <v>1947</v>
      </c>
      <c r="D548" s="68" t="s">
        <v>2584</v>
      </c>
      <c r="E548" s="72">
        <v>28.5</v>
      </c>
      <c r="F548" s="1" t="s">
        <v>2465</v>
      </c>
      <c r="G548" s="1" t="s">
        <v>2481</v>
      </c>
      <c r="H548" s="3" t="s">
        <v>4162</v>
      </c>
      <c r="I548" s="1" t="s">
        <v>4159</v>
      </c>
      <c r="J548" s="1" t="s">
        <v>5196</v>
      </c>
    </row>
    <row r="549" spans="1:10" x14ac:dyDescent="0.2">
      <c r="A549" s="71" t="s">
        <v>2610</v>
      </c>
      <c r="B549" s="69">
        <v>6125</v>
      </c>
      <c r="C549" s="73" t="s">
        <v>1947</v>
      </c>
      <c r="D549" s="68" t="s">
        <v>2584</v>
      </c>
      <c r="E549" s="72">
        <v>28.5</v>
      </c>
      <c r="F549" s="1" t="s">
        <v>2465</v>
      </c>
      <c r="G549" s="1" t="s">
        <v>2481</v>
      </c>
      <c r="H549" s="3" t="s">
        <v>4162</v>
      </c>
      <c r="I549" s="1" t="s">
        <v>4159</v>
      </c>
      <c r="J549" s="1" t="s">
        <v>5196</v>
      </c>
    </row>
    <row r="550" spans="1:10" x14ac:dyDescent="0.2">
      <c r="A550" s="71" t="s">
        <v>2480</v>
      </c>
      <c r="B550" s="69">
        <v>6126</v>
      </c>
      <c r="C550" s="73" t="s">
        <v>1947</v>
      </c>
      <c r="D550" s="68" t="s">
        <v>2440</v>
      </c>
      <c r="E550" s="72">
        <v>8.4499999999999993</v>
      </c>
      <c r="F550" s="1" t="s">
        <v>2465</v>
      </c>
      <c r="G550" s="1" t="s">
        <v>2481</v>
      </c>
      <c r="H550" s="3" t="s">
        <v>4162</v>
      </c>
      <c r="I550" s="1" t="s">
        <v>4159</v>
      </c>
      <c r="J550" s="1" t="s">
        <v>5196</v>
      </c>
    </row>
    <row r="551" spans="1:10" x14ac:dyDescent="0.2">
      <c r="A551" s="71" t="s">
        <v>2482</v>
      </c>
      <c r="B551" s="69">
        <v>6127</v>
      </c>
      <c r="C551" s="73" t="s">
        <v>1947</v>
      </c>
      <c r="D551" s="68" t="s">
        <v>2440</v>
      </c>
      <c r="E551" s="72">
        <v>8.4499999999999993</v>
      </c>
      <c r="F551" s="1" t="s">
        <v>2465</v>
      </c>
      <c r="G551" s="1" t="s">
        <v>2481</v>
      </c>
      <c r="H551" s="3" t="s">
        <v>4162</v>
      </c>
      <c r="I551" s="1" t="s">
        <v>4159</v>
      </c>
      <c r="J551" s="1" t="s">
        <v>5196</v>
      </c>
    </row>
    <row r="552" spans="1:10" x14ac:dyDescent="0.2">
      <c r="A552" s="71" t="s">
        <v>3044</v>
      </c>
      <c r="B552" s="69">
        <v>6128</v>
      </c>
      <c r="C552" s="73" t="s">
        <v>1947</v>
      </c>
      <c r="D552" s="68" t="s">
        <v>3013</v>
      </c>
      <c r="E552" s="72">
        <v>6.2</v>
      </c>
      <c r="F552" s="1" t="s">
        <v>2465</v>
      </c>
      <c r="G552" s="1" t="s">
        <v>2481</v>
      </c>
      <c r="H552" s="3" t="s">
        <v>4162</v>
      </c>
      <c r="I552" s="1" t="s">
        <v>4159</v>
      </c>
      <c r="J552" s="1" t="s">
        <v>5196</v>
      </c>
    </row>
    <row r="553" spans="1:10" x14ac:dyDescent="0.2">
      <c r="A553" s="71" t="s">
        <v>3045</v>
      </c>
      <c r="B553" s="69">
        <v>6129</v>
      </c>
      <c r="C553" s="73" t="s">
        <v>1947</v>
      </c>
      <c r="D553" s="68" t="s">
        <v>3013</v>
      </c>
      <c r="E553" s="72">
        <v>6.2</v>
      </c>
      <c r="F553" s="1" t="s">
        <v>2465</v>
      </c>
      <c r="G553" s="1" t="s">
        <v>2481</v>
      </c>
      <c r="H553" s="3" t="s">
        <v>4162</v>
      </c>
      <c r="I553" s="1" t="s">
        <v>4159</v>
      </c>
      <c r="J553" s="1" t="s">
        <v>5196</v>
      </c>
    </row>
    <row r="554" spans="1:10" x14ac:dyDescent="0.2">
      <c r="A554" s="71" t="s">
        <v>3844</v>
      </c>
      <c r="B554" s="69">
        <v>6130</v>
      </c>
      <c r="C554" s="73" t="s">
        <v>1947</v>
      </c>
      <c r="D554" s="68" t="s">
        <v>3783</v>
      </c>
      <c r="E554" s="72">
        <v>13.44</v>
      </c>
      <c r="F554" s="1" t="s">
        <v>1885</v>
      </c>
      <c r="G554" s="1" t="s">
        <v>3845</v>
      </c>
      <c r="H554" s="3" t="s">
        <v>4162</v>
      </c>
      <c r="I554" s="1" t="s">
        <v>4159</v>
      </c>
      <c r="J554" s="1" t="s">
        <v>5196</v>
      </c>
    </row>
    <row r="555" spans="1:10" x14ac:dyDescent="0.2">
      <c r="A555" s="71" t="s">
        <v>3604</v>
      </c>
      <c r="B555" s="69">
        <v>6131</v>
      </c>
      <c r="C555" s="73" t="s">
        <v>1947</v>
      </c>
      <c r="D555" s="68" t="s">
        <v>3542</v>
      </c>
      <c r="E555" s="72">
        <v>29.63</v>
      </c>
      <c r="F555" s="1" t="s">
        <v>1885</v>
      </c>
      <c r="G555" s="1" t="s">
        <v>1948</v>
      </c>
      <c r="H555" s="3" t="s">
        <v>4162</v>
      </c>
      <c r="I555" s="1" t="s">
        <v>4159</v>
      </c>
      <c r="J555" s="1" t="s">
        <v>5196</v>
      </c>
    </row>
    <row r="556" spans="1:10" x14ac:dyDescent="0.2">
      <c r="A556" s="71" t="s">
        <v>4078</v>
      </c>
      <c r="B556" s="69">
        <v>6132</v>
      </c>
      <c r="C556" s="73" t="s">
        <v>1947</v>
      </c>
      <c r="D556" s="68" t="s">
        <v>4060</v>
      </c>
      <c r="E556" s="72">
        <v>28</v>
      </c>
      <c r="F556" s="1" t="s">
        <v>1885</v>
      </c>
      <c r="G556" s="1" t="s">
        <v>1948</v>
      </c>
      <c r="H556" s="3" t="s">
        <v>4162</v>
      </c>
      <c r="I556" s="1" t="s">
        <v>4159</v>
      </c>
      <c r="J556" s="1" t="s">
        <v>5196</v>
      </c>
    </row>
    <row r="557" spans="1:10" x14ac:dyDescent="0.2">
      <c r="A557" s="71" t="s">
        <v>1946</v>
      </c>
      <c r="B557" s="69">
        <v>6133</v>
      </c>
      <c r="C557" s="73" t="s">
        <v>1947</v>
      </c>
      <c r="D557" s="68" t="s">
        <v>1878</v>
      </c>
      <c r="E557" s="72">
        <v>38.08</v>
      </c>
      <c r="F557" s="1" t="s">
        <v>1885</v>
      </c>
      <c r="G557" s="1" t="s">
        <v>1948</v>
      </c>
      <c r="H557" s="3" t="s">
        <v>4162</v>
      </c>
      <c r="I557" s="1" t="s">
        <v>4159</v>
      </c>
      <c r="J557" s="1" t="s">
        <v>5196</v>
      </c>
    </row>
    <row r="558" spans="1:10" x14ac:dyDescent="0.2">
      <c r="A558" s="71" t="s">
        <v>2811</v>
      </c>
      <c r="B558" s="69">
        <v>6134</v>
      </c>
      <c r="C558" s="73" t="s">
        <v>1947</v>
      </c>
      <c r="D558" s="68" t="s">
        <v>2733</v>
      </c>
      <c r="E558" s="72">
        <v>24.64</v>
      </c>
      <c r="F558" s="1" t="s">
        <v>1885</v>
      </c>
      <c r="G558" s="1" t="s">
        <v>1948</v>
      </c>
      <c r="H558" s="3" t="s">
        <v>4162</v>
      </c>
      <c r="I558" s="1" t="s">
        <v>4159</v>
      </c>
      <c r="J558" s="1" t="s">
        <v>5196</v>
      </c>
    </row>
    <row r="559" spans="1:10" x14ac:dyDescent="0.2">
      <c r="A559" s="71" t="s">
        <v>3954</v>
      </c>
      <c r="B559" s="69">
        <v>6135</v>
      </c>
      <c r="C559" s="73" t="s">
        <v>1947</v>
      </c>
      <c r="D559" s="68" t="s">
        <v>3863</v>
      </c>
      <c r="E559" s="72">
        <v>34.72</v>
      </c>
      <c r="F559" s="1" t="s">
        <v>1885</v>
      </c>
      <c r="G559" s="1" t="s">
        <v>1948</v>
      </c>
      <c r="H559" s="3" t="s">
        <v>4162</v>
      </c>
      <c r="I559" s="1" t="s">
        <v>4159</v>
      </c>
      <c r="J559" s="1" t="s">
        <v>5196</v>
      </c>
    </row>
    <row r="560" spans="1:10" x14ac:dyDescent="0.2">
      <c r="A560" s="71" t="s">
        <v>2298</v>
      </c>
      <c r="B560" s="69">
        <v>6136</v>
      </c>
      <c r="C560" s="73" t="s">
        <v>1947</v>
      </c>
      <c r="D560" s="68" t="s">
        <v>2232</v>
      </c>
      <c r="E560" s="72">
        <v>8.9600000000000009</v>
      </c>
      <c r="F560" s="1" t="s">
        <v>1885</v>
      </c>
      <c r="G560" s="1" t="s">
        <v>1948</v>
      </c>
      <c r="H560" s="3" t="s">
        <v>4162</v>
      </c>
      <c r="I560" s="1" t="s">
        <v>4159</v>
      </c>
      <c r="J560" s="1" t="s">
        <v>5196</v>
      </c>
    </row>
    <row r="561" spans="1:10" x14ac:dyDescent="0.2">
      <c r="A561" s="71" t="s">
        <v>3339</v>
      </c>
      <c r="B561" s="69">
        <v>6137</v>
      </c>
      <c r="C561" s="73" t="s">
        <v>1947</v>
      </c>
      <c r="D561" s="68" t="s">
        <v>3294</v>
      </c>
      <c r="E561" s="72">
        <v>10.08</v>
      </c>
      <c r="F561" s="1" t="s">
        <v>1885</v>
      </c>
      <c r="G561" s="1" t="s">
        <v>1948</v>
      </c>
      <c r="H561" s="3" t="s">
        <v>4162</v>
      </c>
      <c r="I561" s="1" t="s">
        <v>4159</v>
      </c>
      <c r="J561" s="1" t="s">
        <v>5196</v>
      </c>
    </row>
    <row r="562" spans="1:10" x14ac:dyDescent="0.2">
      <c r="A562" s="71" t="s">
        <v>3605</v>
      </c>
      <c r="B562" s="69">
        <v>6138</v>
      </c>
      <c r="C562" s="73" t="s">
        <v>1947</v>
      </c>
      <c r="D562" s="68" t="s">
        <v>3542</v>
      </c>
      <c r="E562" s="72">
        <v>29.63</v>
      </c>
      <c r="F562" s="1" t="s">
        <v>1885</v>
      </c>
      <c r="G562" s="1" t="s">
        <v>2300</v>
      </c>
      <c r="H562" s="3" t="s">
        <v>4162</v>
      </c>
      <c r="I562" s="1" t="s">
        <v>4159</v>
      </c>
      <c r="J562" s="1" t="s">
        <v>5196</v>
      </c>
    </row>
    <row r="563" spans="1:10" x14ac:dyDescent="0.2">
      <c r="A563" s="71" t="s">
        <v>3340</v>
      </c>
      <c r="B563" s="69">
        <v>6139</v>
      </c>
      <c r="C563" s="73" t="s">
        <v>1947</v>
      </c>
      <c r="D563" s="68" t="s">
        <v>3294</v>
      </c>
      <c r="E563" s="72">
        <v>10.08</v>
      </c>
      <c r="F563" s="1" t="s">
        <v>1885</v>
      </c>
      <c r="G563" s="1" t="s">
        <v>2300</v>
      </c>
      <c r="H563" s="3" t="s">
        <v>4162</v>
      </c>
      <c r="I563" s="1" t="s">
        <v>4159</v>
      </c>
      <c r="J563" s="1" t="s">
        <v>5196</v>
      </c>
    </row>
    <row r="564" spans="1:10" x14ac:dyDescent="0.2">
      <c r="A564" s="71" t="s">
        <v>2299</v>
      </c>
      <c r="B564" s="69">
        <v>6140</v>
      </c>
      <c r="C564" s="73" t="s">
        <v>1947</v>
      </c>
      <c r="D564" s="68" t="s">
        <v>2232</v>
      </c>
      <c r="E564" s="72">
        <v>8.9600000000000009</v>
      </c>
      <c r="F564" s="1" t="s">
        <v>1885</v>
      </c>
      <c r="G564" s="1" t="s">
        <v>2300</v>
      </c>
      <c r="H564" s="3" t="s">
        <v>4162</v>
      </c>
      <c r="I564" s="1" t="s">
        <v>4159</v>
      </c>
      <c r="J564" s="1" t="s">
        <v>5196</v>
      </c>
    </row>
    <row r="565" spans="1:10" x14ac:dyDescent="0.2">
      <c r="A565" s="71" t="s">
        <v>4079</v>
      </c>
      <c r="B565" s="69">
        <v>6141</v>
      </c>
      <c r="C565" s="73" t="s">
        <v>1947</v>
      </c>
      <c r="D565" s="68" t="s">
        <v>4060</v>
      </c>
      <c r="E565" s="72">
        <v>28</v>
      </c>
      <c r="F565" s="1" t="s">
        <v>1885</v>
      </c>
      <c r="G565" s="1" t="s">
        <v>2300</v>
      </c>
      <c r="H565" s="3" t="s">
        <v>4162</v>
      </c>
      <c r="I565" s="1" t="s">
        <v>4159</v>
      </c>
      <c r="J565" s="1" t="s">
        <v>5196</v>
      </c>
    </row>
    <row r="566" spans="1:10" x14ac:dyDescent="0.2">
      <c r="A566" s="71" t="s">
        <v>3955</v>
      </c>
      <c r="B566" s="69">
        <v>6142</v>
      </c>
      <c r="C566" s="73" t="s">
        <v>1947</v>
      </c>
      <c r="D566" s="68" t="s">
        <v>3863</v>
      </c>
      <c r="E566" s="72">
        <v>34.72</v>
      </c>
      <c r="F566" s="1" t="s">
        <v>1885</v>
      </c>
      <c r="G566" s="1" t="s">
        <v>2300</v>
      </c>
      <c r="H566" s="3" t="s">
        <v>4162</v>
      </c>
      <c r="I566" s="1" t="s">
        <v>4159</v>
      </c>
      <c r="J566" s="1" t="s">
        <v>5196</v>
      </c>
    </row>
    <row r="567" spans="1:10" x14ac:dyDescent="0.2">
      <c r="A567" s="71" t="s">
        <v>2611</v>
      </c>
      <c r="B567" s="69">
        <v>6143</v>
      </c>
      <c r="C567" s="73" t="s">
        <v>1950</v>
      </c>
      <c r="D567" s="68" t="s">
        <v>2584</v>
      </c>
      <c r="E567" s="72">
        <v>28.5</v>
      </c>
      <c r="F567" s="1" t="s">
        <v>2465</v>
      </c>
      <c r="G567" s="1" t="s">
        <v>2612</v>
      </c>
      <c r="H567" s="3" t="s">
        <v>4162</v>
      </c>
      <c r="I567" s="1" t="s">
        <v>4159</v>
      </c>
      <c r="J567" s="1" t="s">
        <v>5196</v>
      </c>
    </row>
    <row r="568" spans="1:10" x14ac:dyDescent="0.2">
      <c r="A568" s="71" t="s">
        <v>3046</v>
      </c>
      <c r="B568" s="69">
        <v>6144</v>
      </c>
      <c r="C568" s="73" t="s">
        <v>1950</v>
      </c>
      <c r="D568" s="68" t="s">
        <v>3013</v>
      </c>
      <c r="E568" s="72">
        <v>6.2</v>
      </c>
      <c r="F568" s="1" t="s">
        <v>2465</v>
      </c>
      <c r="G568" s="1" t="s">
        <v>2612</v>
      </c>
      <c r="H568" s="3" t="s">
        <v>4162</v>
      </c>
      <c r="I568" s="1" t="s">
        <v>4159</v>
      </c>
      <c r="J568" s="1" t="s">
        <v>5196</v>
      </c>
    </row>
    <row r="569" spans="1:10" x14ac:dyDescent="0.2">
      <c r="A569" s="71" t="s">
        <v>3341</v>
      </c>
      <c r="B569" s="69">
        <v>6146</v>
      </c>
      <c r="C569" s="73" t="s">
        <v>1950</v>
      </c>
      <c r="D569" s="68" t="s">
        <v>3294</v>
      </c>
      <c r="E569" s="72">
        <v>10.08</v>
      </c>
      <c r="F569" s="1" t="s">
        <v>1885</v>
      </c>
      <c r="G569" s="1" t="s">
        <v>2559</v>
      </c>
      <c r="H569" s="3" t="s">
        <v>4162</v>
      </c>
      <c r="I569" s="1" t="s">
        <v>4159</v>
      </c>
      <c r="J569" s="1" t="s">
        <v>5196</v>
      </c>
    </row>
    <row r="570" spans="1:10" x14ac:dyDescent="0.2">
      <c r="A570" s="71" t="s">
        <v>2812</v>
      </c>
      <c r="B570" s="69">
        <v>6147</v>
      </c>
      <c r="C570" s="73" t="s">
        <v>1950</v>
      </c>
      <c r="D570" s="68" t="s">
        <v>2733</v>
      </c>
      <c r="E570" s="72">
        <v>24.64</v>
      </c>
      <c r="F570" s="1" t="s">
        <v>1885</v>
      </c>
      <c r="G570" s="1" t="s">
        <v>2559</v>
      </c>
      <c r="H570" s="3" t="s">
        <v>4162</v>
      </c>
      <c r="I570" s="1" t="s">
        <v>4159</v>
      </c>
      <c r="J570" s="1" t="s">
        <v>5196</v>
      </c>
    </row>
    <row r="571" spans="1:10" x14ac:dyDescent="0.2">
      <c r="A571" s="71" t="s">
        <v>3606</v>
      </c>
      <c r="B571" s="69">
        <v>6148</v>
      </c>
      <c r="C571" s="73" t="s">
        <v>1950</v>
      </c>
      <c r="D571" s="68" t="s">
        <v>3542</v>
      </c>
      <c r="E571" s="72">
        <v>29.63</v>
      </c>
      <c r="F571" s="1" t="s">
        <v>1885</v>
      </c>
      <c r="G571" s="1" t="s">
        <v>2559</v>
      </c>
      <c r="H571" s="3" t="s">
        <v>4162</v>
      </c>
      <c r="I571" s="1" t="s">
        <v>4159</v>
      </c>
      <c r="J571" s="1" t="s">
        <v>5196</v>
      </c>
    </row>
    <row r="572" spans="1:10" x14ac:dyDescent="0.2">
      <c r="A572" s="71" t="s">
        <v>1949</v>
      </c>
      <c r="B572" s="69">
        <v>6149</v>
      </c>
      <c r="C572" s="73" t="s">
        <v>1950</v>
      </c>
      <c r="D572" s="68" t="s">
        <v>1878</v>
      </c>
      <c r="E572" s="72">
        <v>38.08</v>
      </c>
      <c r="F572" s="1" t="s">
        <v>1885</v>
      </c>
      <c r="G572" s="1" t="s">
        <v>1951</v>
      </c>
      <c r="H572" s="3" t="s">
        <v>4162</v>
      </c>
      <c r="I572" s="1" t="s">
        <v>4159</v>
      </c>
      <c r="J572" s="1" t="s">
        <v>5196</v>
      </c>
    </row>
    <row r="573" spans="1:10" x14ac:dyDescent="0.2">
      <c r="A573" s="71" t="s">
        <v>3956</v>
      </c>
      <c r="B573" s="69">
        <v>6150</v>
      </c>
      <c r="C573" s="73" t="s">
        <v>1950</v>
      </c>
      <c r="D573" s="68" t="s">
        <v>3863</v>
      </c>
      <c r="E573" s="72">
        <v>34.72</v>
      </c>
      <c r="F573" s="1" t="s">
        <v>1885</v>
      </c>
      <c r="G573" s="1" t="s">
        <v>1953</v>
      </c>
      <c r="H573" s="3" t="s">
        <v>4162</v>
      </c>
      <c r="I573" s="1" t="s">
        <v>4159</v>
      </c>
      <c r="J573" s="1" t="s">
        <v>5196</v>
      </c>
    </row>
    <row r="574" spans="1:10" x14ac:dyDescent="0.2">
      <c r="A574" s="71" t="s">
        <v>2301</v>
      </c>
      <c r="B574" s="69">
        <v>6151</v>
      </c>
      <c r="C574" s="73" t="s">
        <v>1950</v>
      </c>
      <c r="D574" s="68" t="s">
        <v>2232</v>
      </c>
      <c r="E574" s="72">
        <v>8.9600000000000009</v>
      </c>
      <c r="F574" s="1" t="s">
        <v>1885</v>
      </c>
      <c r="G574" s="1" t="s">
        <v>1953</v>
      </c>
      <c r="H574" s="3" t="s">
        <v>4162</v>
      </c>
      <c r="I574" s="1" t="s">
        <v>4159</v>
      </c>
      <c r="J574" s="1" t="s">
        <v>5196</v>
      </c>
    </row>
    <row r="575" spans="1:10" x14ac:dyDescent="0.2">
      <c r="A575" s="71" t="s">
        <v>3342</v>
      </c>
      <c r="B575" s="69">
        <v>6152</v>
      </c>
      <c r="C575" s="73" t="s">
        <v>1950</v>
      </c>
      <c r="D575" s="68" t="s">
        <v>3294</v>
      </c>
      <c r="E575" s="72">
        <v>10.08</v>
      </c>
      <c r="F575" s="1" t="s">
        <v>1885</v>
      </c>
      <c r="G575" s="1" t="s">
        <v>1953</v>
      </c>
      <c r="H575" s="3" t="s">
        <v>4162</v>
      </c>
      <c r="I575" s="1" t="s">
        <v>4159</v>
      </c>
      <c r="J575" s="1" t="s">
        <v>5196</v>
      </c>
    </row>
    <row r="576" spans="1:10" x14ac:dyDescent="0.2">
      <c r="A576" s="71" t="s">
        <v>1952</v>
      </c>
      <c r="B576" s="69">
        <v>6153</v>
      </c>
      <c r="C576" s="73" t="s">
        <v>1950</v>
      </c>
      <c r="D576" s="68" t="s">
        <v>1878</v>
      </c>
      <c r="E576" s="72">
        <v>38.08</v>
      </c>
      <c r="F576" s="1" t="s">
        <v>1885</v>
      </c>
      <c r="G576" s="1" t="s">
        <v>1953</v>
      </c>
      <c r="H576" s="3" t="s">
        <v>4162</v>
      </c>
      <c r="I576" s="1" t="s">
        <v>4159</v>
      </c>
      <c r="J576" s="1" t="s">
        <v>5196</v>
      </c>
    </row>
    <row r="577" spans="1:10" x14ac:dyDescent="0.2">
      <c r="A577" s="71" t="s">
        <v>3607</v>
      </c>
      <c r="B577" s="69">
        <v>6154</v>
      </c>
      <c r="C577" s="73" t="s">
        <v>1950</v>
      </c>
      <c r="D577" s="68" t="s">
        <v>3542</v>
      </c>
      <c r="E577" s="72">
        <v>29.63</v>
      </c>
      <c r="F577" s="1" t="s">
        <v>1885</v>
      </c>
      <c r="G577" s="1" t="s">
        <v>1953</v>
      </c>
      <c r="H577" s="3" t="s">
        <v>4162</v>
      </c>
      <c r="I577" s="1" t="s">
        <v>4159</v>
      </c>
      <c r="J577" s="1" t="s">
        <v>5196</v>
      </c>
    </row>
    <row r="578" spans="1:10" x14ac:dyDescent="0.2">
      <c r="A578" s="71" t="s">
        <v>4080</v>
      </c>
      <c r="B578" s="69">
        <v>6155</v>
      </c>
      <c r="C578" s="73" t="s">
        <v>1950</v>
      </c>
      <c r="D578" s="68" t="s">
        <v>4060</v>
      </c>
      <c r="E578" s="72">
        <v>28</v>
      </c>
      <c r="F578" s="1" t="s">
        <v>1885</v>
      </c>
      <c r="G578" s="1" t="s">
        <v>1953</v>
      </c>
      <c r="H578" s="3" t="s">
        <v>4162</v>
      </c>
      <c r="I578" s="1" t="s">
        <v>4159</v>
      </c>
      <c r="J578" s="1" t="s">
        <v>5196</v>
      </c>
    </row>
    <row r="579" spans="1:10" x14ac:dyDescent="0.2">
      <c r="A579" s="71" t="s">
        <v>2813</v>
      </c>
      <c r="B579" s="69">
        <v>6156</v>
      </c>
      <c r="C579" s="73" t="s">
        <v>1950</v>
      </c>
      <c r="D579" s="68" t="s">
        <v>2733</v>
      </c>
      <c r="E579" s="72">
        <v>24.64</v>
      </c>
      <c r="F579" s="1" t="s">
        <v>1885</v>
      </c>
      <c r="G579" s="1" t="s">
        <v>1953</v>
      </c>
      <c r="H579" s="3" t="s">
        <v>4162</v>
      </c>
      <c r="I579" s="1" t="s">
        <v>4159</v>
      </c>
      <c r="J579" s="1" t="s">
        <v>5196</v>
      </c>
    </row>
    <row r="580" spans="1:10" x14ac:dyDescent="0.2">
      <c r="A580" s="71" t="s">
        <v>3957</v>
      </c>
      <c r="B580" s="69">
        <v>6157</v>
      </c>
      <c r="C580" s="73" t="s">
        <v>1950</v>
      </c>
      <c r="D580" s="68" t="s">
        <v>3863</v>
      </c>
      <c r="E580" s="72">
        <v>34.72</v>
      </c>
      <c r="F580" s="1" t="s">
        <v>1885</v>
      </c>
      <c r="G580" s="1" t="s">
        <v>1955</v>
      </c>
      <c r="H580" s="3" t="s">
        <v>4162</v>
      </c>
      <c r="I580" s="1" t="s">
        <v>4159</v>
      </c>
      <c r="J580" s="1" t="s">
        <v>5196</v>
      </c>
    </row>
    <row r="581" spans="1:10" x14ac:dyDescent="0.2">
      <c r="A581" s="71" t="s">
        <v>2302</v>
      </c>
      <c r="B581" s="69">
        <v>6158</v>
      </c>
      <c r="C581" s="73" t="s">
        <v>1950</v>
      </c>
      <c r="D581" s="68" t="s">
        <v>2232</v>
      </c>
      <c r="E581" s="72">
        <v>8.9600000000000009</v>
      </c>
      <c r="F581" s="1" t="s">
        <v>1885</v>
      </c>
      <c r="G581" s="1" t="s">
        <v>1955</v>
      </c>
      <c r="H581" s="3" t="s">
        <v>4162</v>
      </c>
      <c r="I581" s="1" t="s">
        <v>4159</v>
      </c>
      <c r="J581" s="1" t="s">
        <v>5196</v>
      </c>
    </row>
    <row r="582" spans="1:10" x14ac:dyDescent="0.2">
      <c r="A582" s="71" t="s">
        <v>3343</v>
      </c>
      <c r="B582" s="69">
        <v>6159</v>
      </c>
      <c r="C582" s="73" t="s">
        <v>1950</v>
      </c>
      <c r="D582" s="68" t="s">
        <v>3294</v>
      </c>
      <c r="E582" s="72">
        <v>10.08</v>
      </c>
      <c r="F582" s="1" t="s">
        <v>1885</v>
      </c>
      <c r="G582" s="1" t="s">
        <v>1955</v>
      </c>
      <c r="H582" s="3" t="s">
        <v>4162</v>
      </c>
      <c r="I582" s="1" t="s">
        <v>4159</v>
      </c>
      <c r="J582" s="1" t="s">
        <v>5196</v>
      </c>
    </row>
    <row r="583" spans="1:10" x14ac:dyDescent="0.2">
      <c r="A583" s="71" t="s">
        <v>2814</v>
      </c>
      <c r="B583" s="69">
        <v>6160</v>
      </c>
      <c r="C583" s="73" t="s">
        <v>1950</v>
      </c>
      <c r="D583" s="68" t="s">
        <v>2733</v>
      </c>
      <c r="E583" s="72">
        <v>24.64</v>
      </c>
      <c r="F583" s="1" t="s">
        <v>1885</v>
      </c>
      <c r="G583" s="1" t="s">
        <v>1955</v>
      </c>
      <c r="H583" s="3" t="s">
        <v>4162</v>
      </c>
      <c r="I583" s="1" t="s">
        <v>4159</v>
      </c>
      <c r="J583" s="1" t="s">
        <v>5196</v>
      </c>
    </row>
    <row r="584" spans="1:10" x14ac:dyDescent="0.2">
      <c r="A584" s="71" t="s">
        <v>1954</v>
      </c>
      <c r="B584" s="69">
        <v>6161</v>
      </c>
      <c r="C584" s="73" t="s">
        <v>1950</v>
      </c>
      <c r="D584" s="68" t="s">
        <v>1878</v>
      </c>
      <c r="E584" s="72">
        <v>38.08</v>
      </c>
      <c r="F584" s="1" t="s">
        <v>1885</v>
      </c>
      <c r="G584" s="1" t="s">
        <v>1955</v>
      </c>
      <c r="H584" s="3" t="s">
        <v>4162</v>
      </c>
      <c r="I584" s="1" t="s">
        <v>4159</v>
      </c>
      <c r="J584" s="1" t="s">
        <v>5196</v>
      </c>
    </row>
    <row r="585" spans="1:10" x14ac:dyDescent="0.2">
      <c r="A585" s="71" t="s">
        <v>4081</v>
      </c>
      <c r="B585" s="69">
        <v>6162</v>
      </c>
      <c r="C585" s="73" t="s">
        <v>1950</v>
      </c>
      <c r="D585" s="68" t="s">
        <v>4060</v>
      </c>
      <c r="E585" s="72">
        <v>28</v>
      </c>
      <c r="F585" s="1" t="s">
        <v>1885</v>
      </c>
      <c r="G585" s="1" t="s">
        <v>1955</v>
      </c>
      <c r="H585" s="3" t="s">
        <v>4162</v>
      </c>
      <c r="I585" s="1" t="s">
        <v>4159</v>
      </c>
      <c r="J585" s="1" t="s">
        <v>5196</v>
      </c>
    </row>
    <row r="586" spans="1:10" x14ac:dyDescent="0.2">
      <c r="A586" s="71" t="s">
        <v>2815</v>
      </c>
      <c r="B586" s="69">
        <v>6163</v>
      </c>
      <c r="C586" s="73" t="s">
        <v>1950</v>
      </c>
      <c r="D586" s="68" t="s">
        <v>2733</v>
      </c>
      <c r="E586" s="72">
        <v>24.64</v>
      </c>
      <c r="F586" s="1" t="s">
        <v>1885</v>
      </c>
      <c r="G586" s="1" t="s">
        <v>2419</v>
      </c>
      <c r="H586" s="3" t="s">
        <v>4162</v>
      </c>
      <c r="I586" s="1" t="s">
        <v>4159</v>
      </c>
      <c r="J586" s="1" t="s">
        <v>5196</v>
      </c>
    </row>
    <row r="587" spans="1:10" x14ac:dyDescent="0.2">
      <c r="A587" s="71" t="s">
        <v>3503</v>
      </c>
      <c r="B587" s="69">
        <v>6164</v>
      </c>
      <c r="C587" s="73" t="s">
        <v>1950</v>
      </c>
      <c r="D587" s="68" t="s">
        <v>3483</v>
      </c>
      <c r="E587" s="72">
        <v>29.63</v>
      </c>
      <c r="F587" s="1" t="s">
        <v>1885</v>
      </c>
      <c r="G587" s="1" t="s">
        <v>2419</v>
      </c>
      <c r="H587" s="3" t="s">
        <v>4162</v>
      </c>
      <c r="I587" s="1" t="s">
        <v>4159</v>
      </c>
      <c r="J587" s="1" t="s">
        <v>5196</v>
      </c>
    </row>
    <row r="588" spans="1:10" x14ac:dyDescent="0.2">
      <c r="A588" s="71" t="s">
        <v>3958</v>
      </c>
      <c r="B588" s="69">
        <v>6165</v>
      </c>
      <c r="C588" s="73" t="s">
        <v>1957</v>
      </c>
      <c r="D588" s="68" t="s">
        <v>3863</v>
      </c>
      <c r="E588" s="72">
        <v>34.72</v>
      </c>
      <c r="F588" s="1" t="s">
        <v>1885</v>
      </c>
      <c r="G588" s="1" t="s">
        <v>1865</v>
      </c>
      <c r="H588" s="3" t="s">
        <v>4162</v>
      </c>
      <c r="I588" s="1" t="s">
        <v>4159</v>
      </c>
      <c r="J588" s="1" t="s">
        <v>5196</v>
      </c>
    </row>
    <row r="589" spans="1:10" x14ac:dyDescent="0.2">
      <c r="A589" s="71" t="s">
        <v>2303</v>
      </c>
      <c r="B589" s="69">
        <v>6166</v>
      </c>
      <c r="C589" s="73" t="s">
        <v>1957</v>
      </c>
      <c r="D589" s="68" t="s">
        <v>2232</v>
      </c>
      <c r="E589" s="72">
        <v>8.9600000000000009</v>
      </c>
      <c r="F589" s="1" t="s">
        <v>1885</v>
      </c>
      <c r="G589" s="1" t="s">
        <v>1865</v>
      </c>
      <c r="H589" s="3" t="s">
        <v>4162</v>
      </c>
      <c r="I589" s="1" t="s">
        <v>4159</v>
      </c>
      <c r="J589" s="1" t="s">
        <v>5196</v>
      </c>
    </row>
    <row r="590" spans="1:10" x14ac:dyDescent="0.2">
      <c r="A590" s="71" t="s">
        <v>3344</v>
      </c>
      <c r="B590" s="69">
        <v>6167</v>
      </c>
      <c r="C590" s="73" t="s">
        <v>1957</v>
      </c>
      <c r="D590" s="68" t="s">
        <v>3294</v>
      </c>
      <c r="E590" s="72">
        <v>10.08</v>
      </c>
      <c r="F590" s="1" t="s">
        <v>1885</v>
      </c>
      <c r="G590" s="1" t="s">
        <v>1865</v>
      </c>
      <c r="H590" s="3" t="s">
        <v>4162</v>
      </c>
      <c r="I590" s="1" t="s">
        <v>4159</v>
      </c>
      <c r="J590" s="1" t="s">
        <v>5196</v>
      </c>
    </row>
    <row r="591" spans="1:10" x14ac:dyDescent="0.2">
      <c r="A591" s="71" t="s">
        <v>2816</v>
      </c>
      <c r="B591" s="69">
        <v>6168</v>
      </c>
      <c r="C591" s="73" t="s">
        <v>1957</v>
      </c>
      <c r="D591" s="68" t="s">
        <v>2733</v>
      </c>
      <c r="E591" s="72">
        <v>24.64</v>
      </c>
      <c r="F591" s="1" t="s">
        <v>1885</v>
      </c>
      <c r="G591" s="1" t="s">
        <v>2305</v>
      </c>
      <c r="H591" s="3" t="s">
        <v>4162</v>
      </c>
      <c r="I591" s="1" t="s">
        <v>4159</v>
      </c>
      <c r="J591" s="1" t="s">
        <v>5196</v>
      </c>
    </row>
    <row r="592" spans="1:10" x14ac:dyDescent="0.2">
      <c r="A592" s="71" t="s">
        <v>3959</v>
      </c>
      <c r="B592" s="69">
        <v>6169</v>
      </c>
      <c r="C592" s="73" t="s">
        <v>1957</v>
      </c>
      <c r="D592" s="68" t="s">
        <v>3863</v>
      </c>
      <c r="E592" s="72">
        <v>34.72</v>
      </c>
      <c r="F592" s="1" t="s">
        <v>1885</v>
      </c>
      <c r="G592" s="1" t="s">
        <v>2305</v>
      </c>
      <c r="H592" s="3" t="s">
        <v>4162</v>
      </c>
      <c r="I592" s="1" t="s">
        <v>4159</v>
      </c>
      <c r="J592" s="1" t="s">
        <v>5196</v>
      </c>
    </row>
    <row r="593" spans="1:10" x14ac:dyDescent="0.2">
      <c r="A593" s="71" t="s">
        <v>2304</v>
      </c>
      <c r="B593" s="69">
        <v>6170</v>
      </c>
      <c r="C593" s="73" t="s">
        <v>1957</v>
      </c>
      <c r="D593" s="68" t="s">
        <v>2232</v>
      </c>
      <c r="E593" s="72">
        <v>8.9600000000000009</v>
      </c>
      <c r="F593" s="1" t="s">
        <v>1885</v>
      </c>
      <c r="G593" s="1" t="s">
        <v>2305</v>
      </c>
      <c r="H593" s="3" t="s">
        <v>4162</v>
      </c>
      <c r="I593" s="1" t="s">
        <v>4159</v>
      </c>
      <c r="J593" s="1" t="s">
        <v>5196</v>
      </c>
    </row>
    <row r="594" spans="1:10" x14ac:dyDescent="0.2">
      <c r="A594" s="71" t="s">
        <v>3345</v>
      </c>
      <c r="B594" s="69">
        <v>6171</v>
      </c>
      <c r="C594" s="73" t="s">
        <v>1957</v>
      </c>
      <c r="D594" s="68" t="s">
        <v>3294</v>
      </c>
      <c r="E594" s="72">
        <v>10.08</v>
      </c>
      <c r="F594" s="1" t="s">
        <v>1885</v>
      </c>
      <c r="G594" s="1" t="s">
        <v>2305</v>
      </c>
      <c r="H594" s="3" t="s">
        <v>4162</v>
      </c>
      <c r="I594" s="1" t="s">
        <v>4159</v>
      </c>
      <c r="J594" s="1" t="s">
        <v>5196</v>
      </c>
    </row>
    <row r="595" spans="1:10" x14ac:dyDescent="0.2">
      <c r="A595" s="71" t="s">
        <v>3608</v>
      </c>
      <c r="B595" s="69">
        <v>6172</v>
      </c>
      <c r="C595" s="73" t="s">
        <v>1957</v>
      </c>
      <c r="D595" s="68" t="s">
        <v>3542</v>
      </c>
      <c r="E595" s="72">
        <v>29.63</v>
      </c>
      <c r="F595" s="1" t="s">
        <v>1885</v>
      </c>
      <c r="G595" s="1" t="s">
        <v>2305</v>
      </c>
      <c r="H595" s="3" t="s">
        <v>4162</v>
      </c>
      <c r="I595" s="1" t="s">
        <v>4159</v>
      </c>
      <c r="J595" s="1" t="s">
        <v>5196</v>
      </c>
    </row>
    <row r="596" spans="1:10" x14ac:dyDescent="0.2">
      <c r="A596" s="71" t="s">
        <v>4082</v>
      </c>
      <c r="B596" s="69">
        <v>6173</v>
      </c>
      <c r="C596" s="73" t="s">
        <v>1957</v>
      </c>
      <c r="D596" s="68" t="s">
        <v>4060</v>
      </c>
      <c r="E596" s="72">
        <v>28</v>
      </c>
      <c r="F596" s="1" t="s">
        <v>1885</v>
      </c>
      <c r="G596" s="1" t="s">
        <v>2305</v>
      </c>
      <c r="H596" s="3" t="s">
        <v>4162</v>
      </c>
      <c r="I596" s="1" t="s">
        <v>4159</v>
      </c>
      <c r="J596" s="1" t="s">
        <v>5196</v>
      </c>
    </row>
    <row r="597" spans="1:10" x14ac:dyDescent="0.2">
      <c r="A597" s="71" t="s">
        <v>2817</v>
      </c>
      <c r="B597" s="69">
        <v>6174</v>
      </c>
      <c r="C597" s="73" t="s">
        <v>1957</v>
      </c>
      <c r="D597" s="68" t="s">
        <v>2733</v>
      </c>
      <c r="E597" s="72">
        <v>24.64</v>
      </c>
      <c r="F597" s="1" t="s">
        <v>1885</v>
      </c>
      <c r="G597" s="1" t="s">
        <v>2818</v>
      </c>
      <c r="H597" s="3" t="s">
        <v>4162</v>
      </c>
      <c r="I597" s="1" t="s">
        <v>4159</v>
      </c>
      <c r="J597" s="1" t="s">
        <v>5196</v>
      </c>
    </row>
    <row r="598" spans="1:10" x14ac:dyDescent="0.2">
      <c r="A598" s="71" t="s">
        <v>3609</v>
      </c>
      <c r="B598" s="69">
        <v>6175</v>
      </c>
      <c r="C598" s="73" t="s">
        <v>1957</v>
      </c>
      <c r="D598" s="68" t="s">
        <v>3542</v>
      </c>
      <c r="E598" s="72">
        <v>29.63</v>
      </c>
      <c r="F598" s="1" t="s">
        <v>1885</v>
      </c>
      <c r="G598" s="1" t="s">
        <v>1958</v>
      </c>
      <c r="H598" s="3" t="s">
        <v>4162</v>
      </c>
      <c r="I598" s="1" t="s">
        <v>4159</v>
      </c>
      <c r="J598" s="1" t="s">
        <v>5196</v>
      </c>
    </row>
    <row r="599" spans="1:10" x14ac:dyDescent="0.2">
      <c r="A599" s="71" t="s">
        <v>4083</v>
      </c>
      <c r="B599" s="69">
        <v>6176</v>
      </c>
      <c r="C599" s="73" t="s">
        <v>1957</v>
      </c>
      <c r="D599" s="68" t="s">
        <v>4060</v>
      </c>
      <c r="E599" s="72">
        <v>28</v>
      </c>
      <c r="F599" s="1" t="s">
        <v>1885</v>
      </c>
      <c r="G599" s="1" t="s">
        <v>1958</v>
      </c>
      <c r="H599" s="3" t="s">
        <v>4162</v>
      </c>
      <c r="I599" s="1" t="s">
        <v>4159</v>
      </c>
      <c r="J599" s="1" t="s">
        <v>5196</v>
      </c>
    </row>
    <row r="600" spans="1:10" x14ac:dyDescent="0.2">
      <c r="A600" s="71" t="s">
        <v>1956</v>
      </c>
      <c r="B600" s="69">
        <v>6177</v>
      </c>
      <c r="C600" s="73" t="s">
        <v>1957</v>
      </c>
      <c r="D600" s="68" t="s">
        <v>1878</v>
      </c>
      <c r="E600" s="72">
        <v>38.08</v>
      </c>
      <c r="F600" s="1" t="s">
        <v>1885</v>
      </c>
      <c r="G600" s="1" t="s">
        <v>1958</v>
      </c>
      <c r="H600" s="3" t="s">
        <v>4162</v>
      </c>
      <c r="I600" s="1" t="s">
        <v>4159</v>
      </c>
      <c r="J600" s="1" t="s">
        <v>5196</v>
      </c>
    </row>
    <row r="601" spans="1:10" x14ac:dyDescent="0.2">
      <c r="A601" s="71" t="s">
        <v>3960</v>
      </c>
      <c r="B601" s="69">
        <v>6178</v>
      </c>
      <c r="C601" s="73" t="s">
        <v>1957</v>
      </c>
      <c r="D601" s="68" t="s">
        <v>3863</v>
      </c>
      <c r="E601" s="72">
        <v>34.72</v>
      </c>
      <c r="F601" s="1" t="s">
        <v>1885</v>
      </c>
      <c r="G601" s="1" t="s">
        <v>1958</v>
      </c>
      <c r="H601" s="3" t="s">
        <v>4162</v>
      </c>
      <c r="I601" s="1" t="s">
        <v>4159</v>
      </c>
      <c r="J601" s="1" t="s">
        <v>5196</v>
      </c>
    </row>
    <row r="602" spans="1:10" x14ac:dyDescent="0.2">
      <c r="A602" s="71" t="s">
        <v>2306</v>
      </c>
      <c r="B602" s="69">
        <v>6179</v>
      </c>
      <c r="C602" s="73" t="s">
        <v>1957</v>
      </c>
      <c r="D602" s="68" t="s">
        <v>2232</v>
      </c>
      <c r="E602" s="72">
        <v>8.9600000000000009</v>
      </c>
      <c r="F602" s="1" t="s">
        <v>1885</v>
      </c>
      <c r="G602" s="1" t="s">
        <v>1958</v>
      </c>
      <c r="H602" s="3" t="s">
        <v>4162</v>
      </c>
      <c r="I602" s="1" t="s">
        <v>4159</v>
      </c>
      <c r="J602" s="1" t="s">
        <v>5196</v>
      </c>
    </row>
    <row r="603" spans="1:10" x14ac:dyDescent="0.2">
      <c r="A603" s="71" t="s">
        <v>3346</v>
      </c>
      <c r="B603" s="69">
        <v>6180</v>
      </c>
      <c r="C603" s="73" t="s">
        <v>1957</v>
      </c>
      <c r="D603" s="68" t="s">
        <v>3294</v>
      </c>
      <c r="E603" s="72">
        <v>10.08</v>
      </c>
      <c r="F603" s="1" t="s">
        <v>1885</v>
      </c>
      <c r="G603" s="1" t="s">
        <v>1958</v>
      </c>
      <c r="H603" s="3" t="s">
        <v>4162</v>
      </c>
      <c r="I603" s="1" t="s">
        <v>4159</v>
      </c>
      <c r="J603" s="1" t="s">
        <v>5196</v>
      </c>
    </row>
    <row r="604" spans="1:10" x14ac:dyDescent="0.2">
      <c r="A604" s="71" t="s">
        <v>2819</v>
      </c>
      <c r="B604" s="69">
        <v>6181</v>
      </c>
      <c r="C604" s="73" t="s">
        <v>1957</v>
      </c>
      <c r="D604" s="68" t="s">
        <v>2733</v>
      </c>
      <c r="E604" s="72">
        <v>24.64</v>
      </c>
      <c r="F604" s="1" t="s">
        <v>1885</v>
      </c>
      <c r="G604" s="1" t="s">
        <v>1958</v>
      </c>
      <c r="H604" s="3" t="s">
        <v>4162</v>
      </c>
      <c r="I604" s="1" t="s">
        <v>4159</v>
      </c>
      <c r="J604" s="1" t="s">
        <v>5196</v>
      </c>
    </row>
    <row r="605" spans="1:10" x14ac:dyDescent="0.2">
      <c r="A605" s="71" t="s">
        <v>3961</v>
      </c>
      <c r="B605" s="69">
        <v>6182</v>
      </c>
      <c r="C605" s="73" t="s">
        <v>1957</v>
      </c>
      <c r="D605" s="68" t="s">
        <v>3863</v>
      </c>
      <c r="E605" s="72">
        <v>34.72</v>
      </c>
      <c r="F605" s="1" t="s">
        <v>1885</v>
      </c>
      <c r="G605" s="1" t="s">
        <v>1960</v>
      </c>
      <c r="H605" s="3" t="s">
        <v>4162</v>
      </c>
      <c r="I605" s="1" t="s">
        <v>4159</v>
      </c>
      <c r="J605" s="1" t="s">
        <v>5196</v>
      </c>
    </row>
    <row r="606" spans="1:10" x14ac:dyDescent="0.2">
      <c r="A606" s="71" t="s">
        <v>2307</v>
      </c>
      <c r="B606" s="69">
        <v>6183</v>
      </c>
      <c r="C606" s="73" t="s">
        <v>1957</v>
      </c>
      <c r="D606" s="68" t="s">
        <v>2232</v>
      </c>
      <c r="E606" s="72">
        <v>8.9600000000000009</v>
      </c>
      <c r="F606" s="1" t="s">
        <v>1885</v>
      </c>
      <c r="G606" s="1" t="s">
        <v>1960</v>
      </c>
      <c r="H606" s="3" t="s">
        <v>4162</v>
      </c>
      <c r="I606" s="1" t="s">
        <v>4159</v>
      </c>
      <c r="J606" s="1" t="s">
        <v>5196</v>
      </c>
    </row>
    <row r="607" spans="1:10" x14ac:dyDescent="0.2">
      <c r="A607" s="71" t="s">
        <v>3347</v>
      </c>
      <c r="B607" s="69">
        <v>6184</v>
      </c>
      <c r="C607" s="73" t="s">
        <v>1957</v>
      </c>
      <c r="D607" s="68" t="s">
        <v>3294</v>
      </c>
      <c r="E607" s="72">
        <v>10.08</v>
      </c>
      <c r="F607" s="1" t="s">
        <v>1885</v>
      </c>
      <c r="G607" s="1" t="s">
        <v>1960</v>
      </c>
      <c r="H607" s="3" t="s">
        <v>4162</v>
      </c>
      <c r="I607" s="1" t="s">
        <v>4159</v>
      </c>
      <c r="J607" s="1" t="s">
        <v>5196</v>
      </c>
    </row>
    <row r="608" spans="1:10" x14ac:dyDescent="0.2">
      <c r="A608" s="71" t="s">
        <v>1959</v>
      </c>
      <c r="B608" s="69">
        <v>6185</v>
      </c>
      <c r="C608" s="73" t="s">
        <v>1957</v>
      </c>
      <c r="D608" s="68" t="s">
        <v>1878</v>
      </c>
      <c r="E608" s="72">
        <v>38.08</v>
      </c>
      <c r="F608" s="1" t="s">
        <v>1885</v>
      </c>
      <c r="G608" s="1" t="s">
        <v>1960</v>
      </c>
      <c r="H608" s="3" t="s">
        <v>4162</v>
      </c>
      <c r="I608" s="1" t="s">
        <v>4159</v>
      </c>
      <c r="J608" s="1" t="s">
        <v>5196</v>
      </c>
    </row>
    <row r="609" spans="1:10" x14ac:dyDescent="0.2">
      <c r="A609" s="71" t="s">
        <v>3846</v>
      </c>
      <c r="B609" s="69">
        <v>6186</v>
      </c>
      <c r="C609" s="73" t="s">
        <v>1957</v>
      </c>
      <c r="D609" s="68" t="s">
        <v>3783</v>
      </c>
      <c r="E609" s="72">
        <v>13.44</v>
      </c>
      <c r="F609" s="1" t="s">
        <v>1885</v>
      </c>
      <c r="G609" s="1" t="s">
        <v>1960</v>
      </c>
      <c r="H609" s="3" t="s">
        <v>4162</v>
      </c>
      <c r="I609" s="1" t="s">
        <v>4159</v>
      </c>
      <c r="J609" s="1" t="s">
        <v>5196</v>
      </c>
    </row>
    <row r="610" spans="1:10" x14ac:dyDescent="0.2">
      <c r="A610" s="71" t="s">
        <v>3962</v>
      </c>
      <c r="B610" s="69">
        <v>6187</v>
      </c>
      <c r="C610" s="73" t="s">
        <v>1957</v>
      </c>
      <c r="D610" s="68" t="s">
        <v>3863</v>
      </c>
      <c r="E610" s="72">
        <v>34.72</v>
      </c>
      <c r="F610" s="1" t="s">
        <v>1885</v>
      </c>
      <c r="G610" s="1" t="s">
        <v>2309</v>
      </c>
      <c r="H610" s="3" t="s">
        <v>4162</v>
      </c>
      <c r="I610" s="1" t="s">
        <v>4159</v>
      </c>
      <c r="J610" s="1" t="s">
        <v>5196</v>
      </c>
    </row>
    <row r="611" spans="1:10" x14ac:dyDescent="0.2">
      <c r="A611" s="71" t="s">
        <v>2308</v>
      </c>
      <c r="B611" s="69">
        <v>6188</v>
      </c>
      <c r="C611" s="73" t="s">
        <v>1957</v>
      </c>
      <c r="D611" s="68" t="s">
        <v>2232</v>
      </c>
      <c r="E611" s="72">
        <v>8.9600000000000009</v>
      </c>
      <c r="F611" s="1" t="s">
        <v>1885</v>
      </c>
      <c r="G611" s="1" t="s">
        <v>2309</v>
      </c>
      <c r="H611" s="3" t="s">
        <v>4162</v>
      </c>
      <c r="I611" s="1" t="s">
        <v>4159</v>
      </c>
      <c r="J611" s="1" t="s">
        <v>5196</v>
      </c>
    </row>
    <row r="612" spans="1:10" x14ac:dyDescent="0.2">
      <c r="A612" s="71" t="s">
        <v>3348</v>
      </c>
      <c r="B612" s="69">
        <v>6189</v>
      </c>
      <c r="C612" s="73" t="s">
        <v>1957</v>
      </c>
      <c r="D612" s="68" t="s">
        <v>3294</v>
      </c>
      <c r="E612" s="72">
        <v>10.08</v>
      </c>
      <c r="F612" s="1" t="s">
        <v>1885</v>
      </c>
      <c r="G612" s="1" t="s">
        <v>2309</v>
      </c>
      <c r="H612" s="3" t="s">
        <v>4162</v>
      </c>
      <c r="I612" s="1" t="s">
        <v>4159</v>
      </c>
      <c r="J612" s="1" t="s">
        <v>5196</v>
      </c>
    </row>
    <row r="613" spans="1:10" x14ac:dyDescent="0.2">
      <c r="A613" s="71" t="s">
        <v>2820</v>
      </c>
      <c r="B613" s="69">
        <v>6190</v>
      </c>
      <c r="C613" s="73" t="s">
        <v>1957</v>
      </c>
      <c r="D613" s="68" t="s">
        <v>2733</v>
      </c>
      <c r="E613" s="72">
        <v>24.64</v>
      </c>
      <c r="F613" s="1" t="s">
        <v>1885</v>
      </c>
      <c r="G613" s="1" t="s">
        <v>2309</v>
      </c>
      <c r="H613" s="3" t="s">
        <v>4162</v>
      </c>
      <c r="I613" s="1" t="s">
        <v>4159</v>
      </c>
      <c r="J613" s="1" t="s">
        <v>5196</v>
      </c>
    </row>
    <row r="614" spans="1:10" x14ac:dyDescent="0.2">
      <c r="A614" s="71" t="s">
        <v>3963</v>
      </c>
      <c r="B614" s="69">
        <v>6191</v>
      </c>
      <c r="C614" s="73" t="s">
        <v>1957</v>
      </c>
      <c r="D614" s="68" t="s">
        <v>3863</v>
      </c>
      <c r="E614" s="72">
        <v>34.72</v>
      </c>
      <c r="F614" s="1" t="s">
        <v>1885</v>
      </c>
      <c r="G614" s="1" t="s">
        <v>2311</v>
      </c>
      <c r="H614" s="3" t="s">
        <v>4162</v>
      </c>
      <c r="I614" s="1" t="s">
        <v>4159</v>
      </c>
      <c r="J614" s="1" t="s">
        <v>5196</v>
      </c>
    </row>
    <row r="615" spans="1:10" x14ac:dyDescent="0.2">
      <c r="A615" s="71" t="s">
        <v>2310</v>
      </c>
      <c r="B615" s="69">
        <v>6192</v>
      </c>
      <c r="C615" s="73" t="s">
        <v>1957</v>
      </c>
      <c r="D615" s="68" t="s">
        <v>2232</v>
      </c>
      <c r="E615" s="72">
        <v>8.9600000000000009</v>
      </c>
      <c r="F615" s="1" t="s">
        <v>1885</v>
      </c>
      <c r="G615" s="1" t="s">
        <v>2311</v>
      </c>
      <c r="H615" s="3" t="s">
        <v>4162</v>
      </c>
      <c r="I615" s="1" t="s">
        <v>4159</v>
      </c>
      <c r="J615" s="1" t="s">
        <v>5196</v>
      </c>
    </row>
    <row r="616" spans="1:10" x14ac:dyDescent="0.2">
      <c r="A616" s="71" t="s">
        <v>3349</v>
      </c>
      <c r="B616" s="69">
        <v>6193</v>
      </c>
      <c r="C616" s="73" t="s">
        <v>1957</v>
      </c>
      <c r="D616" s="68" t="s">
        <v>3294</v>
      </c>
      <c r="E616" s="72">
        <v>10.08</v>
      </c>
      <c r="F616" s="1" t="s">
        <v>1885</v>
      </c>
      <c r="G616" s="1" t="s">
        <v>2311</v>
      </c>
      <c r="H616" s="3" t="s">
        <v>4162</v>
      </c>
      <c r="I616" s="1" t="s">
        <v>4159</v>
      </c>
      <c r="J616" s="1" t="s">
        <v>5196</v>
      </c>
    </row>
    <row r="617" spans="1:10" x14ac:dyDescent="0.2">
      <c r="A617" s="71" t="s">
        <v>2821</v>
      </c>
      <c r="B617" s="69">
        <v>6194</v>
      </c>
      <c r="C617" s="73" t="s">
        <v>1957</v>
      </c>
      <c r="D617" s="68" t="s">
        <v>2733</v>
      </c>
      <c r="E617" s="72">
        <v>24.64</v>
      </c>
      <c r="F617" s="1" t="s">
        <v>1885</v>
      </c>
      <c r="G617" s="1" t="s">
        <v>2311</v>
      </c>
      <c r="H617" s="3" t="s">
        <v>4162</v>
      </c>
      <c r="I617" s="1" t="s">
        <v>4159</v>
      </c>
      <c r="J617" s="1" t="s">
        <v>5196</v>
      </c>
    </row>
    <row r="618" spans="1:10" x14ac:dyDescent="0.2">
      <c r="A618" s="71" t="s">
        <v>3610</v>
      </c>
      <c r="B618" s="69">
        <v>6195</v>
      </c>
      <c r="C618" s="73" t="s">
        <v>1957</v>
      </c>
      <c r="D618" s="68" t="s">
        <v>3542</v>
      </c>
      <c r="E618" s="72">
        <v>29.63</v>
      </c>
      <c r="F618" s="1" t="s">
        <v>1885</v>
      </c>
      <c r="G618" s="1" t="s">
        <v>2311</v>
      </c>
      <c r="H618" s="3" t="s">
        <v>4162</v>
      </c>
      <c r="I618" s="1" t="s">
        <v>4159</v>
      </c>
      <c r="J618" s="1" t="s">
        <v>5196</v>
      </c>
    </row>
    <row r="619" spans="1:10" x14ac:dyDescent="0.2">
      <c r="A619" s="71" t="s">
        <v>3504</v>
      </c>
      <c r="B619" s="69">
        <v>6196</v>
      </c>
      <c r="C619" s="73" t="s">
        <v>1957</v>
      </c>
      <c r="D619" s="68" t="s">
        <v>3483</v>
      </c>
      <c r="E619" s="72">
        <v>29.63</v>
      </c>
      <c r="F619" s="1" t="s">
        <v>1885</v>
      </c>
      <c r="G619" s="1" t="s">
        <v>2272</v>
      </c>
      <c r="H619" s="3" t="s">
        <v>4162</v>
      </c>
      <c r="I619" s="1" t="s">
        <v>4159</v>
      </c>
      <c r="J619" s="1" t="s">
        <v>5196</v>
      </c>
    </row>
    <row r="620" spans="1:10" x14ac:dyDescent="0.2">
      <c r="A620" s="71" t="s">
        <v>3505</v>
      </c>
      <c r="B620" s="69">
        <v>6197</v>
      </c>
      <c r="C620" s="73" t="s">
        <v>1957</v>
      </c>
      <c r="D620" s="68" t="s">
        <v>3483</v>
      </c>
      <c r="E620" s="72">
        <v>29.63</v>
      </c>
      <c r="F620" s="1" t="s">
        <v>1885</v>
      </c>
      <c r="G620" s="1" t="s">
        <v>2272</v>
      </c>
      <c r="H620" s="3" t="s">
        <v>4162</v>
      </c>
      <c r="I620" s="1" t="s">
        <v>4159</v>
      </c>
      <c r="J620" s="1" t="s">
        <v>5196</v>
      </c>
    </row>
    <row r="621" spans="1:10" x14ac:dyDescent="0.2">
      <c r="A621" s="71" t="s">
        <v>3611</v>
      </c>
      <c r="B621" s="69">
        <v>6198</v>
      </c>
      <c r="C621" s="73" t="s">
        <v>1957</v>
      </c>
      <c r="D621" s="68" t="s">
        <v>3542</v>
      </c>
      <c r="E621" s="72">
        <v>29.63</v>
      </c>
      <c r="F621" s="1" t="s">
        <v>1885</v>
      </c>
      <c r="G621" s="1" t="s">
        <v>3612</v>
      </c>
      <c r="H621" s="3" t="s">
        <v>4162</v>
      </c>
      <c r="I621" s="1" t="s">
        <v>4159</v>
      </c>
      <c r="J621" s="1" t="s">
        <v>5196</v>
      </c>
    </row>
    <row r="622" spans="1:10" x14ac:dyDescent="0.2">
      <c r="A622" s="71" t="s">
        <v>3613</v>
      </c>
      <c r="B622" s="69">
        <v>6199</v>
      </c>
      <c r="C622" s="73" t="s">
        <v>1957</v>
      </c>
      <c r="D622" s="68" t="s">
        <v>3542</v>
      </c>
      <c r="E622" s="72">
        <v>29.63</v>
      </c>
      <c r="F622" s="1" t="s">
        <v>1885</v>
      </c>
      <c r="G622" s="1" t="s">
        <v>3614</v>
      </c>
      <c r="H622" s="3" t="s">
        <v>4162</v>
      </c>
      <c r="I622" s="1" t="s">
        <v>4159</v>
      </c>
      <c r="J622" s="1" t="s">
        <v>5196</v>
      </c>
    </row>
    <row r="623" spans="1:10" x14ac:dyDescent="0.2">
      <c r="A623" s="71" t="s">
        <v>3964</v>
      </c>
      <c r="B623" s="69">
        <v>6200</v>
      </c>
      <c r="C623" s="73" t="s">
        <v>1957</v>
      </c>
      <c r="D623" s="68" t="s">
        <v>3863</v>
      </c>
      <c r="E623" s="72">
        <v>34.72</v>
      </c>
      <c r="F623" s="1" t="s">
        <v>1885</v>
      </c>
      <c r="G623" s="1" t="s">
        <v>2020</v>
      </c>
      <c r="H623" s="3" t="s">
        <v>4162</v>
      </c>
      <c r="I623" s="1" t="s">
        <v>4159</v>
      </c>
      <c r="J623" s="1" t="s">
        <v>5196</v>
      </c>
    </row>
    <row r="624" spans="1:10" x14ac:dyDescent="0.2">
      <c r="A624" s="71" t="s">
        <v>2312</v>
      </c>
      <c r="B624" s="69">
        <v>6201</v>
      </c>
      <c r="C624" s="73" t="s">
        <v>1957</v>
      </c>
      <c r="D624" s="68" t="s">
        <v>2232</v>
      </c>
      <c r="E624" s="72">
        <v>8.9600000000000009</v>
      </c>
      <c r="F624" s="1" t="s">
        <v>1885</v>
      </c>
      <c r="G624" s="1" t="s">
        <v>2020</v>
      </c>
      <c r="H624" s="3" t="s">
        <v>4162</v>
      </c>
      <c r="I624" s="1" t="s">
        <v>4159</v>
      </c>
      <c r="J624" s="1" t="s">
        <v>5196</v>
      </c>
    </row>
    <row r="625" spans="1:10" x14ac:dyDescent="0.2">
      <c r="A625" s="71" t="s">
        <v>3350</v>
      </c>
      <c r="B625" s="69">
        <v>6202</v>
      </c>
      <c r="C625" s="73" t="s">
        <v>1957</v>
      </c>
      <c r="D625" s="68" t="s">
        <v>3294</v>
      </c>
      <c r="E625" s="72">
        <v>10.08</v>
      </c>
      <c r="F625" s="1" t="s">
        <v>1885</v>
      </c>
      <c r="G625" s="1" t="s">
        <v>2020</v>
      </c>
      <c r="H625" s="3" t="s">
        <v>4162</v>
      </c>
      <c r="I625" s="1" t="s">
        <v>4159</v>
      </c>
      <c r="J625" s="1" t="s">
        <v>5196</v>
      </c>
    </row>
    <row r="626" spans="1:10" x14ac:dyDescent="0.2">
      <c r="A626" s="71" t="s">
        <v>3615</v>
      </c>
      <c r="B626" s="69">
        <v>6203</v>
      </c>
      <c r="C626" s="73" t="s">
        <v>1957</v>
      </c>
      <c r="D626" s="68" t="s">
        <v>3542</v>
      </c>
      <c r="E626" s="72">
        <v>29.63</v>
      </c>
      <c r="F626" s="1" t="s">
        <v>1885</v>
      </c>
      <c r="G626" s="1" t="s">
        <v>2020</v>
      </c>
      <c r="H626" s="3" t="s">
        <v>4162</v>
      </c>
      <c r="I626" s="1" t="s">
        <v>4159</v>
      </c>
      <c r="J626" s="1" t="s">
        <v>5196</v>
      </c>
    </row>
    <row r="627" spans="1:10" x14ac:dyDescent="0.2">
      <c r="A627" s="71" t="s">
        <v>2822</v>
      </c>
      <c r="B627" s="69">
        <v>6204</v>
      </c>
      <c r="C627" s="73" t="s">
        <v>1957</v>
      </c>
      <c r="D627" s="68" t="s">
        <v>2733</v>
      </c>
      <c r="E627" s="72">
        <v>24.64</v>
      </c>
      <c r="F627" s="1" t="s">
        <v>1885</v>
      </c>
      <c r="G627" s="1" t="s">
        <v>2020</v>
      </c>
      <c r="H627" s="3" t="s">
        <v>4162</v>
      </c>
      <c r="I627" s="1" t="s">
        <v>4159</v>
      </c>
      <c r="J627" s="1" t="s">
        <v>5196</v>
      </c>
    </row>
    <row r="628" spans="1:10" x14ac:dyDescent="0.2">
      <c r="A628" s="71" t="s">
        <v>4084</v>
      </c>
      <c r="B628" s="69">
        <v>6205</v>
      </c>
      <c r="C628" s="73" t="s">
        <v>1957</v>
      </c>
      <c r="D628" s="68" t="s">
        <v>4060</v>
      </c>
      <c r="E628" s="72">
        <v>28</v>
      </c>
      <c r="F628" s="1" t="s">
        <v>1885</v>
      </c>
      <c r="G628" s="1" t="s">
        <v>2020</v>
      </c>
      <c r="H628" s="3" t="s">
        <v>4162</v>
      </c>
      <c r="I628" s="1" t="s">
        <v>4159</v>
      </c>
      <c r="J628" s="1" t="s">
        <v>5196</v>
      </c>
    </row>
    <row r="629" spans="1:10" x14ac:dyDescent="0.2">
      <c r="A629" s="71" t="s">
        <v>3965</v>
      </c>
      <c r="B629" s="69">
        <v>6206</v>
      </c>
      <c r="C629" s="73" t="s">
        <v>1957</v>
      </c>
      <c r="D629" s="68" t="s">
        <v>3863</v>
      </c>
      <c r="E629" s="72">
        <v>34.72</v>
      </c>
      <c r="F629" s="1" t="s">
        <v>1885</v>
      </c>
      <c r="G629" s="1" t="s">
        <v>2109</v>
      </c>
      <c r="H629" s="3" t="s">
        <v>4162</v>
      </c>
      <c r="I629" s="1" t="s">
        <v>4159</v>
      </c>
      <c r="J629" s="1" t="s">
        <v>5196</v>
      </c>
    </row>
    <row r="630" spans="1:10" x14ac:dyDescent="0.2">
      <c r="A630" s="71" t="s">
        <v>2313</v>
      </c>
      <c r="B630" s="69">
        <v>6207</v>
      </c>
      <c r="C630" s="73" t="s">
        <v>1957</v>
      </c>
      <c r="D630" s="68" t="s">
        <v>2232</v>
      </c>
      <c r="E630" s="72">
        <v>8.9600000000000009</v>
      </c>
      <c r="F630" s="1" t="s">
        <v>1885</v>
      </c>
      <c r="G630" s="1" t="s">
        <v>2109</v>
      </c>
      <c r="H630" s="3" t="s">
        <v>4162</v>
      </c>
      <c r="I630" s="1" t="s">
        <v>4159</v>
      </c>
      <c r="J630" s="1" t="s">
        <v>5196</v>
      </c>
    </row>
    <row r="631" spans="1:10" x14ac:dyDescent="0.2">
      <c r="A631" s="71" t="s">
        <v>3351</v>
      </c>
      <c r="B631" s="69">
        <v>6208</v>
      </c>
      <c r="C631" s="73" t="s">
        <v>1957</v>
      </c>
      <c r="D631" s="68" t="s">
        <v>3294</v>
      </c>
      <c r="E631" s="72">
        <v>10.08</v>
      </c>
      <c r="F631" s="1" t="s">
        <v>1885</v>
      </c>
      <c r="G631" s="1" t="s">
        <v>2109</v>
      </c>
      <c r="H631" s="3" t="s">
        <v>4162</v>
      </c>
      <c r="I631" s="1" t="s">
        <v>4159</v>
      </c>
      <c r="J631" s="1" t="s">
        <v>5196</v>
      </c>
    </row>
    <row r="632" spans="1:10" x14ac:dyDescent="0.2">
      <c r="A632" s="71" t="s">
        <v>3352</v>
      </c>
      <c r="B632" s="69">
        <v>6209</v>
      </c>
      <c r="C632" s="73" t="s">
        <v>1957</v>
      </c>
      <c r="D632" s="68" t="s">
        <v>3294</v>
      </c>
      <c r="E632" s="72">
        <v>10.08</v>
      </c>
      <c r="F632" s="1" t="s">
        <v>1885</v>
      </c>
      <c r="G632" s="1" t="s">
        <v>3353</v>
      </c>
      <c r="H632" s="3" t="s">
        <v>4162</v>
      </c>
      <c r="I632" s="1" t="s">
        <v>4159</v>
      </c>
      <c r="J632" s="1" t="s">
        <v>5196</v>
      </c>
    </row>
    <row r="633" spans="1:10" x14ac:dyDescent="0.2">
      <c r="A633" s="71" t="s">
        <v>3616</v>
      </c>
      <c r="B633" s="69">
        <v>6210</v>
      </c>
      <c r="C633" s="73" t="s">
        <v>2824</v>
      </c>
      <c r="D633" s="68" t="s">
        <v>3542</v>
      </c>
      <c r="E633" s="72">
        <v>29.63</v>
      </c>
      <c r="F633" s="1" t="s">
        <v>1885</v>
      </c>
      <c r="G633" s="1" t="s">
        <v>2825</v>
      </c>
      <c r="H633" s="3" t="s">
        <v>4162</v>
      </c>
      <c r="I633" s="1" t="s">
        <v>4159</v>
      </c>
      <c r="J633" s="1" t="s">
        <v>5196</v>
      </c>
    </row>
    <row r="634" spans="1:10" x14ac:dyDescent="0.2">
      <c r="A634" s="71" t="s">
        <v>2823</v>
      </c>
      <c r="B634" s="69">
        <v>6211</v>
      </c>
      <c r="C634" s="73" t="s">
        <v>2824</v>
      </c>
      <c r="D634" s="68" t="s">
        <v>2733</v>
      </c>
      <c r="E634" s="72">
        <v>24.64</v>
      </c>
      <c r="F634" s="1" t="s">
        <v>1885</v>
      </c>
      <c r="G634" s="1" t="s">
        <v>2825</v>
      </c>
      <c r="H634" s="3" t="s">
        <v>4162</v>
      </c>
      <c r="I634" s="1" t="s">
        <v>4159</v>
      </c>
      <c r="J634" s="1" t="s">
        <v>5196</v>
      </c>
    </row>
    <row r="635" spans="1:10" x14ac:dyDescent="0.2">
      <c r="A635" s="71" t="s">
        <v>4085</v>
      </c>
      <c r="B635" s="69">
        <v>6212</v>
      </c>
      <c r="C635" s="73" t="s">
        <v>2824</v>
      </c>
      <c r="D635" s="68" t="s">
        <v>4060</v>
      </c>
      <c r="E635" s="72">
        <v>28</v>
      </c>
      <c r="F635" s="1" t="s">
        <v>1885</v>
      </c>
      <c r="G635" s="1" t="s">
        <v>2825</v>
      </c>
      <c r="H635" s="3" t="s">
        <v>4162</v>
      </c>
      <c r="I635" s="1" t="s">
        <v>4159</v>
      </c>
      <c r="J635" s="1" t="s">
        <v>5196</v>
      </c>
    </row>
    <row r="636" spans="1:10" x14ac:dyDescent="0.2">
      <c r="A636" s="71" t="s">
        <v>3617</v>
      </c>
      <c r="B636" s="69">
        <v>6213</v>
      </c>
      <c r="C636" s="73" t="s">
        <v>1962</v>
      </c>
      <c r="D636" s="68" t="s">
        <v>3542</v>
      </c>
      <c r="E636" s="72">
        <v>29.63</v>
      </c>
      <c r="F636" s="1" t="s">
        <v>1885</v>
      </c>
      <c r="G636" s="1" t="s">
        <v>3618</v>
      </c>
      <c r="H636" s="3" t="s">
        <v>4162</v>
      </c>
      <c r="I636" s="1" t="s">
        <v>4159</v>
      </c>
      <c r="J636" s="1" t="s">
        <v>5196</v>
      </c>
    </row>
    <row r="637" spans="1:10" x14ac:dyDescent="0.2">
      <c r="A637" s="71" t="s">
        <v>2826</v>
      </c>
      <c r="B637" s="69">
        <v>6214</v>
      </c>
      <c r="C637" s="73" t="s">
        <v>1962</v>
      </c>
      <c r="D637" s="68" t="s">
        <v>2733</v>
      </c>
      <c r="E637" s="72">
        <v>24.64</v>
      </c>
      <c r="F637" s="1" t="s">
        <v>1885</v>
      </c>
      <c r="G637" s="1" t="s">
        <v>2315</v>
      </c>
      <c r="H637" s="3" t="s">
        <v>4162</v>
      </c>
      <c r="I637" s="1" t="s">
        <v>4159</v>
      </c>
      <c r="J637" s="1" t="s">
        <v>5196</v>
      </c>
    </row>
    <row r="638" spans="1:10" x14ac:dyDescent="0.2">
      <c r="A638" s="71" t="s">
        <v>3966</v>
      </c>
      <c r="B638" s="69">
        <v>6215</v>
      </c>
      <c r="C638" s="73" t="s">
        <v>1962</v>
      </c>
      <c r="D638" s="68" t="s">
        <v>3863</v>
      </c>
      <c r="E638" s="72">
        <v>34.72</v>
      </c>
      <c r="F638" s="1" t="s">
        <v>1885</v>
      </c>
      <c r="G638" s="1" t="s">
        <v>2315</v>
      </c>
      <c r="H638" s="3" t="s">
        <v>4162</v>
      </c>
      <c r="I638" s="1" t="s">
        <v>4159</v>
      </c>
      <c r="J638" s="1" t="s">
        <v>5196</v>
      </c>
    </row>
    <row r="639" spans="1:10" x14ac:dyDescent="0.2">
      <c r="A639" s="71" t="s">
        <v>2314</v>
      </c>
      <c r="B639" s="69">
        <v>6216</v>
      </c>
      <c r="C639" s="73" t="s">
        <v>1962</v>
      </c>
      <c r="D639" s="68" t="s">
        <v>2232</v>
      </c>
      <c r="E639" s="72">
        <v>8.9600000000000009</v>
      </c>
      <c r="F639" s="1" t="s">
        <v>1885</v>
      </c>
      <c r="G639" s="1" t="s">
        <v>2315</v>
      </c>
      <c r="H639" s="3" t="s">
        <v>4162</v>
      </c>
      <c r="I639" s="1" t="s">
        <v>4159</v>
      </c>
      <c r="J639" s="1" t="s">
        <v>5196</v>
      </c>
    </row>
    <row r="640" spans="1:10" x14ac:dyDescent="0.2">
      <c r="A640" s="71" t="s">
        <v>3354</v>
      </c>
      <c r="B640" s="69">
        <v>6217</v>
      </c>
      <c r="C640" s="73" t="s">
        <v>1962</v>
      </c>
      <c r="D640" s="68" t="s">
        <v>3294</v>
      </c>
      <c r="E640" s="72">
        <v>10.08</v>
      </c>
      <c r="F640" s="1" t="s">
        <v>1885</v>
      </c>
      <c r="G640" s="1" t="s">
        <v>2315</v>
      </c>
      <c r="H640" s="3" t="s">
        <v>4162</v>
      </c>
      <c r="I640" s="1" t="s">
        <v>4159</v>
      </c>
      <c r="J640" s="1" t="s">
        <v>5196</v>
      </c>
    </row>
    <row r="641" spans="1:10" x14ac:dyDescent="0.2">
      <c r="A641" s="71" t="s">
        <v>3967</v>
      </c>
      <c r="B641" s="69">
        <v>6218</v>
      </c>
      <c r="C641" s="73" t="s">
        <v>1962</v>
      </c>
      <c r="D641" s="68" t="s">
        <v>3863</v>
      </c>
      <c r="E641" s="72">
        <v>34.72</v>
      </c>
      <c r="F641" s="1" t="s">
        <v>2155</v>
      </c>
      <c r="G641" s="1" t="s">
        <v>2317</v>
      </c>
      <c r="H641" s="3" t="s">
        <v>4162</v>
      </c>
      <c r="I641" s="1" t="s">
        <v>4159</v>
      </c>
      <c r="J641" s="1" t="s">
        <v>5196</v>
      </c>
    </row>
    <row r="642" spans="1:10" x14ac:dyDescent="0.2">
      <c r="A642" s="71" t="s">
        <v>2316</v>
      </c>
      <c r="B642" s="69">
        <v>6219</v>
      </c>
      <c r="C642" s="73" t="s">
        <v>1962</v>
      </c>
      <c r="D642" s="68" t="s">
        <v>2232</v>
      </c>
      <c r="E642" s="72">
        <v>8.9600000000000009</v>
      </c>
      <c r="F642" s="1" t="s">
        <v>2155</v>
      </c>
      <c r="G642" s="1" t="s">
        <v>2317</v>
      </c>
      <c r="H642" s="3" t="s">
        <v>4162</v>
      </c>
      <c r="I642" s="1" t="s">
        <v>4159</v>
      </c>
      <c r="J642" s="1" t="s">
        <v>5196</v>
      </c>
    </row>
    <row r="643" spans="1:10" x14ac:dyDescent="0.2">
      <c r="A643" s="71" t="s">
        <v>3355</v>
      </c>
      <c r="B643" s="69">
        <v>6220</v>
      </c>
      <c r="C643" s="73" t="s">
        <v>1962</v>
      </c>
      <c r="D643" s="68" t="s">
        <v>3294</v>
      </c>
      <c r="E643" s="72">
        <v>10.08</v>
      </c>
      <c r="F643" s="1" t="s">
        <v>2155</v>
      </c>
      <c r="G643" s="1" t="s">
        <v>2317</v>
      </c>
      <c r="H643" s="3" t="s">
        <v>4162</v>
      </c>
      <c r="I643" s="1" t="s">
        <v>4159</v>
      </c>
      <c r="J643" s="1" t="s">
        <v>5196</v>
      </c>
    </row>
    <row r="644" spans="1:10" x14ac:dyDescent="0.2">
      <c r="A644" s="71" t="s">
        <v>3619</v>
      </c>
      <c r="B644" s="69">
        <v>6221</v>
      </c>
      <c r="C644" s="73" t="s">
        <v>1962</v>
      </c>
      <c r="D644" s="68" t="s">
        <v>3542</v>
      </c>
      <c r="E644" s="72">
        <v>29.63</v>
      </c>
      <c r="F644" s="1" t="s">
        <v>1885</v>
      </c>
      <c r="G644" s="1" t="s">
        <v>1963</v>
      </c>
      <c r="H644" s="3" t="s">
        <v>4162</v>
      </c>
      <c r="I644" s="1" t="s">
        <v>4159</v>
      </c>
      <c r="J644" s="1" t="s">
        <v>5196</v>
      </c>
    </row>
    <row r="645" spans="1:10" x14ac:dyDescent="0.2">
      <c r="A645" s="71" t="s">
        <v>2827</v>
      </c>
      <c r="B645" s="69">
        <v>6222</v>
      </c>
      <c r="C645" s="73" t="s">
        <v>1962</v>
      </c>
      <c r="D645" s="68" t="s">
        <v>2733</v>
      </c>
      <c r="E645" s="72">
        <v>24.64</v>
      </c>
      <c r="F645" s="1" t="s">
        <v>1885</v>
      </c>
      <c r="G645" s="1" t="s">
        <v>1963</v>
      </c>
      <c r="H645" s="3" t="s">
        <v>4162</v>
      </c>
      <c r="I645" s="1" t="s">
        <v>4159</v>
      </c>
      <c r="J645" s="1" t="s">
        <v>5196</v>
      </c>
    </row>
    <row r="646" spans="1:10" x14ac:dyDescent="0.2">
      <c r="A646" s="71" t="s">
        <v>3968</v>
      </c>
      <c r="B646" s="69">
        <v>6223</v>
      </c>
      <c r="C646" s="73" t="s">
        <v>1962</v>
      </c>
      <c r="D646" s="68" t="s">
        <v>3863</v>
      </c>
      <c r="E646" s="72">
        <v>34.72</v>
      </c>
      <c r="F646" s="1" t="s">
        <v>1885</v>
      </c>
      <c r="G646" s="1" t="s">
        <v>1963</v>
      </c>
      <c r="H646" s="3" t="s">
        <v>4162</v>
      </c>
      <c r="I646" s="1" t="s">
        <v>4159</v>
      </c>
      <c r="J646" s="1" t="s">
        <v>5196</v>
      </c>
    </row>
    <row r="647" spans="1:10" x14ac:dyDescent="0.2">
      <c r="A647" s="71" t="s">
        <v>2318</v>
      </c>
      <c r="B647" s="69">
        <v>6224</v>
      </c>
      <c r="C647" s="73" t="s">
        <v>1962</v>
      </c>
      <c r="D647" s="68" t="s">
        <v>2232</v>
      </c>
      <c r="E647" s="72">
        <v>8.9600000000000009</v>
      </c>
      <c r="F647" s="1" t="s">
        <v>1885</v>
      </c>
      <c r="G647" s="1" t="s">
        <v>1963</v>
      </c>
      <c r="H647" s="3" t="s">
        <v>4162</v>
      </c>
      <c r="I647" s="1" t="s">
        <v>4159</v>
      </c>
      <c r="J647" s="1" t="s">
        <v>5196</v>
      </c>
    </row>
    <row r="648" spans="1:10" x14ac:dyDescent="0.2">
      <c r="A648" s="71" t="s">
        <v>3356</v>
      </c>
      <c r="B648" s="69">
        <v>6225</v>
      </c>
      <c r="C648" s="73" t="s">
        <v>1962</v>
      </c>
      <c r="D648" s="68" t="s">
        <v>3294</v>
      </c>
      <c r="E648" s="72">
        <v>10.08</v>
      </c>
      <c r="F648" s="1" t="s">
        <v>1885</v>
      </c>
      <c r="G648" s="1" t="s">
        <v>1963</v>
      </c>
      <c r="H648" s="3" t="s">
        <v>4162</v>
      </c>
      <c r="I648" s="1" t="s">
        <v>4159</v>
      </c>
      <c r="J648" s="1" t="s">
        <v>5196</v>
      </c>
    </row>
    <row r="649" spans="1:10" x14ac:dyDescent="0.2">
      <c r="A649" s="71" t="s">
        <v>1961</v>
      </c>
      <c r="B649" s="69">
        <v>6226</v>
      </c>
      <c r="C649" s="73" t="s">
        <v>1962</v>
      </c>
      <c r="D649" s="68" t="s">
        <v>1878</v>
      </c>
      <c r="E649" s="72">
        <v>38.08</v>
      </c>
      <c r="F649" s="1" t="s">
        <v>1885</v>
      </c>
      <c r="G649" s="1" t="s">
        <v>1963</v>
      </c>
      <c r="H649" s="3" t="s">
        <v>4162</v>
      </c>
      <c r="I649" s="1" t="s">
        <v>4159</v>
      </c>
      <c r="J649" s="1" t="s">
        <v>5196</v>
      </c>
    </row>
    <row r="650" spans="1:10" x14ac:dyDescent="0.2">
      <c r="A650" s="71" t="s">
        <v>4086</v>
      </c>
      <c r="B650" s="69">
        <v>6227</v>
      </c>
      <c r="C650" s="73" t="s">
        <v>1962</v>
      </c>
      <c r="D650" s="68" t="s">
        <v>4060</v>
      </c>
      <c r="E650" s="72">
        <v>28</v>
      </c>
      <c r="F650" s="1" t="s">
        <v>1885</v>
      </c>
      <c r="G650" s="1" t="s">
        <v>1963</v>
      </c>
      <c r="H650" s="3" t="s">
        <v>4162</v>
      </c>
      <c r="I650" s="1" t="s">
        <v>4159</v>
      </c>
      <c r="J650" s="1" t="s">
        <v>5196</v>
      </c>
    </row>
    <row r="651" spans="1:10" x14ac:dyDescent="0.2">
      <c r="A651" s="71" t="s">
        <v>3620</v>
      </c>
      <c r="B651" s="69">
        <v>6228</v>
      </c>
      <c r="C651" s="73" t="s">
        <v>1962</v>
      </c>
      <c r="D651" s="68" t="s">
        <v>3542</v>
      </c>
      <c r="E651" s="72">
        <v>29.63</v>
      </c>
      <c r="F651" s="1" t="s">
        <v>1885</v>
      </c>
      <c r="G651" s="1" t="s">
        <v>1955</v>
      </c>
      <c r="H651" s="3" t="s">
        <v>4162</v>
      </c>
      <c r="I651" s="1" t="s">
        <v>4159</v>
      </c>
      <c r="J651" s="1" t="s">
        <v>5196</v>
      </c>
    </row>
    <row r="652" spans="1:10" x14ac:dyDescent="0.2">
      <c r="A652" s="71" t="s">
        <v>4087</v>
      </c>
      <c r="B652" s="69">
        <v>6229</v>
      </c>
      <c r="C652" s="73" t="s">
        <v>1962</v>
      </c>
      <c r="D652" s="68" t="s">
        <v>4060</v>
      </c>
      <c r="E652" s="72">
        <v>28</v>
      </c>
      <c r="F652" s="1" t="s">
        <v>1885</v>
      </c>
      <c r="G652" s="1" t="s">
        <v>1955</v>
      </c>
      <c r="H652" s="3" t="s">
        <v>4162</v>
      </c>
      <c r="I652" s="1" t="s">
        <v>4159</v>
      </c>
      <c r="J652" s="1" t="s">
        <v>5196</v>
      </c>
    </row>
    <row r="653" spans="1:10" x14ac:dyDescent="0.2">
      <c r="A653" s="71" t="s">
        <v>2828</v>
      </c>
      <c r="B653" s="69">
        <v>6230</v>
      </c>
      <c r="C653" s="73" t="s">
        <v>1962</v>
      </c>
      <c r="D653" s="68" t="s">
        <v>2733</v>
      </c>
      <c r="E653" s="72">
        <v>24.64</v>
      </c>
      <c r="F653" s="1" t="s">
        <v>1885</v>
      </c>
      <c r="G653" s="1" t="s">
        <v>1965</v>
      </c>
      <c r="H653" s="3" t="s">
        <v>4162</v>
      </c>
      <c r="I653" s="1" t="s">
        <v>4159</v>
      </c>
      <c r="J653" s="1" t="s">
        <v>5196</v>
      </c>
    </row>
    <row r="654" spans="1:10" x14ac:dyDescent="0.2">
      <c r="A654" s="71" t="s">
        <v>3969</v>
      </c>
      <c r="B654" s="69">
        <v>6231</v>
      </c>
      <c r="C654" s="73" t="s">
        <v>1962</v>
      </c>
      <c r="D654" s="68" t="s">
        <v>3863</v>
      </c>
      <c r="E654" s="72">
        <v>34.72</v>
      </c>
      <c r="F654" s="1" t="s">
        <v>1885</v>
      </c>
      <c r="G654" s="1" t="s">
        <v>1965</v>
      </c>
      <c r="H654" s="3" t="s">
        <v>4162</v>
      </c>
      <c r="I654" s="1" t="s">
        <v>4159</v>
      </c>
      <c r="J654" s="1" t="s">
        <v>5196</v>
      </c>
    </row>
    <row r="655" spans="1:10" x14ac:dyDescent="0.2">
      <c r="A655" s="71" t="s">
        <v>2319</v>
      </c>
      <c r="B655" s="69">
        <v>6232</v>
      </c>
      <c r="C655" s="73" t="s">
        <v>1962</v>
      </c>
      <c r="D655" s="68" t="s">
        <v>2232</v>
      </c>
      <c r="E655" s="72">
        <v>8.9600000000000009</v>
      </c>
      <c r="F655" s="1" t="s">
        <v>1885</v>
      </c>
      <c r="G655" s="1" t="s">
        <v>1965</v>
      </c>
      <c r="H655" s="3" t="s">
        <v>4162</v>
      </c>
      <c r="I655" s="1" t="s">
        <v>4159</v>
      </c>
      <c r="J655" s="1" t="s">
        <v>5196</v>
      </c>
    </row>
    <row r="656" spans="1:10" x14ac:dyDescent="0.2">
      <c r="A656" s="71" t="s">
        <v>3357</v>
      </c>
      <c r="B656" s="69">
        <v>6233</v>
      </c>
      <c r="C656" s="73" t="s">
        <v>1962</v>
      </c>
      <c r="D656" s="68" t="s">
        <v>3294</v>
      </c>
      <c r="E656" s="72">
        <v>10.08</v>
      </c>
      <c r="F656" s="1" t="s">
        <v>1885</v>
      </c>
      <c r="G656" s="1" t="s">
        <v>1965</v>
      </c>
      <c r="H656" s="3" t="s">
        <v>4162</v>
      </c>
      <c r="I656" s="1" t="s">
        <v>4159</v>
      </c>
      <c r="J656" s="1" t="s">
        <v>5196</v>
      </c>
    </row>
    <row r="657" spans="1:10" x14ac:dyDescent="0.2">
      <c r="A657" s="71" t="s">
        <v>1964</v>
      </c>
      <c r="B657" s="69">
        <v>6234</v>
      </c>
      <c r="C657" s="73" t="s">
        <v>1962</v>
      </c>
      <c r="D657" s="68" t="s">
        <v>1878</v>
      </c>
      <c r="E657" s="72">
        <v>38.08</v>
      </c>
      <c r="F657" s="1" t="s">
        <v>1885</v>
      </c>
      <c r="G657" s="1" t="s">
        <v>1965</v>
      </c>
      <c r="H657" s="3" t="s">
        <v>4162</v>
      </c>
      <c r="I657" s="1" t="s">
        <v>4159</v>
      </c>
      <c r="J657" s="1" t="s">
        <v>5196</v>
      </c>
    </row>
    <row r="658" spans="1:10" x14ac:dyDescent="0.2">
      <c r="A658" s="71" t="s">
        <v>3621</v>
      </c>
      <c r="B658" s="69">
        <v>6235</v>
      </c>
      <c r="C658" s="73" t="s">
        <v>1962</v>
      </c>
      <c r="D658" s="68" t="s">
        <v>3542</v>
      </c>
      <c r="E658" s="72">
        <v>29.63</v>
      </c>
      <c r="F658" s="1" t="s">
        <v>1885</v>
      </c>
      <c r="G658" s="1" t="s">
        <v>1965</v>
      </c>
      <c r="H658" s="3" t="s">
        <v>4162</v>
      </c>
      <c r="I658" s="1" t="s">
        <v>4159</v>
      </c>
      <c r="J658" s="1" t="s">
        <v>5196</v>
      </c>
    </row>
    <row r="659" spans="1:10" x14ac:dyDescent="0.2">
      <c r="A659" s="71" t="s">
        <v>4088</v>
      </c>
      <c r="B659" s="69">
        <v>6236</v>
      </c>
      <c r="C659" s="73" t="s">
        <v>1962</v>
      </c>
      <c r="D659" s="68" t="s">
        <v>4060</v>
      </c>
      <c r="E659" s="72">
        <v>28</v>
      </c>
      <c r="F659" s="1" t="s">
        <v>1885</v>
      </c>
      <c r="G659" s="1" t="s">
        <v>1965</v>
      </c>
      <c r="H659" s="3" t="s">
        <v>4162</v>
      </c>
      <c r="I659" s="1" t="s">
        <v>4159</v>
      </c>
      <c r="J659" s="1" t="s">
        <v>5196</v>
      </c>
    </row>
    <row r="660" spans="1:10" x14ac:dyDescent="0.2">
      <c r="A660" s="71" t="s">
        <v>3970</v>
      </c>
      <c r="B660" s="69">
        <v>6237</v>
      </c>
      <c r="C660" s="73" t="s">
        <v>1962</v>
      </c>
      <c r="D660" s="68" t="s">
        <v>3863</v>
      </c>
      <c r="E660" s="72">
        <v>34.72</v>
      </c>
      <c r="F660" s="1" t="s">
        <v>1885</v>
      </c>
      <c r="G660" s="1" t="s">
        <v>2321</v>
      </c>
      <c r="H660" s="3" t="s">
        <v>4162</v>
      </c>
      <c r="I660" s="1" t="s">
        <v>4159</v>
      </c>
      <c r="J660" s="1" t="s">
        <v>5196</v>
      </c>
    </row>
    <row r="661" spans="1:10" x14ac:dyDescent="0.2">
      <c r="A661" s="71" t="s">
        <v>2320</v>
      </c>
      <c r="B661" s="69">
        <v>6238</v>
      </c>
      <c r="C661" s="73" t="s">
        <v>1962</v>
      </c>
      <c r="D661" s="68" t="s">
        <v>2232</v>
      </c>
      <c r="E661" s="72">
        <v>8.9600000000000009</v>
      </c>
      <c r="F661" s="1" t="s">
        <v>1885</v>
      </c>
      <c r="G661" s="1" t="s">
        <v>2321</v>
      </c>
      <c r="H661" s="3" t="s">
        <v>4162</v>
      </c>
      <c r="I661" s="1" t="s">
        <v>4159</v>
      </c>
      <c r="J661" s="1" t="s">
        <v>5196</v>
      </c>
    </row>
    <row r="662" spans="1:10" x14ac:dyDescent="0.2">
      <c r="A662" s="71" t="s">
        <v>3358</v>
      </c>
      <c r="B662" s="69">
        <v>6239</v>
      </c>
      <c r="C662" s="73" t="s">
        <v>1962</v>
      </c>
      <c r="D662" s="68" t="s">
        <v>3294</v>
      </c>
      <c r="E662" s="72">
        <v>10.08</v>
      </c>
      <c r="F662" s="1" t="s">
        <v>1885</v>
      </c>
      <c r="G662" s="1" t="s">
        <v>2321</v>
      </c>
      <c r="H662" s="3" t="s">
        <v>4162</v>
      </c>
      <c r="I662" s="1" t="s">
        <v>4159</v>
      </c>
      <c r="J662" s="1" t="s">
        <v>5196</v>
      </c>
    </row>
    <row r="663" spans="1:10" x14ac:dyDescent="0.2">
      <c r="A663" s="71" t="s">
        <v>2829</v>
      </c>
      <c r="B663" s="69">
        <v>6240</v>
      </c>
      <c r="C663" s="73" t="s">
        <v>1962</v>
      </c>
      <c r="D663" s="68" t="s">
        <v>2733</v>
      </c>
      <c r="E663" s="72">
        <v>24.64</v>
      </c>
      <c r="F663" s="1" t="s">
        <v>1885</v>
      </c>
      <c r="G663" s="1" t="s">
        <v>2321</v>
      </c>
      <c r="H663" s="3" t="s">
        <v>4162</v>
      </c>
      <c r="I663" s="1" t="s">
        <v>4159</v>
      </c>
      <c r="J663" s="1" t="s">
        <v>5196</v>
      </c>
    </row>
    <row r="664" spans="1:10" x14ac:dyDescent="0.2">
      <c r="A664" s="71" t="s">
        <v>3971</v>
      </c>
      <c r="B664" s="69">
        <v>6241</v>
      </c>
      <c r="C664" s="73" t="s">
        <v>1962</v>
      </c>
      <c r="D664" s="68" t="s">
        <v>3863</v>
      </c>
      <c r="E664" s="72">
        <v>34.72</v>
      </c>
      <c r="F664" s="1" t="s">
        <v>1885</v>
      </c>
      <c r="G664" s="1" t="s">
        <v>2323</v>
      </c>
      <c r="H664" s="3" t="s">
        <v>4162</v>
      </c>
      <c r="I664" s="1" t="s">
        <v>4159</v>
      </c>
      <c r="J664" s="1" t="s">
        <v>5196</v>
      </c>
    </row>
    <row r="665" spans="1:10" x14ac:dyDescent="0.2">
      <c r="A665" s="71" t="s">
        <v>2322</v>
      </c>
      <c r="B665" s="69">
        <v>6242</v>
      </c>
      <c r="C665" s="73" t="s">
        <v>1962</v>
      </c>
      <c r="D665" s="68" t="s">
        <v>2232</v>
      </c>
      <c r="E665" s="72">
        <v>8.9600000000000009</v>
      </c>
      <c r="F665" s="1" t="s">
        <v>1885</v>
      </c>
      <c r="G665" s="1" t="s">
        <v>2323</v>
      </c>
      <c r="H665" s="3" t="s">
        <v>4162</v>
      </c>
      <c r="I665" s="1" t="s">
        <v>4159</v>
      </c>
      <c r="J665" s="1" t="s">
        <v>5196</v>
      </c>
    </row>
    <row r="666" spans="1:10" x14ac:dyDescent="0.2">
      <c r="A666" s="71" t="s">
        <v>3359</v>
      </c>
      <c r="B666" s="69">
        <v>6243</v>
      </c>
      <c r="C666" s="73" t="s">
        <v>1962</v>
      </c>
      <c r="D666" s="68" t="s">
        <v>3294</v>
      </c>
      <c r="E666" s="72">
        <v>10.08</v>
      </c>
      <c r="F666" s="1" t="s">
        <v>1885</v>
      </c>
      <c r="G666" s="1" t="s">
        <v>2323</v>
      </c>
      <c r="H666" s="3" t="s">
        <v>4162</v>
      </c>
      <c r="I666" s="1" t="s">
        <v>4159</v>
      </c>
      <c r="J666" s="1" t="s">
        <v>5196</v>
      </c>
    </row>
    <row r="667" spans="1:10" x14ac:dyDescent="0.2">
      <c r="A667" s="71" t="s">
        <v>3972</v>
      </c>
      <c r="B667" s="69">
        <v>6244</v>
      </c>
      <c r="C667" s="73" t="s">
        <v>1962</v>
      </c>
      <c r="D667" s="68" t="s">
        <v>3863</v>
      </c>
      <c r="E667" s="72">
        <v>34.72</v>
      </c>
      <c r="F667" s="1" t="s">
        <v>1885</v>
      </c>
      <c r="G667" s="1" t="s">
        <v>2325</v>
      </c>
      <c r="H667" s="3" t="s">
        <v>4162</v>
      </c>
      <c r="I667" s="1" t="s">
        <v>4159</v>
      </c>
      <c r="J667" s="1" t="s">
        <v>5196</v>
      </c>
    </row>
    <row r="668" spans="1:10" x14ac:dyDescent="0.2">
      <c r="A668" s="71" t="s">
        <v>2324</v>
      </c>
      <c r="B668" s="69">
        <v>6245</v>
      </c>
      <c r="C668" s="73" t="s">
        <v>1962</v>
      </c>
      <c r="D668" s="68" t="s">
        <v>2232</v>
      </c>
      <c r="E668" s="72">
        <v>8.9600000000000009</v>
      </c>
      <c r="F668" s="1" t="s">
        <v>1885</v>
      </c>
      <c r="G668" s="1" t="s">
        <v>2325</v>
      </c>
      <c r="H668" s="3" t="s">
        <v>4162</v>
      </c>
      <c r="I668" s="1" t="s">
        <v>4159</v>
      </c>
      <c r="J668" s="1" t="s">
        <v>5196</v>
      </c>
    </row>
    <row r="669" spans="1:10" x14ac:dyDescent="0.2">
      <c r="A669" s="71" t="s">
        <v>3360</v>
      </c>
      <c r="B669" s="69">
        <v>6246</v>
      </c>
      <c r="C669" s="73" t="s">
        <v>1962</v>
      </c>
      <c r="D669" s="68" t="s">
        <v>3294</v>
      </c>
      <c r="E669" s="72">
        <v>10.08</v>
      </c>
      <c r="F669" s="1" t="s">
        <v>1885</v>
      </c>
      <c r="G669" s="1" t="s">
        <v>2325</v>
      </c>
      <c r="H669" s="3" t="s">
        <v>4162</v>
      </c>
      <c r="I669" s="1" t="s">
        <v>4159</v>
      </c>
      <c r="J669" s="1" t="s">
        <v>5196</v>
      </c>
    </row>
    <row r="670" spans="1:10" x14ac:dyDescent="0.2">
      <c r="A670" s="71" t="s">
        <v>2613</v>
      </c>
      <c r="B670" s="69">
        <v>6247</v>
      </c>
      <c r="C670" s="73" t="s">
        <v>1962</v>
      </c>
      <c r="D670" s="68" t="s">
        <v>2584</v>
      </c>
      <c r="E670" s="72">
        <v>28.5</v>
      </c>
      <c r="F670" s="1" t="s">
        <v>1885</v>
      </c>
      <c r="G670" s="1" t="s">
        <v>2325</v>
      </c>
      <c r="H670" s="3" t="s">
        <v>4162</v>
      </c>
      <c r="I670" s="1" t="s">
        <v>4159</v>
      </c>
      <c r="J670" s="1" t="s">
        <v>5196</v>
      </c>
    </row>
    <row r="671" spans="1:10" x14ac:dyDescent="0.2">
      <c r="A671" s="71" t="s">
        <v>3047</v>
      </c>
      <c r="B671" s="69">
        <v>6248</v>
      </c>
      <c r="C671" s="73" t="s">
        <v>1962</v>
      </c>
      <c r="D671" s="68" t="s">
        <v>3013</v>
      </c>
      <c r="E671" s="72">
        <v>6.2</v>
      </c>
      <c r="F671" s="1" t="s">
        <v>1885</v>
      </c>
      <c r="G671" s="1" t="s">
        <v>2484</v>
      </c>
      <c r="H671" s="3" t="s">
        <v>4162</v>
      </c>
      <c r="I671" s="1" t="s">
        <v>4159</v>
      </c>
      <c r="J671" s="1" t="s">
        <v>5196</v>
      </c>
    </row>
    <row r="672" spans="1:10" x14ac:dyDescent="0.2">
      <c r="A672" s="71" t="s">
        <v>2614</v>
      </c>
      <c r="B672" s="69">
        <v>6249</v>
      </c>
      <c r="C672" s="73" t="s">
        <v>1962</v>
      </c>
      <c r="D672" s="68" t="s">
        <v>2584</v>
      </c>
      <c r="E672" s="72">
        <v>28.5</v>
      </c>
      <c r="F672" s="1" t="s">
        <v>1885</v>
      </c>
      <c r="G672" s="1" t="s">
        <v>2484</v>
      </c>
      <c r="H672" s="3" t="s">
        <v>4162</v>
      </c>
      <c r="I672" s="1" t="s">
        <v>4159</v>
      </c>
      <c r="J672" s="1" t="s">
        <v>5196</v>
      </c>
    </row>
    <row r="673" spans="1:10" x14ac:dyDescent="0.2">
      <c r="A673" s="71" t="s">
        <v>2483</v>
      </c>
      <c r="B673" s="69">
        <v>6250</v>
      </c>
      <c r="C673" s="73" t="s">
        <v>1962</v>
      </c>
      <c r="D673" s="68" t="s">
        <v>2440</v>
      </c>
      <c r="E673" s="72">
        <v>8.4499999999999993</v>
      </c>
      <c r="F673" s="1" t="s">
        <v>1885</v>
      </c>
      <c r="G673" s="1" t="s">
        <v>2484</v>
      </c>
      <c r="H673" s="3" t="s">
        <v>4162</v>
      </c>
      <c r="I673" s="1" t="s">
        <v>4159</v>
      </c>
      <c r="J673" s="1" t="s">
        <v>5196</v>
      </c>
    </row>
    <row r="674" spans="1:10" x14ac:dyDescent="0.2">
      <c r="A674" s="71" t="s">
        <v>2485</v>
      </c>
      <c r="B674" s="69">
        <v>6251</v>
      </c>
      <c r="C674" s="73" t="s">
        <v>1962</v>
      </c>
      <c r="D674" s="68" t="s">
        <v>2440</v>
      </c>
      <c r="E674" s="72">
        <v>8.4499999999999993</v>
      </c>
      <c r="F674" s="1" t="s">
        <v>1885</v>
      </c>
      <c r="G674" s="1" t="s">
        <v>2484</v>
      </c>
      <c r="H674" s="3" t="s">
        <v>4162</v>
      </c>
      <c r="I674" s="1" t="s">
        <v>4159</v>
      </c>
      <c r="J674" s="1" t="s">
        <v>5196</v>
      </c>
    </row>
    <row r="675" spans="1:10" x14ac:dyDescent="0.2">
      <c r="A675" s="71" t="s">
        <v>2486</v>
      </c>
      <c r="B675" s="69">
        <v>6252</v>
      </c>
      <c r="C675" s="73" t="s">
        <v>1962</v>
      </c>
      <c r="D675" s="68" t="s">
        <v>2440</v>
      </c>
      <c r="E675" s="72">
        <v>8.4499999999999993</v>
      </c>
      <c r="F675" s="1" t="s">
        <v>1885</v>
      </c>
      <c r="G675" s="1" t="s">
        <v>2484</v>
      </c>
      <c r="H675" s="3" t="s">
        <v>4162</v>
      </c>
      <c r="I675" s="1" t="s">
        <v>4159</v>
      </c>
      <c r="J675" s="1" t="s">
        <v>5196</v>
      </c>
    </row>
    <row r="676" spans="1:10" x14ac:dyDescent="0.2">
      <c r="A676" s="71" t="s">
        <v>2487</v>
      </c>
      <c r="B676" s="69">
        <v>6253</v>
      </c>
      <c r="C676" s="73" t="s">
        <v>1962</v>
      </c>
      <c r="D676" s="68" t="s">
        <v>2440</v>
      </c>
      <c r="E676" s="72">
        <v>8.4499999999999993</v>
      </c>
      <c r="F676" s="1" t="s">
        <v>1885</v>
      </c>
      <c r="G676" s="1" t="s">
        <v>2484</v>
      </c>
      <c r="H676" s="3" t="s">
        <v>4162</v>
      </c>
      <c r="I676" s="1" t="s">
        <v>4159</v>
      </c>
      <c r="J676" s="1" t="s">
        <v>5196</v>
      </c>
    </row>
    <row r="677" spans="1:10" x14ac:dyDescent="0.2">
      <c r="A677" s="71" t="s">
        <v>2488</v>
      </c>
      <c r="B677" s="69">
        <v>6254</v>
      </c>
      <c r="C677" s="73" t="s">
        <v>1962</v>
      </c>
      <c r="D677" s="68" t="s">
        <v>2440</v>
      </c>
      <c r="E677" s="72">
        <v>8.4499999999999993</v>
      </c>
      <c r="F677" s="1" t="s">
        <v>1885</v>
      </c>
      <c r="G677" s="1" t="s">
        <v>2484</v>
      </c>
      <c r="H677" s="3" t="s">
        <v>4162</v>
      </c>
      <c r="I677" s="1" t="s">
        <v>4159</v>
      </c>
      <c r="J677" s="1" t="s">
        <v>5196</v>
      </c>
    </row>
    <row r="678" spans="1:10" x14ac:dyDescent="0.2">
      <c r="A678" s="71" t="s">
        <v>3761</v>
      </c>
      <c r="B678" s="69">
        <v>6255</v>
      </c>
      <c r="C678" s="73" t="s">
        <v>1962</v>
      </c>
      <c r="D678" s="68" t="s">
        <v>3755</v>
      </c>
      <c r="E678" s="72">
        <v>19</v>
      </c>
      <c r="F678" s="1" t="s">
        <v>1885</v>
      </c>
      <c r="G678" s="1" t="s">
        <v>2484</v>
      </c>
      <c r="H678" s="3" t="s">
        <v>4162</v>
      </c>
      <c r="I678" s="1" t="s">
        <v>4159</v>
      </c>
      <c r="J678" s="1" t="s">
        <v>5196</v>
      </c>
    </row>
    <row r="679" spans="1:10" x14ac:dyDescent="0.2">
      <c r="A679" s="71" t="s">
        <v>3762</v>
      </c>
      <c r="B679" s="69">
        <v>6256</v>
      </c>
      <c r="C679" s="73" t="s">
        <v>1962</v>
      </c>
      <c r="D679" s="68" t="s">
        <v>3755</v>
      </c>
      <c r="E679" s="72">
        <v>19</v>
      </c>
      <c r="F679" s="1" t="s">
        <v>1885</v>
      </c>
      <c r="G679" s="1" t="s">
        <v>2484</v>
      </c>
      <c r="H679" s="3" t="s">
        <v>4162</v>
      </c>
      <c r="I679" s="1" t="s">
        <v>4159</v>
      </c>
      <c r="J679" s="1" t="s">
        <v>5196</v>
      </c>
    </row>
    <row r="680" spans="1:10" x14ac:dyDescent="0.2">
      <c r="A680" s="71" t="s">
        <v>2537</v>
      </c>
      <c r="B680" s="69">
        <v>6257</v>
      </c>
      <c r="C680" s="73" t="s">
        <v>1962</v>
      </c>
      <c r="D680" s="68" t="s">
        <v>2538</v>
      </c>
      <c r="E680" s="72">
        <v>13.39</v>
      </c>
      <c r="F680" s="1" t="s">
        <v>1885</v>
      </c>
      <c r="G680" s="1" t="s">
        <v>2484</v>
      </c>
      <c r="H680" s="3" t="s">
        <v>4162</v>
      </c>
      <c r="I680" s="1" t="s">
        <v>4159</v>
      </c>
      <c r="J680" s="1" t="s">
        <v>5196</v>
      </c>
    </row>
    <row r="681" spans="1:10" x14ac:dyDescent="0.2">
      <c r="A681" s="71" t="s">
        <v>2540</v>
      </c>
      <c r="B681" s="69">
        <v>6258</v>
      </c>
      <c r="C681" s="73" t="s">
        <v>1962</v>
      </c>
      <c r="D681" s="68" t="s">
        <v>2541</v>
      </c>
      <c r="E681" s="72">
        <v>33.229999999999997</v>
      </c>
      <c r="F681" s="1" t="s">
        <v>1885</v>
      </c>
      <c r="G681" s="1" t="s">
        <v>2484</v>
      </c>
      <c r="H681" s="3" t="s">
        <v>4162</v>
      </c>
      <c r="I681" s="1" t="s">
        <v>4159</v>
      </c>
      <c r="J681" s="1" t="s">
        <v>5196</v>
      </c>
    </row>
    <row r="682" spans="1:10" x14ac:dyDescent="0.2">
      <c r="A682" s="71" t="s">
        <v>3622</v>
      </c>
      <c r="B682" s="69">
        <v>6259</v>
      </c>
      <c r="C682" s="73" t="s">
        <v>1962</v>
      </c>
      <c r="D682" s="68" t="s">
        <v>3542</v>
      </c>
      <c r="E682" s="72">
        <v>29.63</v>
      </c>
      <c r="F682" s="1" t="s">
        <v>1885</v>
      </c>
      <c r="G682" s="1" t="s">
        <v>1967</v>
      </c>
      <c r="H682" s="3" t="s">
        <v>4162</v>
      </c>
      <c r="I682" s="1" t="s">
        <v>4159</v>
      </c>
      <c r="J682" s="1" t="s">
        <v>5196</v>
      </c>
    </row>
    <row r="683" spans="1:10" x14ac:dyDescent="0.2">
      <c r="A683" s="71" t="s">
        <v>2830</v>
      </c>
      <c r="B683" s="69">
        <v>6260</v>
      </c>
      <c r="C683" s="73" t="s">
        <v>1962</v>
      </c>
      <c r="D683" s="68" t="s">
        <v>2733</v>
      </c>
      <c r="E683" s="72">
        <v>24.64</v>
      </c>
      <c r="F683" s="1" t="s">
        <v>1885</v>
      </c>
      <c r="G683" s="1" t="s">
        <v>1967</v>
      </c>
      <c r="H683" s="3" t="s">
        <v>4162</v>
      </c>
      <c r="I683" s="1" t="s">
        <v>4159</v>
      </c>
      <c r="J683" s="1" t="s">
        <v>5196</v>
      </c>
    </row>
    <row r="684" spans="1:10" x14ac:dyDescent="0.2">
      <c r="A684" s="71" t="s">
        <v>3973</v>
      </c>
      <c r="B684" s="69">
        <v>6261</v>
      </c>
      <c r="C684" s="73" t="s">
        <v>1962</v>
      </c>
      <c r="D684" s="68" t="s">
        <v>3863</v>
      </c>
      <c r="E684" s="72">
        <v>34.72</v>
      </c>
      <c r="F684" s="1" t="s">
        <v>1885</v>
      </c>
      <c r="G684" s="1" t="s">
        <v>1967</v>
      </c>
      <c r="H684" s="3" t="s">
        <v>4162</v>
      </c>
      <c r="I684" s="1" t="s">
        <v>4159</v>
      </c>
      <c r="J684" s="1" t="s">
        <v>5196</v>
      </c>
    </row>
    <row r="685" spans="1:10" x14ac:dyDescent="0.2">
      <c r="A685" s="71" t="s">
        <v>2326</v>
      </c>
      <c r="B685" s="69">
        <v>6262</v>
      </c>
      <c r="C685" s="73" t="s">
        <v>1962</v>
      </c>
      <c r="D685" s="68" t="s">
        <v>2232</v>
      </c>
      <c r="E685" s="72">
        <v>8.9600000000000009</v>
      </c>
      <c r="F685" s="1" t="s">
        <v>1885</v>
      </c>
      <c r="G685" s="1" t="s">
        <v>1967</v>
      </c>
      <c r="H685" s="3" t="s">
        <v>4162</v>
      </c>
      <c r="I685" s="1" t="s">
        <v>4159</v>
      </c>
      <c r="J685" s="1" t="s">
        <v>5196</v>
      </c>
    </row>
    <row r="686" spans="1:10" x14ac:dyDescent="0.2">
      <c r="A686" s="71" t="s">
        <v>3361</v>
      </c>
      <c r="B686" s="69">
        <v>6263</v>
      </c>
      <c r="C686" s="73" t="s">
        <v>1962</v>
      </c>
      <c r="D686" s="68" t="s">
        <v>3294</v>
      </c>
      <c r="E686" s="72">
        <v>10.08</v>
      </c>
      <c r="F686" s="1" t="s">
        <v>1885</v>
      </c>
      <c r="G686" s="1" t="s">
        <v>1967</v>
      </c>
      <c r="H686" s="3" t="s">
        <v>4162</v>
      </c>
      <c r="I686" s="1" t="s">
        <v>4159</v>
      </c>
      <c r="J686" s="1" t="s">
        <v>5196</v>
      </c>
    </row>
    <row r="687" spans="1:10" x14ac:dyDescent="0.2">
      <c r="A687" s="71" t="s">
        <v>3847</v>
      </c>
      <c r="B687" s="69">
        <v>6264</v>
      </c>
      <c r="C687" s="73" t="s">
        <v>1962</v>
      </c>
      <c r="D687" s="68" t="s">
        <v>3783</v>
      </c>
      <c r="E687" s="72">
        <v>13.44</v>
      </c>
      <c r="F687" s="1" t="s">
        <v>1885</v>
      </c>
      <c r="G687" s="1" t="s">
        <v>1967</v>
      </c>
      <c r="H687" s="3" t="s">
        <v>4162</v>
      </c>
      <c r="I687" s="1" t="s">
        <v>4159</v>
      </c>
      <c r="J687" s="1" t="s">
        <v>5196</v>
      </c>
    </row>
    <row r="688" spans="1:10" x14ac:dyDescent="0.2">
      <c r="A688" s="71" t="s">
        <v>1966</v>
      </c>
      <c r="B688" s="69">
        <v>6265</v>
      </c>
      <c r="C688" s="73" t="s">
        <v>1962</v>
      </c>
      <c r="D688" s="68" t="s">
        <v>1878</v>
      </c>
      <c r="E688" s="72">
        <v>38.08</v>
      </c>
      <c r="F688" s="1" t="s">
        <v>1885</v>
      </c>
      <c r="G688" s="1" t="s">
        <v>1967</v>
      </c>
      <c r="H688" s="3" t="s">
        <v>4162</v>
      </c>
      <c r="I688" s="1" t="s">
        <v>4159</v>
      </c>
      <c r="J688" s="1" t="s">
        <v>5196</v>
      </c>
    </row>
    <row r="689" spans="1:10" x14ac:dyDescent="0.2">
      <c r="A689" s="71" t="s">
        <v>2831</v>
      </c>
      <c r="B689" s="69">
        <v>6268</v>
      </c>
      <c r="C689" s="73" t="s">
        <v>2328</v>
      </c>
      <c r="D689" s="68" t="s">
        <v>2733</v>
      </c>
      <c r="E689" s="72">
        <v>24.64</v>
      </c>
      <c r="F689" s="1" t="s">
        <v>1885</v>
      </c>
      <c r="G689" s="1" t="s">
        <v>2329</v>
      </c>
      <c r="H689" s="3" t="s">
        <v>4162</v>
      </c>
      <c r="I689" s="1" t="s">
        <v>4159</v>
      </c>
      <c r="J689" s="1" t="s">
        <v>5196</v>
      </c>
    </row>
    <row r="690" spans="1:10" x14ac:dyDescent="0.2">
      <c r="A690" s="71" t="s">
        <v>2327</v>
      </c>
      <c r="B690" s="69">
        <v>6269</v>
      </c>
      <c r="C690" s="73" t="s">
        <v>2328</v>
      </c>
      <c r="D690" s="68" t="s">
        <v>2232</v>
      </c>
      <c r="E690" s="72">
        <v>8.9600000000000009</v>
      </c>
      <c r="F690" s="1" t="s">
        <v>1885</v>
      </c>
      <c r="G690" s="1" t="s">
        <v>2329</v>
      </c>
      <c r="H690" s="3" t="s">
        <v>4162</v>
      </c>
      <c r="I690" s="1" t="s">
        <v>4159</v>
      </c>
      <c r="J690" s="1" t="s">
        <v>5196</v>
      </c>
    </row>
    <row r="691" spans="1:10" x14ac:dyDescent="0.2">
      <c r="A691" s="71" t="s">
        <v>3974</v>
      </c>
      <c r="B691" s="69">
        <v>6270</v>
      </c>
      <c r="C691" s="73" t="s">
        <v>2328</v>
      </c>
      <c r="D691" s="68" t="s">
        <v>3863</v>
      </c>
      <c r="E691" s="72">
        <v>34.72</v>
      </c>
      <c r="F691" s="1" t="s">
        <v>1885</v>
      </c>
      <c r="G691" s="1" t="s">
        <v>2329</v>
      </c>
      <c r="H691" s="3" t="s">
        <v>4162</v>
      </c>
      <c r="I691" s="1" t="s">
        <v>4159</v>
      </c>
      <c r="J691" s="1" t="s">
        <v>5196</v>
      </c>
    </row>
    <row r="692" spans="1:10" x14ac:dyDescent="0.2">
      <c r="A692" s="71" t="s">
        <v>3362</v>
      </c>
      <c r="B692" s="69">
        <v>6271</v>
      </c>
      <c r="C692" s="73" t="s">
        <v>2328</v>
      </c>
      <c r="D692" s="68" t="s">
        <v>3294</v>
      </c>
      <c r="E692" s="72">
        <v>10.08</v>
      </c>
      <c r="F692" s="1" t="s">
        <v>1885</v>
      </c>
      <c r="G692" s="1" t="s">
        <v>2329</v>
      </c>
      <c r="H692" s="3" t="s">
        <v>4162</v>
      </c>
      <c r="I692" s="1" t="s">
        <v>4159</v>
      </c>
      <c r="J692" s="1" t="s">
        <v>5196</v>
      </c>
    </row>
    <row r="693" spans="1:10" x14ac:dyDescent="0.2">
      <c r="A693" s="71" t="s">
        <v>3975</v>
      </c>
      <c r="B693" s="69">
        <v>6272</v>
      </c>
      <c r="C693" s="73" t="s">
        <v>2328</v>
      </c>
      <c r="D693" s="68" t="s">
        <v>3863</v>
      </c>
      <c r="E693" s="72">
        <v>34.72</v>
      </c>
      <c r="F693" s="1" t="s">
        <v>1885</v>
      </c>
      <c r="G693" s="1" t="s">
        <v>2331</v>
      </c>
      <c r="H693" s="3" t="s">
        <v>4162</v>
      </c>
      <c r="I693" s="1" t="s">
        <v>4159</v>
      </c>
      <c r="J693" s="1" t="s">
        <v>5196</v>
      </c>
    </row>
    <row r="694" spans="1:10" x14ac:dyDescent="0.2">
      <c r="A694" s="71" t="s">
        <v>2330</v>
      </c>
      <c r="B694" s="69">
        <v>6273</v>
      </c>
      <c r="C694" s="73" t="s">
        <v>2328</v>
      </c>
      <c r="D694" s="68" t="s">
        <v>2232</v>
      </c>
      <c r="E694" s="72">
        <v>8.9600000000000009</v>
      </c>
      <c r="F694" s="1" t="s">
        <v>1885</v>
      </c>
      <c r="G694" s="1" t="s">
        <v>2331</v>
      </c>
      <c r="H694" s="3" t="s">
        <v>4162</v>
      </c>
      <c r="I694" s="1" t="s">
        <v>4159</v>
      </c>
      <c r="J694" s="1" t="s">
        <v>5196</v>
      </c>
    </row>
    <row r="695" spans="1:10" x14ac:dyDescent="0.2">
      <c r="A695" s="71" t="s">
        <v>3363</v>
      </c>
      <c r="B695" s="69">
        <v>6274</v>
      </c>
      <c r="C695" s="73" t="s">
        <v>2328</v>
      </c>
      <c r="D695" s="68" t="s">
        <v>3294</v>
      </c>
      <c r="E695" s="72">
        <v>10.08</v>
      </c>
      <c r="F695" s="1" t="s">
        <v>1885</v>
      </c>
      <c r="G695" s="1" t="s">
        <v>2331</v>
      </c>
      <c r="H695" s="3" t="s">
        <v>4162</v>
      </c>
      <c r="I695" s="1" t="s">
        <v>4159</v>
      </c>
      <c r="J695" s="1" t="s">
        <v>5196</v>
      </c>
    </row>
    <row r="696" spans="1:10" x14ac:dyDescent="0.2">
      <c r="A696" s="71" t="s">
        <v>2832</v>
      </c>
      <c r="B696" s="69">
        <v>6275</v>
      </c>
      <c r="C696" s="73" t="s">
        <v>2328</v>
      </c>
      <c r="D696" s="68" t="s">
        <v>2733</v>
      </c>
      <c r="E696" s="72">
        <v>24.64</v>
      </c>
      <c r="F696" s="1" t="s">
        <v>1885</v>
      </c>
      <c r="G696" s="1" t="s">
        <v>2331</v>
      </c>
      <c r="H696" s="3" t="s">
        <v>4162</v>
      </c>
      <c r="I696" s="1" t="s">
        <v>4159</v>
      </c>
      <c r="J696" s="1" t="s">
        <v>5196</v>
      </c>
    </row>
    <row r="697" spans="1:10" x14ac:dyDescent="0.2">
      <c r="A697" s="71" t="s">
        <v>3506</v>
      </c>
      <c r="B697" s="69">
        <v>6276</v>
      </c>
      <c r="C697" s="73" t="s">
        <v>2328</v>
      </c>
      <c r="D697" s="68" t="s">
        <v>3483</v>
      </c>
      <c r="E697" s="72">
        <v>29.63</v>
      </c>
      <c r="F697" s="1" t="s">
        <v>1885</v>
      </c>
      <c r="G697" s="1" t="s">
        <v>2331</v>
      </c>
      <c r="H697" s="3" t="s">
        <v>4162</v>
      </c>
      <c r="I697" s="1" t="s">
        <v>4159</v>
      </c>
      <c r="J697" s="1" t="s">
        <v>5196</v>
      </c>
    </row>
    <row r="698" spans="1:10" x14ac:dyDescent="0.2">
      <c r="A698" s="71" t="s">
        <v>3623</v>
      </c>
      <c r="B698" s="69">
        <v>6277</v>
      </c>
      <c r="C698" s="73" t="s">
        <v>2328</v>
      </c>
      <c r="D698" s="68" t="s">
        <v>3542</v>
      </c>
      <c r="E698" s="72">
        <v>29.63</v>
      </c>
      <c r="F698" s="1" t="s">
        <v>1885</v>
      </c>
      <c r="G698" s="1" t="s">
        <v>3624</v>
      </c>
      <c r="H698" s="3" t="s">
        <v>4162</v>
      </c>
      <c r="I698" s="1" t="s">
        <v>4159</v>
      </c>
      <c r="J698" s="1" t="s">
        <v>5196</v>
      </c>
    </row>
    <row r="699" spans="1:10" x14ac:dyDescent="0.2">
      <c r="A699" s="71" t="s">
        <v>2833</v>
      </c>
      <c r="B699" s="69">
        <v>6278</v>
      </c>
      <c r="C699" s="73" t="s">
        <v>2328</v>
      </c>
      <c r="D699" s="68" t="s">
        <v>2733</v>
      </c>
      <c r="E699" s="72">
        <v>24.64</v>
      </c>
      <c r="F699" s="1" t="s">
        <v>1885</v>
      </c>
      <c r="G699" s="1" t="s">
        <v>2333</v>
      </c>
      <c r="H699" s="3" t="s">
        <v>4162</v>
      </c>
      <c r="I699" s="1" t="s">
        <v>4159</v>
      </c>
      <c r="J699" s="1" t="s">
        <v>5196</v>
      </c>
    </row>
    <row r="700" spans="1:10" x14ac:dyDescent="0.2">
      <c r="A700" s="71" t="s">
        <v>3507</v>
      </c>
      <c r="B700" s="69">
        <v>6279</v>
      </c>
      <c r="C700" s="73" t="s">
        <v>2328</v>
      </c>
      <c r="D700" s="68" t="s">
        <v>3483</v>
      </c>
      <c r="E700" s="72">
        <v>29.63</v>
      </c>
      <c r="F700" s="1" t="s">
        <v>1885</v>
      </c>
      <c r="G700" s="1" t="s">
        <v>2333</v>
      </c>
      <c r="H700" s="3" t="s">
        <v>4162</v>
      </c>
      <c r="I700" s="1" t="s">
        <v>4159</v>
      </c>
      <c r="J700" s="1" t="s">
        <v>5196</v>
      </c>
    </row>
    <row r="701" spans="1:10" x14ac:dyDescent="0.2">
      <c r="A701" s="71" t="s">
        <v>3976</v>
      </c>
      <c r="B701" s="69">
        <v>6280</v>
      </c>
      <c r="C701" s="73" t="s">
        <v>2328</v>
      </c>
      <c r="D701" s="68" t="s">
        <v>3863</v>
      </c>
      <c r="E701" s="72">
        <v>34.72</v>
      </c>
      <c r="F701" s="1" t="s">
        <v>1885</v>
      </c>
      <c r="G701" s="1" t="s">
        <v>2333</v>
      </c>
      <c r="H701" s="3" t="s">
        <v>4162</v>
      </c>
      <c r="I701" s="1" t="s">
        <v>4159</v>
      </c>
      <c r="J701" s="1" t="s">
        <v>5196</v>
      </c>
    </row>
    <row r="702" spans="1:10" x14ac:dyDescent="0.2">
      <c r="A702" s="71" t="s">
        <v>2332</v>
      </c>
      <c r="B702" s="69">
        <v>6281</v>
      </c>
      <c r="C702" s="73" t="s">
        <v>2328</v>
      </c>
      <c r="D702" s="68" t="s">
        <v>2232</v>
      </c>
      <c r="E702" s="72">
        <v>8.9600000000000009</v>
      </c>
      <c r="F702" s="1" t="s">
        <v>1885</v>
      </c>
      <c r="G702" s="1" t="s">
        <v>2333</v>
      </c>
      <c r="H702" s="3" t="s">
        <v>4162</v>
      </c>
      <c r="I702" s="1" t="s">
        <v>4159</v>
      </c>
      <c r="J702" s="1" t="s">
        <v>5196</v>
      </c>
    </row>
    <row r="703" spans="1:10" x14ac:dyDescent="0.2">
      <c r="A703" s="71" t="s">
        <v>3364</v>
      </c>
      <c r="B703" s="69">
        <v>6282</v>
      </c>
      <c r="C703" s="73" t="s">
        <v>2328</v>
      </c>
      <c r="D703" s="68" t="s">
        <v>3294</v>
      </c>
      <c r="E703" s="72">
        <v>10.08</v>
      </c>
      <c r="F703" s="1" t="s">
        <v>1885</v>
      </c>
      <c r="G703" s="1" t="s">
        <v>2333</v>
      </c>
      <c r="H703" s="3" t="s">
        <v>4162</v>
      </c>
      <c r="I703" s="1" t="s">
        <v>4159</v>
      </c>
      <c r="J703" s="1" t="s">
        <v>5196</v>
      </c>
    </row>
    <row r="704" spans="1:10" x14ac:dyDescent="0.2">
      <c r="A704" s="71" t="s">
        <v>3977</v>
      </c>
      <c r="B704" s="69">
        <v>6283</v>
      </c>
      <c r="C704" s="73" t="s">
        <v>2328</v>
      </c>
      <c r="D704" s="68" t="s">
        <v>3863</v>
      </c>
      <c r="E704" s="72">
        <v>34.72</v>
      </c>
      <c r="F704" s="1" t="s">
        <v>1885</v>
      </c>
      <c r="G704" s="1" t="s">
        <v>2335</v>
      </c>
      <c r="H704" s="3" t="s">
        <v>4162</v>
      </c>
      <c r="I704" s="1" t="s">
        <v>4159</v>
      </c>
      <c r="J704" s="1" t="s">
        <v>5196</v>
      </c>
    </row>
    <row r="705" spans="1:10" x14ac:dyDescent="0.2">
      <c r="A705" s="71" t="s">
        <v>2334</v>
      </c>
      <c r="B705" s="69">
        <v>6284</v>
      </c>
      <c r="C705" s="73" t="s">
        <v>2328</v>
      </c>
      <c r="D705" s="68" t="s">
        <v>2232</v>
      </c>
      <c r="E705" s="72">
        <v>8.9600000000000009</v>
      </c>
      <c r="F705" s="1" t="s">
        <v>1885</v>
      </c>
      <c r="G705" s="1" t="s">
        <v>2335</v>
      </c>
      <c r="H705" s="3" t="s">
        <v>4162</v>
      </c>
      <c r="I705" s="1" t="s">
        <v>4159</v>
      </c>
      <c r="J705" s="1" t="s">
        <v>5196</v>
      </c>
    </row>
    <row r="706" spans="1:10" x14ac:dyDescent="0.2">
      <c r="A706" s="71" t="s">
        <v>3365</v>
      </c>
      <c r="B706" s="69">
        <v>6285</v>
      </c>
      <c r="C706" s="73" t="s">
        <v>2328</v>
      </c>
      <c r="D706" s="68" t="s">
        <v>3294</v>
      </c>
      <c r="E706" s="72">
        <v>10.08</v>
      </c>
      <c r="F706" s="1" t="s">
        <v>1885</v>
      </c>
      <c r="G706" s="1" t="s">
        <v>2335</v>
      </c>
      <c r="H706" s="3" t="s">
        <v>4162</v>
      </c>
      <c r="I706" s="1" t="s">
        <v>4159</v>
      </c>
      <c r="J706" s="1" t="s">
        <v>5196</v>
      </c>
    </row>
    <row r="707" spans="1:10" x14ac:dyDescent="0.2">
      <c r="A707" s="71" t="s">
        <v>2834</v>
      </c>
      <c r="B707" s="69">
        <v>6286</v>
      </c>
      <c r="C707" s="73" t="s">
        <v>2328</v>
      </c>
      <c r="D707" s="68" t="s">
        <v>2733</v>
      </c>
      <c r="E707" s="72">
        <v>24.64</v>
      </c>
      <c r="F707" s="1" t="s">
        <v>1885</v>
      </c>
      <c r="G707" s="1" t="s">
        <v>2335</v>
      </c>
      <c r="H707" s="3" t="s">
        <v>4162</v>
      </c>
      <c r="I707" s="1" t="s">
        <v>4159</v>
      </c>
      <c r="J707" s="1" t="s">
        <v>5196</v>
      </c>
    </row>
    <row r="708" spans="1:10" x14ac:dyDescent="0.2">
      <c r="A708" s="71" t="s">
        <v>2615</v>
      </c>
      <c r="B708" s="69">
        <v>6287</v>
      </c>
      <c r="C708" s="73" t="s">
        <v>937</v>
      </c>
      <c r="D708" s="68" t="s">
        <v>2584</v>
      </c>
      <c r="E708" s="72">
        <v>28.5</v>
      </c>
      <c r="F708" s="1" t="s">
        <v>2441</v>
      </c>
      <c r="G708" s="1" t="s">
        <v>2616</v>
      </c>
      <c r="H708" s="3" t="s">
        <v>4162</v>
      </c>
      <c r="I708" s="1" t="s">
        <v>4159</v>
      </c>
      <c r="J708" s="1" t="s">
        <v>5196</v>
      </c>
    </row>
    <row r="709" spans="1:10" x14ac:dyDescent="0.2">
      <c r="A709" s="71" t="s">
        <v>2617</v>
      </c>
      <c r="B709" s="69">
        <v>6288</v>
      </c>
      <c r="C709" s="73" t="s">
        <v>937</v>
      </c>
      <c r="D709" s="68" t="s">
        <v>2584</v>
      </c>
      <c r="E709" s="72">
        <v>28.5</v>
      </c>
      <c r="F709" s="1" t="s">
        <v>2441</v>
      </c>
      <c r="G709" s="1" t="s">
        <v>2618</v>
      </c>
      <c r="H709" s="3" t="s">
        <v>4162</v>
      </c>
      <c r="I709" s="1" t="s">
        <v>4159</v>
      </c>
      <c r="J709" s="1" t="s">
        <v>5196</v>
      </c>
    </row>
    <row r="710" spans="1:10" x14ac:dyDescent="0.2">
      <c r="A710" s="71" t="s">
        <v>2619</v>
      </c>
      <c r="B710" s="69">
        <v>6289</v>
      </c>
      <c r="C710" s="73" t="s">
        <v>937</v>
      </c>
      <c r="D710" s="68" t="s">
        <v>2584</v>
      </c>
      <c r="E710" s="72">
        <v>28.5</v>
      </c>
      <c r="F710" s="1" t="s">
        <v>2441</v>
      </c>
      <c r="G710" s="1" t="s">
        <v>2620</v>
      </c>
      <c r="H710" s="3" t="s">
        <v>4162</v>
      </c>
      <c r="I710" s="1" t="s">
        <v>4159</v>
      </c>
      <c r="J710" s="1" t="s">
        <v>5196</v>
      </c>
    </row>
    <row r="711" spans="1:10" x14ac:dyDescent="0.2">
      <c r="A711" s="71" t="s">
        <v>2621</v>
      </c>
      <c r="B711" s="69">
        <v>6290</v>
      </c>
      <c r="C711" s="73" t="s">
        <v>937</v>
      </c>
      <c r="D711" s="68" t="s">
        <v>2584</v>
      </c>
      <c r="E711" s="72">
        <v>28.5</v>
      </c>
      <c r="F711" s="1" t="s">
        <v>2441</v>
      </c>
      <c r="G711" s="1" t="s">
        <v>2622</v>
      </c>
      <c r="H711" s="3" t="s">
        <v>4162</v>
      </c>
      <c r="I711" s="1" t="s">
        <v>4159</v>
      </c>
      <c r="J711" s="1" t="s">
        <v>5196</v>
      </c>
    </row>
    <row r="712" spans="1:10" x14ac:dyDescent="0.2">
      <c r="A712" s="71" t="s">
        <v>2623</v>
      </c>
      <c r="B712" s="69">
        <v>6291</v>
      </c>
      <c r="C712" s="73" t="s">
        <v>937</v>
      </c>
      <c r="D712" s="68" t="s">
        <v>2584</v>
      </c>
      <c r="E712" s="72">
        <v>28.5</v>
      </c>
      <c r="F712" s="1" t="s">
        <v>2441</v>
      </c>
      <c r="G712" s="1" t="s">
        <v>2624</v>
      </c>
      <c r="H712" s="3" t="s">
        <v>4162</v>
      </c>
      <c r="I712" s="1" t="s">
        <v>4159</v>
      </c>
      <c r="J712" s="1" t="s">
        <v>5196</v>
      </c>
    </row>
    <row r="713" spans="1:10" x14ac:dyDescent="0.2">
      <c r="A713" s="71" t="s">
        <v>2625</v>
      </c>
      <c r="B713" s="69">
        <v>6292</v>
      </c>
      <c r="C713" s="73" t="s">
        <v>937</v>
      </c>
      <c r="D713" s="68" t="s">
        <v>2584</v>
      </c>
      <c r="E713" s="72">
        <v>28.5</v>
      </c>
      <c r="F713" s="1" t="s">
        <v>2441</v>
      </c>
      <c r="G713" s="1" t="s">
        <v>2626</v>
      </c>
      <c r="H713" s="3" t="s">
        <v>4162</v>
      </c>
      <c r="I713" s="1" t="s">
        <v>4159</v>
      </c>
      <c r="J713" s="1" t="s">
        <v>5196</v>
      </c>
    </row>
    <row r="714" spans="1:10" x14ac:dyDescent="0.2">
      <c r="A714" s="71" t="s">
        <v>2627</v>
      </c>
      <c r="B714" s="69">
        <v>6293</v>
      </c>
      <c r="C714" s="73" t="s">
        <v>937</v>
      </c>
      <c r="D714" s="68" t="s">
        <v>2584</v>
      </c>
      <c r="E714" s="72">
        <v>28.5</v>
      </c>
      <c r="F714" s="1" t="s">
        <v>2441</v>
      </c>
      <c r="G714" s="1" t="s">
        <v>2628</v>
      </c>
      <c r="H714" s="3" t="s">
        <v>4162</v>
      </c>
      <c r="I714" s="1" t="s">
        <v>4159</v>
      </c>
      <c r="J714" s="1" t="s">
        <v>5196</v>
      </c>
    </row>
    <row r="715" spans="1:10" x14ac:dyDescent="0.2">
      <c r="A715" s="71" t="s">
        <v>2629</v>
      </c>
      <c r="B715" s="69">
        <v>6294</v>
      </c>
      <c r="C715" s="73" t="s">
        <v>937</v>
      </c>
      <c r="D715" s="68" t="s">
        <v>2584</v>
      </c>
      <c r="E715" s="72">
        <v>28.5</v>
      </c>
      <c r="F715" s="1" t="s">
        <v>2441</v>
      </c>
      <c r="G715" s="1" t="s">
        <v>2630</v>
      </c>
      <c r="H715" s="3" t="s">
        <v>4162</v>
      </c>
      <c r="I715" s="1" t="s">
        <v>4159</v>
      </c>
      <c r="J715" s="1" t="s">
        <v>5196</v>
      </c>
    </row>
    <row r="716" spans="1:10" x14ac:dyDescent="0.2">
      <c r="A716" s="71" t="s">
        <v>3625</v>
      </c>
      <c r="B716" s="69">
        <v>6296</v>
      </c>
      <c r="C716" s="73" t="s">
        <v>937</v>
      </c>
      <c r="D716" s="68" t="s">
        <v>3542</v>
      </c>
      <c r="E716" s="72">
        <v>29.63</v>
      </c>
      <c r="F716" s="1" t="s">
        <v>1885</v>
      </c>
      <c r="G716" s="1" t="s">
        <v>1969</v>
      </c>
      <c r="H716" s="3" t="s">
        <v>4162</v>
      </c>
      <c r="I716" s="1" t="s">
        <v>4159</v>
      </c>
      <c r="J716" s="1" t="s">
        <v>5196</v>
      </c>
    </row>
    <row r="717" spans="1:10" x14ac:dyDescent="0.2">
      <c r="A717" s="71" t="s">
        <v>3626</v>
      </c>
      <c r="B717" s="69">
        <v>6297</v>
      </c>
      <c r="C717" s="73" t="s">
        <v>937</v>
      </c>
      <c r="D717" s="68" t="s">
        <v>3542</v>
      </c>
      <c r="E717" s="72">
        <v>29.63</v>
      </c>
      <c r="F717" s="1" t="s">
        <v>1885</v>
      </c>
      <c r="G717" s="1" t="s">
        <v>1969</v>
      </c>
      <c r="H717" s="3" t="s">
        <v>4162</v>
      </c>
      <c r="I717" s="1" t="s">
        <v>4159</v>
      </c>
      <c r="J717" s="1" t="s">
        <v>5196</v>
      </c>
    </row>
    <row r="718" spans="1:10" x14ac:dyDescent="0.2">
      <c r="A718" s="71" t="s">
        <v>2835</v>
      </c>
      <c r="B718" s="69">
        <v>6298</v>
      </c>
      <c r="C718" s="73" t="s">
        <v>937</v>
      </c>
      <c r="D718" s="68" t="s">
        <v>2733</v>
      </c>
      <c r="E718" s="72">
        <v>24.64</v>
      </c>
      <c r="F718" s="1" t="s">
        <v>1885</v>
      </c>
      <c r="G718" s="1" t="s">
        <v>1969</v>
      </c>
      <c r="H718" s="3" t="s">
        <v>4162</v>
      </c>
      <c r="I718" s="1" t="s">
        <v>4159</v>
      </c>
      <c r="J718" s="1" t="s">
        <v>5196</v>
      </c>
    </row>
    <row r="719" spans="1:10" x14ac:dyDescent="0.2">
      <c r="A719" s="71" t="s">
        <v>3978</v>
      </c>
      <c r="B719" s="69">
        <v>6299</v>
      </c>
      <c r="C719" s="73" t="s">
        <v>937</v>
      </c>
      <c r="D719" s="68" t="s">
        <v>3863</v>
      </c>
      <c r="E719" s="72">
        <v>34.72</v>
      </c>
      <c r="F719" s="1" t="s">
        <v>1885</v>
      </c>
      <c r="G719" s="1" t="s">
        <v>1969</v>
      </c>
      <c r="H719" s="3" t="s">
        <v>4162</v>
      </c>
      <c r="I719" s="1" t="s">
        <v>4159</v>
      </c>
      <c r="J719" s="1" t="s">
        <v>5196</v>
      </c>
    </row>
    <row r="720" spans="1:10" x14ac:dyDescent="0.2">
      <c r="A720" s="71" t="s">
        <v>2336</v>
      </c>
      <c r="B720" s="69">
        <v>6300</v>
      </c>
      <c r="C720" s="73" t="s">
        <v>937</v>
      </c>
      <c r="D720" s="68" t="s">
        <v>2232</v>
      </c>
      <c r="E720" s="72">
        <v>8.9600000000000009</v>
      </c>
      <c r="F720" s="1" t="s">
        <v>1885</v>
      </c>
      <c r="G720" s="1" t="s">
        <v>1969</v>
      </c>
      <c r="H720" s="3" t="s">
        <v>4162</v>
      </c>
      <c r="I720" s="1" t="s">
        <v>4159</v>
      </c>
      <c r="J720" s="1" t="s">
        <v>5196</v>
      </c>
    </row>
    <row r="721" spans="1:10" x14ac:dyDescent="0.2">
      <c r="A721" s="71" t="s">
        <v>3366</v>
      </c>
      <c r="B721" s="69">
        <v>6301</v>
      </c>
      <c r="C721" s="73" t="s">
        <v>937</v>
      </c>
      <c r="D721" s="68" t="s">
        <v>3294</v>
      </c>
      <c r="E721" s="72">
        <v>10.08</v>
      </c>
      <c r="F721" s="1" t="s">
        <v>1885</v>
      </c>
      <c r="G721" s="1" t="s">
        <v>1969</v>
      </c>
      <c r="H721" s="3" t="s">
        <v>4162</v>
      </c>
      <c r="I721" s="1" t="s">
        <v>4159</v>
      </c>
      <c r="J721" s="1" t="s">
        <v>5196</v>
      </c>
    </row>
    <row r="722" spans="1:10" x14ac:dyDescent="0.2">
      <c r="A722" s="71" t="s">
        <v>1968</v>
      </c>
      <c r="B722" s="69">
        <v>6302</v>
      </c>
      <c r="C722" s="73" t="s">
        <v>937</v>
      </c>
      <c r="D722" s="68" t="s">
        <v>1878</v>
      </c>
      <c r="E722" s="72">
        <v>38.08</v>
      </c>
      <c r="F722" s="1" t="s">
        <v>1885</v>
      </c>
      <c r="G722" s="1" t="s">
        <v>1969</v>
      </c>
      <c r="H722" s="3" t="s">
        <v>4162</v>
      </c>
      <c r="I722" s="1" t="s">
        <v>4159</v>
      </c>
      <c r="J722" s="1" t="s">
        <v>5196</v>
      </c>
    </row>
    <row r="723" spans="1:10" x14ac:dyDescent="0.2">
      <c r="A723" s="71" t="s">
        <v>3979</v>
      </c>
      <c r="B723" s="69">
        <v>6303</v>
      </c>
      <c r="C723" s="73" t="s">
        <v>937</v>
      </c>
      <c r="D723" s="68" t="s">
        <v>3863</v>
      </c>
      <c r="E723" s="72">
        <v>34.72</v>
      </c>
      <c r="F723" s="1" t="s">
        <v>1885</v>
      </c>
      <c r="G723" s="1" t="s">
        <v>2338</v>
      </c>
      <c r="H723" s="3" t="s">
        <v>4162</v>
      </c>
      <c r="I723" s="1" t="s">
        <v>4159</v>
      </c>
      <c r="J723" s="1" t="s">
        <v>5196</v>
      </c>
    </row>
    <row r="724" spans="1:10" x14ac:dyDescent="0.2">
      <c r="A724" s="71" t="s">
        <v>2337</v>
      </c>
      <c r="B724" s="69">
        <v>6304</v>
      </c>
      <c r="C724" s="73" t="s">
        <v>937</v>
      </c>
      <c r="D724" s="68" t="s">
        <v>2232</v>
      </c>
      <c r="E724" s="72">
        <v>8.9600000000000009</v>
      </c>
      <c r="F724" s="1" t="s">
        <v>1885</v>
      </c>
      <c r="G724" s="1" t="s">
        <v>2338</v>
      </c>
      <c r="H724" s="3" t="s">
        <v>4162</v>
      </c>
      <c r="I724" s="1" t="s">
        <v>4159</v>
      </c>
      <c r="J724" s="1" t="s">
        <v>5196</v>
      </c>
    </row>
    <row r="725" spans="1:10" x14ac:dyDescent="0.2">
      <c r="A725" s="71" t="s">
        <v>2836</v>
      </c>
      <c r="B725" s="69">
        <v>6305</v>
      </c>
      <c r="C725" s="73" t="s">
        <v>937</v>
      </c>
      <c r="D725" s="68" t="s">
        <v>2733</v>
      </c>
      <c r="E725" s="72">
        <v>24.64</v>
      </c>
      <c r="F725" s="1" t="s">
        <v>1885</v>
      </c>
      <c r="G725" s="1" t="s">
        <v>2338</v>
      </c>
      <c r="H725" s="3" t="s">
        <v>4162</v>
      </c>
      <c r="I725" s="1" t="s">
        <v>4159</v>
      </c>
      <c r="J725" s="1" t="s">
        <v>5196</v>
      </c>
    </row>
    <row r="726" spans="1:10" x14ac:dyDescent="0.2">
      <c r="A726" s="71" t="s">
        <v>3980</v>
      </c>
      <c r="B726" s="69">
        <v>6306</v>
      </c>
      <c r="C726" s="73" t="s">
        <v>937</v>
      </c>
      <c r="D726" s="68" t="s">
        <v>3863</v>
      </c>
      <c r="E726" s="72">
        <v>34.72</v>
      </c>
      <c r="F726" s="1" t="s">
        <v>1885</v>
      </c>
      <c r="G726" s="1" t="s">
        <v>2340</v>
      </c>
      <c r="H726" s="3" t="s">
        <v>4162</v>
      </c>
      <c r="I726" s="1" t="s">
        <v>4159</v>
      </c>
      <c r="J726" s="1" t="s">
        <v>5196</v>
      </c>
    </row>
    <row r="727" spans="1:10" x14ac:dyDescent="0.2">
      <c r="A727" s="71" t="s">
        <v>3508</v>
      </c>
      <c r="B727" s="69">
        <v>6307</v>
      </c>
      <c r="C727" s="73" t="s">
        <v>937</v>
      </c>
      <c r="D727" s="68" t="s">
        <v>3483</v>
      </c>
      <c r="E727" s="72">
        <v>29.63</v>
      </c>
      <c r="F727" s="1" t="s">
        <v>1885</v>
      </c>
      <c r="G727" s="1" t="s">
        <v>2340</v>
      </c>
      <c r="H727" s="3" t="s">
        <v>4162</v>
      </c>
      <c r="I727" s="1" t="s">
        <v>4159</v>
      </c>
      <c r="J727" s="1" t="s">
        <v>5196</v>
      </c>
    </row>
    <row r="728" spans="1:10" x14ac:dyDescent="0.2">
      <c r="A728" s="71" t="s">
        <v>2339</v>
      </c>
      <c r="B728" s="69">
        <v>6308</v>
      </c>
      <c r="C728" s="73" t="s">
        <v>937</v>
      </c>
      <c r="D728" s="68" t="s">
        <v>2232</v>
      </c>
      <c r="E728" s="72">
        <v>8.9600000000000009</v>
      </c>
      <c r="F728" s="1" t="s">
        <v>1885</v>
      </c>
      <c r="G728" s="1" t="s">
        <v>2340</v>
      </c>
      <c r="H728" s="3" t="s">
        <v>4162</v>
      </c>
      <c r="I728" s="1" t="s">
        <v>4159</v>
      </c>
      <c r="J728" s="1" t="s">
        <v>5196</v>
      </c>
    </row>
    <row r="729" spans="1:10" x14ac:dyDescent="0.2">
      <c r="A729" s="71" t="s">
        <v>3981</v>
      </c>
      <c r="B729" s="69">
        <v>6309</v>
      </c>
      <c r="C729" s="73" t="s">
        <v>937</v>
      </c>
      <c r="D729" s="68" t="s">
        <v>3863</v>
      </c>
      <c r="E729" s="72">
        <v>34.72</v>
      </c>
      <c r="F729" s="1" t="s">
        <v>1885</v>
      </c>
      <c r="G729" s="1" t="s">
        <v>2342</v>
      </c>
      <c r="H729" s="3" t="s">
        <v>4162</v>
      </c>
      <c r="I729" s="1" t="s">
        <v>4159</v>
      </c>
      <c r="J729" s="1" t="s">
        <v>5196</v>
      </c>
    </row>
    <row r="730" spans="1:10" x14ac:dyDescent="0.2">
      <c r="A730" s="71" t="s">
        <v>2341</v>
      </c>
      <c r="B730" s="69">
        <v>6310</v>
      </c>
      <c r="C730" s="73" t="s">
        <v>937</v>
      </c>
      <c r="D730" s="68" t="s">
        <v>2232</v>
      </c>
      <c r="E730" s="72">
        <v>8.9600000000000009</v>
      </c>
      <c r="F730" s="1" t="s">
        <v>1885</v>
      </c>
      <c r="G730" s="1" t="s">
        <v>2342</v>
      </c>
      <c r="H730" s="3" t="s">
        <v>4162</v>
      </c>
      <c r="I730" s="1" t="s">
        <v>4159</v>
      </c>
      <c r="J730" s="1" t="s">
        <v>5196</v>
      </c>
    </row>
    <row r="731" spans="1:10" x14ac:dyDescent="0.2">
      <c r="A731" s="71" t="s">
        <v>3367</v>
      </c>
      <c r="B731" s="69">
        <v>6311</v>
      </c>
      <c r="C731" s="73" t="s">
        <v>937</v>
      </c>
      <c r="D731" s="68" t="s">
        <v>3294</v>
      </c>
      <c r="E731" s="72">
        <v>10.08</v>
      </c>
      <c r="F731" s="1" t="s">
        <v>1885</v>
      </c>
      <c r="G731" s="1" t="s">
        <v>2342</v>
      </c>
      <c r="H731" s="3" t="s">
        <v>4162</v>
      </c>
      <c r="I731" s="1" t="s">
        <v>4159</v>
      </c>
      <c r="J731" s="1" t="s">
        <v>5196</v>
      </c>
    </row>
    <row r="732" spans="1:10" x14ac:dyDescent="0.2">
      <c r="A732" s="71" t="s">
        <v>2631</v>
      </c>
      <c r="B732" s="69">
        <v>6312</v>
      </c>
      <c r="C732" s="73" t="s">
        <v>1971</v>
      </c>
      <c r="D732" s="68" t="s">
        <v>2584</v>
      </c>
      <c r="E732" s="72">
        <v>28.5</v>
      </c>
      <c r="F732" s="1" t="s">
        <v>2441</v>
      </c>
      <c r="G732" s="1" t="s">
        <v>2632</v>
      </c>
      <c r="H732" s="3" t="s">
        <v>4162</v>
      </c>
      <c r="I732" s="1" t="s">
        <v>4159</v>
      </c>
      <c r="J732" s="1" t="s">
        <v>5196</v>
      </c>
    </row>
    <row r="733" spans="1:10" x14ac:dyDescent="0.2">
      <c r="A733" s="71" t="s">
        <v>2633</v>
      </c>
      <c r="B733" s="69">
        <v>6313</v>
      </c>
      <c r="C733" s="73" t="s">
        <v>1971</v>
      </c>
      <c r="D733" s="68" t="s">
        <v>2584</v>
      </c>
      <c r="E733" s="72">
        <v>28.5</v>
      </c>
      <c r="F733" s="1" t="s">
        <v>2441</v>
      </c>
      <c r="G733" s="1" t="s">
        <v>2634</v>
      </c>
      <c r="H733" s="3" t="s">
        <v>4162</v>
      </c>
      <c r="I733" s="1" t="s">
        <v>4159</v>
      </c>
      <c r="J733" s="1" t="s">
        <v>5196</v>
      </c>
    </row>
    <row r="734" spans="1:10" x14ac:dyDescent="0.2">
      <c r="A734" s="71" t="s">
        <v>2635</v>
      </c>
      <c r="B734" s="69">
        <v>6314</v>
      </c>
      <c r="C734" s="73" t="s">
        <v>1971</v>
      </c>
      <c r="D734" s="68" t="s">
        <v>2584</v>
      </c>
      <c r="E734" s="72">
        <v>28.5</v>
      </c>
      <c r="F734" s="1" t="s">
        <v>2441</v>
      </c>
      <c r="G734" s="1" t="s">
        <v>2636</v>
      </c>
      <c r="H734" s="3" t="s">
        <v>4162</v>
      </c>
      <c r="I734" s="1" t="s">
        <v>4159</v>
      </c>
      <c r="J734" s="1" t="s">
        <v>5196</v>
      </c>
    </row>
    <row r="735" spans="1:10" x14ac:dyDescent="0.2">
      <c r="A735" s="71" t="s">
        <v>3982</v>
      </c>
      <c r="B735" s="69">
        <v>6315</v>
      </c>
      <c r="C735" s="73" t="s">
        <v>1971</v>
      </c>
      <c r="D735" s="68" t="s">
        <v>3863</v>
      </c>
      <c r="E735" s="72">
        <v>34.72</v>
      </c>
      <c r="F735" s="1" t="s">
        <v>1885</v>
      </c>
      <c r="G735" s="1" t="s">
        <v>1972</v>
      </c>
      <c r="H735" s="3" t="s">
        <v>4162</v>
      </c>
      <c r="I735" s="1" t="s">
        <v>4159</v>
      </c>
      <c r="J735" s="1" t="s">
        <v>5196</v>
      </c>
    </row>
    <row r="736" spans="1:10" x14ac:dyDescent="0.2">
      <c r="A736" s="71" t="s">
        <v>2343</v>
      </c>
      <c r="B736" s="69">
        <v>6316</v>
      </c>
      <c r="C736" s="73" t="s">
        <v>1971</v>
      </c>
      <c r="D736" s="68" t="s">
        <v>2232</v>
      </c>
      <c r="E736" s="72">
        <v>8.9600000000000009</v>
      </c>
      <c r="F736" s="1" t="s">
        <v>1885</v>
      </c>
      <c r="G736" s="1" t="s">
        <v>1972</v>
      </c>
      <c r="H736" s="3" t="s">
        <v>4162</v>
      </c>
      <c r="I736" s="1" t="s">
        <v>4159</v>
      </c>
      <c r="J736" s="1" t="s">
        <v>5196</v>
      </c>
    </row>
    <row r="737" spans="1:10" x14ac:dyDescent="0.2">
      <c r="A737" s="71" t="s">
        <v>3368</v>
      </c>
      <c r="B737" s="69">
        <v>6317</v>
      </c>
      <c r="C737" s="73" t="s">
        <v>1971</v>
      </c>
      <c r="D737" s="68" t="s">
        <v>3294</v>
      </c>
      <c r="E737" s="72">
        <v>10.08</v>
      </c>
      <c r="F737" s="1" t="s">
        <v>1885</v>
      </c>
      <c r="G737" s="1" t="s">
        <v>1972</v>
      </c>
      <c r="H737" s="3" t="s">
        <v>4162</v>
      </c>
      <c r="I737" s="1" t="s">
        <v>4159</v>
      </c>
      <c r="J737" s="1" t="s">
        <v>5196</v>
      </c>
    </row>
    <row r="738" spans="1:10" x14ac:dyDescent="0.2">
      <c r="A738" s="71" t="s">
        <v>3627</v>
      </c>
      <c r="B738" s="69">
        <v>6318</v>
      </c>
      <c r="C738" s="73" t="s">
        <v>1971</v>
      </c>
      <c r="D738" s="68" t="s">
        <v>3542</v>
      </c>
      <c r="E738" s="72">
        <v>29.63</v>
      </c>
      <c r="F738" s="1" t="s">
        <v>1885</v>
      </c>
      <c r="G738" s="1" t="s">
        <v>1972</v>
      </c>
      <c r="H738" s="3" t="s">
        <v>4162</v>
      </c>
      <c r="I738" s="1" t="s">
        <v>4159</v>
      </c>
      <c r="J738" s="1" t="s">
        <v>5196</v>
      </c>
    </row>
    <row r="739" spans="1:10" x14ac:dyDescent="0.2">
      <c r="A739" s="71" t="s">
        <v>2837</v>
      </c>
      <c r="B739" s="69">
        <v>6319</v>
      </c>
      <c r="C739" s="73" t="s">
        <v>1971</v>
      </c>
      <c r="D739" s="68" t="s">
        <v>2733</v>
      </c>
      <c r="E739" s="72">
        <v>24.64</v>
      </c>
      <c r="F739" s="1" t="s">
        <v>1885</v>
      </c>
      <c r="G739" s="1" t="s">
        <v>1972</v>
      </c>
      <c r="H739" s="3" t="s">
        <v>4162</v>
      </c>
      <c r="I739" s="1" t="s">
        <v>4159</v>
      </c>
      <c r="J739" s="1" t="s">
        <v>5196</v>
      </c>
    </row>
    <row r="740" spans="1:10" x14ac:dyDescent="0.2">
      <c r="A740" s="71" t="s">
        <v>1970</v>
      </c>
      <c r="B740" s="69">
        <v>6320</v>
      </c>
      <c r="C740" s="73" t="s">
        <v>1971</v>
      </c>
      <c r="D740" s="68" t="s">
        <v>1878</v>
      </c>
      <c r="E740" s="72">
        <v>38.08</v>
      </c>
      <c r="F740" s="1" t="s">
        <v>1885</v>
      </c>
      <c r="G740" s="1" t="s">
        <v>1972</v>
      </c>
      <c r="H740" s="3" t="s">
        <v>4162</v>
      </c>
      <c r="I740" s="1" t="s">
        <v>4159</v>
      </c>
      <c r="J740" s="1" t="s">
        <v>5196</v>
      </c>
    </row>
    <row r="741" spans="1:10" x14ac:dyDescent="0.2">
      <c r="A741" s="71" t="s">
        <v>3628</v>
      </c>
      <c r="B741" s="69">
        <v>6321</v>
      </c>
      <c r="C741" s="73" t="s">
        <v>1971</v>
      </c>
      <c r="D741" s="68" t="s">
        <v>3542</v>
      </c>
      <c r="E741" s="72">
        <v>29.63</v>
      </c>
      <c r="F741" s="1" t="s">
        <v>1885</v>
      </c>
      <c r="G741" s="1" t="s">
        <v>1974</v>
      </c>
      <c r="H741" s="3" t="s">
        <v>4162</v>
      </c>
      <c r="I741" s="1" t="s">
        <v>4159</v>
      </c>
      <c r="J741" s="1" t="s">
        <v>5196</v>
      </c>
    </row>
    <row r="742" spans="1:10" x14ac:dyDescent="0.2">
      <c r="A742" s="71" t="s">
        <v>3983</v>
      </c>
      <c r="B742" s="69">
        <v>6322</v>
      </c>
      <c r="C742" s="73" t="s">
        <v>1971</v>
      </c>
      <c r="D742" s="68" t="s">
        <v>3863</v>
      </c>
      <c r="E742" s="72">
        <v>34.72</v>
      </c>
      <c r="F742" s="1" t="s">
        <v>1885</v>
      </c>
      <c r="G742" s="1" t="s">
        <v>1974</v>
      </c>
      <c r="H742" s="3" t="s">
        <v>4162</v>
      </c>
      <c r="I742" s="1" t="s">
        <v>4159</v>
      </c>
      <c r="J742" s="1" t="s">
        <v>5196</v>
      </c>
    </row>
    <row r="743" spans="1:10" x14ac:dyDescent="0.2">
      <c r="A743" s="71" t="s">
        <v>2344</v>
      </c>
      <c r="B743" s="69">
        <v>6323</v>
      </c>
      <c r="C743" s="73" t="s">
        <v>1971</v>
      </c>
      <c r="D743" s="68" t="s">
        <v>2232</v>
      </c>
      <c r="E743" s="72">
        <v>8.9600000000000009</v>
      </c>
      <c r="F743" s="1" t="s">
        <v>1885</v>
      </c>
      <c r="G743" s="1" t="s">
        <v>1974</v>
      </c>
      <c r="H743" s="3" t="s">
        <v>4162</v>
      </c>
      <c r="I743" s="1" t="s">
        <v>4159</v>
      </c>
      <c r="J743" s="1" t="s">
        <v>5196</v>
      </c>
    </row>
    <row r="744" spans="1:10" x14ac:dyDescent="0.2">
      <c r="A744" s="71" t="s">
        <v>3369</v>
      </c>
      <c r="B744" s="69">
        <v>6324</v>
      </c>
      <c r="C744" s="73" t="s">
        <v>1971</v>
      </c>
      <c r="D744" s="68" t="s">
        <v>3294</v>
      </c>
      <c r="E744" s="72">
        <v>10.08</v>
      </c>
      <c r="F744" s="1" t="s">
        <v>1885</v>
      </c>
      <c r="G744" s="1" t="s">
        <v>1974</v>
      </c>
      <c r="H744" s="3" t="s">
        <v>4162</v>
      </c>
      <c r="I744" s="1" t="s">
        <v>4159</v>
      </c>
      <c r="J744" s="1" t="s">
        <v>5196</v>
      </c>
    </row>
    <row r="745" spans="1:10" x14ac:dyDescent="0.2">
      <c r="A745" s="71" t="s">
        <v>1973</v>
      </c>
      <c r="B745" s="69">
        <v>6325</v>
      </c>
      <c r="C745" s="73" t="s">
        <v>1971</v>
      </c>
      <c r="D745" s="68" t="s">
        <v>1878</v>
      </c>
      <c r="E745" s="72">
        <v>38.08</v>
      </c>
      <c r="F745" s="1" t="s">
        <v>1885</v>
      </c>
      <c r="G745" s="1" t="s">
        <v>1974</v>
      </c>
      <c r="H745" s="3" t="s">
        <v>4162</v>
      </c>
      <c r="I745" s="1" t="s">
        <v>4159</v>
      </c>
      <c r="J745" s="1" t="s">
        <v>5196</v>
      </c>
    </row>
    <row r="746" spans="1:10" x14ac:dyDescent="0.2">
      <c r="A746" s="71" t="s">
        <v>2345</v>
      </c>
      <c r="B746" s="69">
        <v>6326</v>
      </c>
      <c r="C746" s="73" t="s">
        <v>1971</v>
      </c>
      <c r="D746" s="68" t="s">
        <v>2232</v>
      </c>
      <c r="E746" s="72">
        <v>8.9600000000000009</v>
      </c>
      <c r="F746" s="1" t="s">
        <v>1885</v>
      </c>
      <c r="G746" s="1" t="s">
        <v>2346</v>
      </c>
      <c r="H746" s="3" t="s">
        <v>4162</v>
      </c>
      <c r="I746" s="1" t="s">
        <v>4159</v>
      </c>
      <c r="J746" s="1" t="s">
        <v>5196</v>
      </c>
    </row>
    <row r="747" spans="1:10" x14ac:dyDescent="0.2">
      <c r="A747" s="71" t="s">
        <v>3370</v>
      </c>
      <c r="B747" s="69">
        <v>6327</v>
      </c>
      <c r="C747" s="73" t="s">
        <v>1971</v>
      </c>
      <c r="D747" s="68" t="s">
        <v>3294</v>
      </c>
      <c r="E747" s="72">
        <v>10.08</v>
      </c>
      <c r="F747" s="1" t="s">
        <v>1885</v>
      </c>
      <c r="G747" s="1" t="s">
        <v>2346</v>
      </c>
      <c r="H747" s="3" t="s">
        <v>4162</v>
      </c>
      <c r="I747" s="1" t="s">
        <v>4159</v>
      </c>
      <c r="J747" s="1" t="s">
        <v>5196</v>
      </c>
    </row>
    <row r="748" spans="1:10" x14ac:dyDescent="0.2">
      <c r="A748" s="71" t="s">
        <v>3984</v>
      </c>
      <c r="B748" s="69">
        <v>6328</v>
      </c>
      <c r="C748" s="73" t="s">
        <v>1971</v>
      </c>
      <c r="D748" s="68" t="s">
        <v>3863</v>
      </c>
      <c r="E748" s="72">
        <v>34.72</v>
      </c>
      <c r="F748" s="1" t="s">
        <v>1885</v>
      </c>
      <c r="G748" s="1" t="s">
        <v>2346</v>
      </c>
      <c r="H748" s="3" t="s">
        <v>4162</v>
      </c>
      <c r="I748" s="1" t="s">
        <v>4159</v>
      </c>
      <c r="J748" s="1" t="s">
        <v>5196</v>
      </c>
    </row>
    <row r="749" spans="1:10" x14ac:dyDescent="0.2">
      <c r="A749" s="71" t="s">
        <v>2838</v>
      </c>
      <c r="B749" s="69">
        <v>6329</v>
      </c>
      <c r="C749" s="73" t="s">
        <v>1971</v>
      </c>
      <c r="D749" s="68" t="s">
        <v>2733</v>
      </c>
      <c r="E749" s="72">
        <v>24.64</v>
      </c>
      <c r="F749" s="1" t="s">
        <v>1885</v>
      </c>
      <c r="G749" s="1" t="s">
        <v>2346</v>
      </c>
      <c r="H749" s="3" t="s">
        <v>4162</v>
      </c>
      <c r="I749" s="1" t="s">
        <v>4159</v>
      </c>
      <c r="J749" s="1" t="s">
        <v>5196</v>
      </c>
    </row>
    <row r="750" spans="1:10" x14ac:dyDescent="0.2">
      <c r="A750" s="71" t="s">
        <v>3985</v>
      </c>
      <c r="B750" s="69">
        <v>6330</v>
      </c>
      <c r="C750" s="73" t="s">
        <v>1971</v>
      </c>
      <c r="D750" s="68" t="s">
        <v>3863</v>
      </c>
      <c r="E750" s="72">
        <v>34.72</v>
      </c>
      <c r="F750" s="1" t="s">
        <v>1885</v>
      </c>
      <c r="G750" s="1" t="s">
        <v>2348</v>
      </c>
      <c r="H750" s="3" t="s">
        <v>4162</v>
      </c>
      <c r="I750" s="1" t="s">
        <v>4159</v>
      </c>
      <c r="J750" s="1" t="s">
        <v>5196</v>
      </c>
    </row>
    <row r="751" spans="1:10" x14ac:dyDescent="0.2">
      <c r="A751" s="71" t="s">
        <v>2347</v>
      </c>
      <c r="B751" s="69">
        <v>6331</v>
      </c>
      <c r="C751" s="73" t="s">
        <v>1971</v>
      </c>
      <c r="D751" s="68" t="s">
        <v>2232</v>
      </c>
      <c r="E751" s="72">
        <v>8.9600000000000009</v>
      </c>
      <c r="F751" s="1" t="s">
        <v>1885</v>
      </c>
      <c r="G751" s="1" t="s">
        <v>2348</v>
      </c>
      <c r="H751" s="3" t="s">
        <v>4162</v>
      </c>
      <c r="I751" s="1" t="s">
        <v>4159</v>
      </c>
      <c r="J751" s="1" t="s">
        <v>5196</v>
      </c>
    </row>
    <row r="752" spans="1:10" x14ac:dyDescent="0.2">
      <c r="A752" s="71" t="s">
        <v>3371</v>
      </c>
      <c r="B752" s="69">
        <v>6332</v>
      </c>
      <c r="C752" s="73" t="s">
        <v>1971</v>
      </c>
      <c r="D752" s="68" t="s">
        <v>3294</v>
      </c>
      <c r="E752" s="72">
        <v>10.08</v>
      </c>
      <c r="F752" s="1" t="s">
        <v>1885</v>
      </c>
      <c r="G752" s="1" t="s">
        <v>2348</v>
      </c>
      <c r="H752" s="3" t="s">
        <v>4162</v>
      </c>
      <c r="I752" s="1" t="s">
        <v>4159</v>
      </c>
      <c r="J752" s="1" t="s">
        <v>5196</v>
      </c>
    </row>
    <row r="753" spans="1:10" x14ac:dyDescent="0.2">
      <c r="A753" s="71" t="s">
        <v>3986</v>
      </c>
      <c r="B753" s="69">
        <v>6335</v>
      </c>
      <c r="C753" s="73" t="s">
        <v>1971</v>
      </c>
      <c r="D753" s="68" t="s">
        <v>3863</v>
      </c>
      <c r="E753" s="72">
        <v>34.72</v>
      </c>
      <c r="F753" s="1" t="s">
        <v>1885</v>
      </c>
      <c r="G753" s="1" t="s">
        <v>2350</v>
      </c>
      <c r="H753" s="3" t="s">
        <v>4162</v>
      </c>
      <c r="I753" s="1" t="s">
        <v>4159</v>
      </c>
      <c r="J753" s="1" t="s">
        <v>5196</v>
      </c>
    </row>
    <row r="754" spans="1:10" x14ac:dyDescent="0.2">
      <c r="A754" s="71" t="s">
        <v>2349</v>
      </c>
      <c r="B754" s="69">
        <v>6336</v>
      </c>
      <c r="C754" s="73" t="s">
        <v>1971</v>
      </c>
      <c r="D754" s="68" t="s">
        <v>2232</v>
      </c>
      <c r="E754" s="72">
        <v>8.9600000000000009</v>
      </c>
      <c r="F754" s="1" t="s">
        <v>1885</v>
      </c>
      <c r="G754" s="1" t="s">
        <v>2350</v>
      </c>
      <c r="H754" s="3" t="s">
        <v>4162</v>
      </c>
      <c r="I754" s="1" t="s">
        <v>4159</v>
      </c>
      <c r="J754" s="1" t="s">
        <v>5196</v>
      </c>
    </row>
    <row r="755" spans="1:10" x14ac:dyDescent="0.2">
      <c r="A755" s="71" t="s">
        <v>3372</v>
      </c>
      <c r="B755" s="69">
        <v>6337</v>
      </c>
      <c r="C755" s="73" t="s">
        <v>1971</v>
      </c>
      <c r="D755" s="68" t="s">
        <v>3294</v>
      </c>
      <c r="E755" s="72">
        <v>10.08</v>
      </c>
      <c r="F755" s="1" t="s">
        <v>1885</v>
      </c>
      <c r="G755" s="1" t="s">
        <v>2350</v>
      </c>
      <c r="H755" s="3" t="s">
        <v>4162</v>
      </c>
      <c r="I755" s="1" t="s">
        <v>4159</v>
      </c>
      <c r="J755" s="1" t="s">
        <v>5196</v>
      </c>
    </row>
    <row r="756" spans="1:10" x14ac:dyDescent="0.2">
      <c r="A756" s="71" t="s">
        <v>3987</v>
      </c>
      <c r="B756" s="69">
        <v>6338</v>
      </c>
      <c r="C756" s="73" t="s">
        <v>1971</v>
      </c>
      <c r="D756" s="68" t="s">
        <v>3863</v>
      </c>
      <c r="E756" s="72">
        <v>34.72</v>
      </c>
      <c r="F756" s="1" t="s">
        <v>1885</v>
      </c>
      <c r="G756" s="1" t="s">
        <v>2352</v>
      </c>
      <c r="H756" s="3" t="s">
        <v>4162</v>
      </c>
      <c r="I756" s="1" t="s">
        <v>4159</v>
      </c>
      <c r="J756" s="1" t="s">
        <v>5196</v>
      </c>
    </row>
    <row r="757" spans="1:10" x14ac:dyDescent="0.2">
      <c r="A757" s="71" t="s">
        <v>2351</v>
      </c>
      <c r="B757" s="69">
        <v>6339</v>
      </c>
      <c r="C757" s="73" t="s">
        <v>1971</v>
      </c>
      <c r="D757" s="68" t="s">
        <v>2232</v>
      </c>
      <c r="E757" s="72">
        <v>8.9600000000000009</v>
      </c>
      <c r="F757" s="1" t="s">
        <v>1885</v>
      </c>
      <c r="G757" s="1" t="s">
        <v>2352</v>
      </c>
      <c r="H757" s="3" t="s">
        <v>4162</v>
      </c>
      <c r="I757" s="1" t="s">
        <v>4159</v>
      </c>
      <c r="J757" s="1" t="s">
        <v>5196</v>
      </c>
    </row>
    <row r="758" spans="1:10" x14ac:dyDescent="0.2">
      <c r="A758" s="71" t="s">
        <v>3373</v>
      </c>
      <c r="B758" s="69">
        <v>6340</v>
      </c>
      <c r="C758" s="73" t="s">
        <v>1971</v>
      </c>
      <c r="D758" s="68" t="s">
        <v>3294</v>
      </c>
      <c r="E758" s="72">
        <v>10.08</v>
      </c>
      <c r="F758" s="1" t="s">
        <v>1885</v>
      </c>
      <c r="G758" s="1" t="s">
        <v>2352</v>
      </c>
      <c r="H758" s="3" t="s">
        <v>4162</v>
      </c>
      <c r="I758" s="1" t="s">
        <v>4159</v>
      </c>
      <c r="J758" s="1" t="s">
        <v>5196</v>
      </c>
    </row>
    <row r="759" spans="1:10" x14ac:dyDescent="0.2">
      <c r="A759" s="71" t="s">
        <v>2839</v>
      </c>
      <c r="B759" s="69">
        <v>6341</v>
      </c>
      <c r="C759" s="73" t="s">
        <v>1971</v>
      </c>
      <c r="D759" s="68" t="s">
        <v>2733</v>
      </c>
      <c r="E759" s="72">
        <v>24.64</v>
      </c>
      <c r="F759" s="1" t="s">
        <v>1885</v>
      </c>
      <c r="G759" s="1" t="s">
        <v>2352</v>
      </c>
      <c r="H759" s="3" t="s">
        <v>4162</v>
      </c>
      <c r="I759" s="1" t="s">
        <v>4159</v>
      </c>
      <c r="J759" s="1" t="s">
        <v>5196</v>
      </c>
    </row>
    <row r="760" spans="1:10" x14ac:dyDescent="0.2">
      <c r="A760" s="71" t="s">
        <v>3629</v>
      </c>
      <c r="B760" s="69">
        <v>6342</v>
      </c>
      <c r="C760" s="73" t="s">
        <v>1971</v>
      </c>
      <c r="D760" s="68" t="s">
        <v>3542</v>
      </c>
      <c r="E760" s="72">
        <v>29.63</v>
      </c>
      <c r="F760" s="1" t="s">
        <v>1885</v>
      </c>
      <c r="G760" s="1" t="s">
        <v>2352</v>
      </c>
      <c r="H760" s="3" t="s">
        <v>4162</v>
      </c>
      <c r="I760" s="1" t="s">
        <v>4159</v>
      </c>
      <c r="J760" s="1" t="s">
        <v>5196</v>
      </c>
    </row>
    <row r="761" spans="1:10" x14ac:dyDescent="0.2">
      <c r="A761" s="71" t="s">
        <v>2637</v>
      </c>
      <c r="B761" s="69">
        <v>6345</v>
      </c>
      <c r="C761" s="73" t="s">
        <v>1976</v>
      </c>
      <c r="D761" s="68" t="s">
        <v>2584</v>
      </c>
      <c r="E761" s="72">
        <v>28.5</v>
      </c>
      <c r="F761" s="1" t="s">
        <v>2441</v>
      </c>
      <c r="G761" s="1" t="s">
        <v>2638</v>
      </c>
      <c r="H761" s="3" t="s">
        <v>4162</v>
      </c>
      <c r="I761" s="1" t="s">
        <v>4159</v>
      </c>
      <c r="J761" s="1" t="s">
        <v>5196</v>
      </c>
    </row>
    <row r="762" spans="1:10" x14ac:dyDescent="0.2">
      <c r="A762" s="71" t="s">
        <v>1975</v>
      </c>
      <c r="B762" s="69">
        <v>6346</v>
      </c>
      <c r="C762" s="73" t="s">
        <v>1976</v>
      </c>
      <c r="D762" s="68" t="s">
        <v>1878</v>
      </c>
      <c r="E762" s="72">
        <v>38.08</v>
      </c>
      <c r="F762" s="1" t="s">
        <v>1885</v>
      </c>
      <c r="G762" s="1" t="s">
        <v>1977</v>
      </c>
      <c r="H762" s="3" t="s">
        <v>4162</v>
      </c>
      <c r="I762" s="1" t="s">
        <v>4159</v>
      </c>
      <c r="J762" s="1" t="s">
        <v>5196</v>
      </c>
    </row>
    <row r="763" spans="1:10" x14ac:dyDescent="0.2">
      <c r="A763" s="71" t="s">
        <v>3988</v>
      </c>
      <c r="B763" s="69">
        <v>6347</v>
      </c>
      <c r="C763" s="73" t="s">
        <v>1976</v>
      </c>
      <c r="D763" s="68" t="s">
        <v>3863</v>
      </c>
      <c r="E763" s="72">
        <v>34.72</v>
      </c>
      <c r="F763" s="1" t="s">
        <v>1885</v>
      </c>
      <c r="G763" s="1" t="s">
        <v>1979</v>
      </c>
      <c r="H763" s="3" t="s">
        <v>4162</v>
      </c>
      <c r="I763" s="1" t="s">
        <v>4159</v>
      </c>
      <c r="J763" s="1" t="s">
        <v>5196</v>
      </c>
    </row>
    <row r="764" spans="1:10" x14ac:dyDescent="0.2">
      <c r="A764" s="71" t="s">
        <v>2353</v>
      </c>
      <c r="B764" s="69">
        <v>6348</v>
      </c>
      <c r="C764" s="73" t="s">
        <v>1976</v>
      </c>
      <c r="D764" s="68" t="s">
        <v>2232</v>
      </c>
      <c r="E764" s="72">
        <v>8.9600000000000009</v>
      </c>
      <c r="F764" s="1" t="s">
        <v>1885</v>
      </c>
      <c r="G764" s="1" t="s">
        <v>1979</v>
      </c>
      <c r="H764" s="3" t="s">
        <v>4162</v>
      </c>
      <c r="I764" s="1" t="s">
        <v>4159</v>
      </c>
      <c r="J764" s="1" t="s">
        <v>5196</v>
      </c>
    </row>
    <row r="765" spans="1:10" x14ac:dyDescent="0.2">
      <c r="A765" s="71" t="s">
        <v>1978</v>
      </c>
      <c r="B765" s="69">
        <v>6349</v>
      </c>
      <c r="C765" s="73" t="s">
        <v>1976</v>
      </c>
      <c r="D765" s="68" t="s">
        <v>1878</v>
      </c>
      <c r="E765" s="72">
        <v>38.08</v>
      </c>
      <c r="F765" s="1" t="s">
        <v>1885</v>
      </c>
      <c r="G765" s="1" t="s">
        <v>1979</v>
      </c>
      <c r="H765" s="3" t="s">
        <v>4162</v>
      </c>
      <c r="I765" s="1" t="s">
        <v>4159</v>
      </c>
      <c r="J765" s="1" t="s">
        <v>5196</v>
      </c>
    </row>
    <row r="766" spans="1:10" x14ac:dyDescent="0.2">
      <c r="A766" s="71" t="s">
        <v>2840</v>
      </c>
      <c r="B766" s="69">
        <v>6350</v>
      </c>
      <c r="C766" s="73" t="s">
        <v>1976</v>
      </c>
      <c r="D766" s="68" t="s">
        <v>2733</v>
      </c>
      <c r="E766" s="72">
        <v>24.64</v>
      </c>
      <c r="F766" s="1" t="s">
        <v>1885</v>
      </c>
      <c r="G766" s="1" t="s">
        <v>1979</v>
      </c>
      <c r="H766" s="3" t="s">
        <v>4162</v>
      </c>
      <c r="I766" s="1" t="s">
        <v>4159</v>
      </c>
      <c r="J766" s="1" t="s">
        <v>5196</v>
      </c>
    </row>
    <row r="767" spans="1:10" x14ac:dyDescent="0.2">
      <c r="A767" s="71" t="s">
        <v>3630</v>
      </c>
      <c r="B767" s="69">
        <v>6351</v>
      </c>
      <c r="C767" s="73" t="s">
        <v>1976</v>
      </c>
      <c r="D767" s="68" t="s">
        <v>3542</v>
      </c>
      <c r="E767" s="72">
        <v>29.63</v>
      </c>
      <c r="F767" s="1" t="s">
        <v>1885</v>
      </c>
      <c r="G767" s="1" t="s">
        <v>1979</v>
      </c>
      <c r="H767" s="3" t="s">
        <v>4162</v>
      </c>
      <c r="I767" s="1" t="s">
        <v>4159</v>
      </c>
      <c r="J767" s="1" t="s">
        <v>5196</v>
      </c>
    </row>
    <row r="768" spans="1:10" x14ac:dyDescent="0.2">
      <c r="A768" s="71" t="s">
        <v>4089</v>
      </c>
      <c r="B768" s="69">
        <v>6352</v>
      </c>
      <c r="C768" s="73" t="s">
        <v>1976</v>
      </c>
      <c r="D768" s="68" t="s">
        <v>4060</v>
      </c>
      <c r="E768" s="72">
        <v>28</v>
      </c>
      <c r="F768" s="1" t="s">
        <v>1885</v>
      </c>
      <c r="G768" s="1" t="s">
        <v>1979</v>
      </c>
      <c r="H768" s="3" t="s">
        <v>4162</v>
      </c>
      <c r="I768" s="1" t="s">
        <v>4159</v>
      </c>
      <c r="J768" s="1" t="s">
        <v>5196</v>
      </c>
    </row>
    <row r="769" spans="1:10" x14ac:dyDescent="0.2">
      <c r="A769" s="71" t="s">
        <v>3374</v>
      </c>
      <c r="B769" s="69">
        <v>6353</v>
      </c>
      <c r="C769" s="73" t="s">
        <v>1976</v>
      </c>
      <c r="D769" s="68" t="s">
        <v>3294</v>
      </c>
      <c r="E769" s="72">
        <v>10.08</v>
      </c>
      <c r="F769" s="1" t="s">
        <v>1885</v>
      </c>
      <c r="G769" s="1" t="s">
        <v>1979</v>
      </c>
      <c r="H769" s="3" t="s">
        <v>4162</v>
      </c>
      <c r="I769" s="1" t="s">
        <v>4159</v>
      </c>
      <c r="J769" s="1" t="s">
        <v>5196</v>
      </c>
    </row>
    <row r="770" spans="1:10" x14ac:dyDescent="0.2">
      <c r="A770" s="71" t="s">
        <v>4090</v>
      </c>
      <c r="B770" s="69">
        <v>6354</v>
      </c>
      <c r="C770" s="73" t="s">
        <v>1976</v>
      </c>
      <c r="D770" s="68" t="s">
        <v>4060</v>
      </c>
      <c r="E770" s="72">
        <v>28</v>
      </c>
      <c r="F770" s="1" t="s">
        <v>1885</v>
      </c>
      <c r="G770" s="1" t="s">
        <v>1900</v>
      </c>
      <c r="H770" s="3" t="s">
        <v>4162</v>
      </c>
      <c r="I770" s="1" t="s">
        <v>4159</v>
      </c>
      <c r="J770" s="1" t="s">
        <v>5196</v>
      </c>
    </row>
    <row r="771" spans="1:10" x14ac:dyDescent="0.2">
      <c r="A771" s="71" t="s">
        <v>3631</v>
      </c>
      <c r="B771" s="69">
        <v>6355</v>
      </c>
      <c r="C771" s="73" t="s">
        <v>1976</v>
      </c>
      <c r="D771" s="68" t="s">
        <v>3542</v>
      </c>
      <c r="E771" s="72">
        <v>29.63</v>
      </c>
      <c r="F771" s="1" t="s">
        <v>1885</v>
      </c>
      <c r="G771" s="1" t="s">
        <v>1900</v>
      </c>
      <c r="H771" s="3" t="s">
        <v>4162</v>
      </c>
      <c r="I771" s="1" t="s">
        <v>4159</v>
      </c>
      <c r="J771" s="1" t="s">
        <v>5196</v>
      </c>
    </row>
    <row r="772" spans="1:10" x14ac:dyDescent="0.2">
      <c r="A772" s="71" t="s">
        <v>2841</v>
      </c>
      <c r="B772" s="69">
        <v>6356</v>
      </c>
      <c r="C772" s="73" t="s">
        <v>1976</v>
      </c>
      <c r="D772" s="68" t="s">
        <v>2733</v>
      </c>
      <c r="E772" s="72">
        <v>24.64</v>
      </c>
      <c r="F772" s="1" t="s">
        <v>1885</v>
      </c>
      <c r="G772" s="1" t="s">
        <v>1900</v>
      </c>
      <c r="H772" s="3" t="s">
        <v>4162</v>
      </c>
      <c r="I772" s="1" t="s">
        <v>4159</v>
      </c>
      <c r="J772" s="1" t="s">
        <v>5196</v>
      </c>
    </row>
    <row r="773" spans="1:10" x14ac:dyDescent="0.2">
      <c r="A773" s="71" t="s">
        <v>3509</v>
      </c>
      <c r="B773" s="69">
        <v>6357</v>
      </c>
      <c r="C773" s="73" t="s">
        <v>1976</v>
      </c>
      <c r="D773" s="68" t="s">
        <v>3483</v>
      </c>
      <c r="E773" s="72">
        <v>29.63</v>
      </c>
      <c r="F773" s="1" t="s">
        <v>1885</v>
      </c>
      <c r="G773" s="1" t="s">
        <v>2405</v>
      </c>
      <c r="H773" s="3" t="s">
        <v>4162</v>
      </c>
      <c r="I773" s="1" t="s">
        <v>4159</v>
      </c>
      <c r="J773" s="1" t="s">
        <v>5196</v>
      </c>
    </row>
    <row r="774" spans="1:10" x14ac:dyDescent="0.2">
      <c r="A774" s="71" t="s">
        <v>3632</v>
      </c>
      <c r="B774" s="69">
        <v>6358</v>
      </c>
      <c r="C774" s="73" t="s">
        <v>1976</v>
      </c>
      <c r="D774" s="68" t="s">
        <v>3542</v>
      </c>
      <c r="E774" s="72">
        <v>29.63</v>
      </c>
      <c r="F774" s="1" t="s">
        <v>1885</v>
      </c>
      <c r="G774" s="1" t="s">
        <v>2405</v>
      </c>
      <c r="H774" s="3" t="s">
        <v>4162</v>
      </c>
      <c r="I774" s="1" t="s">
        <v>4159</v>
      </c>
      <c r="J774" s="1" t="s">
        <v>5196</v>
      </c>
    </row>
    <row r="775" spans="1:10" x14ac:dyDescent="0.2">
      <c r="A775" s="71" t="s">
        <v>3989</v>
      </c>
      <c r="B775" s="69">
        <v>6359</v>
      </c>
      <c r="C775" s="73" t="s">
        <v>1976</v>
      </c>
      <c r="D775" s="68" t="s">
        <v>3863</v>
      </c>
      <c r="E775" s="72">
        <v>34.72</v>
      </c>
      <c r="F775" s="1" t="s">
        <v>1885</v>
      </c>
      <c r="G775" s="1" t="s">
        <v>1981</v>
      </c>
      <c r="H775" s="3" t="s">
        <v>4162</v>
      </c>
      <c r="I775" s="1" t="s">
        <v>4159</v>
      </c>
      <c r="J775" s="1" t="s">
        <v>5196</v>
      </c>
    </row>
    <row r="776" spans="1:10" x14ac:dyDescent="0.2">
      <c r="A776" s="71" t="s">
        <v>2842</v>
      </c>
      <c r="B776" s="69">
        <v>6360</v>
      </c>
      <c r="C776" s="73" t="s">
        <v>1976</v>
      </c>
      <c r="D776" s="68" t="s">
        <v>2733</v>
      </c>
      <c r="E776" s="72">
        <v>24.64</v>
      </c>
      <c r="F776" s="1" t="s">
        <v>1885</v>
      </c>
      <c r="G776" s="1" t="s">
        <v>1981</v>
      </c>
      <c r="H776" s="3" t="s">
        <v>4162</v>
      </c>
      <c r="I776" s="1" t="s">
        <v>4159</v>
      </c>
      <c r="J776" s="1" t="s">
        <v>5196</v>
      </c>
    </row>
    <row r="777" spans="1:10" x14ac:dyDescent="0.2">
      <c r="A777" s="71" t="s">
        <v>1980</v>
      </c>
      <c r="B777" s="69">
        <v>6361</v>
      </c>
      <c r="C777" s="73" t="s">
        <v>1976</v>
      </c>
      <c r="D777" s="68" t="s">
        <v>1878</v>
      </c>
      <c r="E777" s="72">
        <v>38.08</v>
      </c>
      <c r="F777" s="1" t="s">
        <v>1885</v>
      </c>
      <c r="G777" s="1" t="s">
        <v>1981</v>
      </c>
      <c r="H777" s="3" t="s">
        <v>4162</v>
      </c>
      <c r="I777" s="1" t="s">
        <v>4159</v>
      </c>
      <c r="J777" s="1" t="s">
        <v>5196</v>
      </c>
    </row>
    <row r="778" spans="1:10" x14ac:dyDescent="0.2">
      <c r="A778" s="71" t="s">
        <v>2354</v>
      </c>
      <c r="B778" s="69">
        <v>6362</v>
      </c>
      <c r="C778" s="73" t="s">
        <v>1976</v>
      </c>
      <c r="D778" s="68" t="s">
        <v>2232</v>
      </c>
      <c r="E778" s="72">
        <v>8.9600000000000009</v>
      </c>
      <c r="F778" s="1" t="s">
        <v>1885</v>
      </c>
      <c r="G778" s="1" t="s">
        <v>1981</v>
      </c>
      <c r="H778" s="3" t="s">
        <v>4162</v>
      </c>
      <c r="I778" s="1" t="s">
        <v>4159</v>
      </c>
      <c r="J778" s="1" t="s">
        <v>5196</v>
      </c>
    </row>
    <row r="779" spans="1:10" x14ac:dyDescent="0.2">
      <c r="A779" s="71" t="s">
        <v>3375</v>
      </c>
      <c r="B779" s="69">
        <v>6363</v>
      </c>
      <c r="C779" s="73" t="s">
        <v>1976</v>
      </c>
      <c r="D779" s="68" t="s">
        <v>3294</v>
      </c>
      <c r="E779" s="72">
        <v>10.08</v>
      </c>
      <c r="F779" s="1" t="s">
        <v>1885</v>
      </c>
      <c r="G779" s="1" t="s">
        <v>1981</v>
      </c>
      <c r="H779" s="3" t="s">
        <v>4162</v>
      </c>
      <c r="I779" s="1" t="s">
        <v>4159</v>
      </c>
      <c r="J779" s="1" t="s">
        <v>5196</v>
      </c>
    </row>
    <row r="780" spans="1:10" x14ac:dyDescent="0.2">
      <c r="A780" s="71" t="s">
        <v>3990</v>
      </c>
      <c r="B780" s="69">
        <v>6364</v>
      </c>
      <c r="C780" s="73" t="s">
        <v>1976</v>
      </c>
      <c r="D780" s="68" t="s">
        <v>3863</v>
      </c>
      <c r="E780" s="72">
        <v>34.72</v>
      </c>
      <c r="F780" s="1" t="s">
        <v>1885</v>
      </c>
      <c r="G780" s="1" t="s">
        <v>1983</v>
      </c>
      <c r="H780" s="3" t="s">
        <v>4162</v>
      </c>
      <c r="I780" s="1" t="s">
        <v>4159</v>
      </c>
      <c r="J780" s="1" t="s">
        <v>5196</v>
      </c>
    </row>
    <row r="781" spans="1:10" x14ac:dyDescent="0.2">
      <c r="A781" s="71" t="s">
        <v>2355</v>
      </c>
      <c r="B781" s="69">
        <v>6365</v>
      </c>
      <c r="C781" s="73" t="s">
        <v>1976</v>
      </c>
      <c r="D781" s="68" t="s">
        <v>2232</v>
      </c>
      <c r="E781" s="72">
        <v>8.9600000000000009</v>
      </c>
      <c r="F781" s="1" t="s">
        <v>1885</v>
      </c>
      <c r="G781" s="1" t="s">
        <v>1983</v>
      </c>
      <c r="H781" s="3" t="s">
        <v>4162</v>
      </c>
      <c r="I781" s="1" t="s">
        <v>4159</v>
      </c>
      <c r="J781" s="1" t="s">
        <v>5196</v>
      </c>
    </row>
    <row r="782" spans="1:10" x14ac:dyDescent="0.2">
      <c r="A782" s="71" t="s">
        <v>3376</v>
      </c>
      <c r="B782" s="69">
        <v>6366</v>
      </c>
      <c r="C782" s="73" t="s">
        <v>1976</v>
      </c>
      <c r="D782" s="68" t="s">
        <v>3294</v>
      </c>
      <c r="E782" s="72">
        <v>10.08</v>
      </c>
      <c r="F782" s="1" t="s">
        <v>1885</v>
      </c>
      <c r="G782" s="1" t="s">
        <v>1983</v>
      </c>
      <c r="H782" s="3" t="s">
        <v>4162</v>
      </c>
      <c r="I782" s="1" t="s">
        <v>4159</v>
      </c>
      <c r="J782" s="1" t="s">
        <v>5196</v>
      </c>
    </row>
    <row r="783" spans="1:10" x14ac:dyDescent="0.2">
      <c r="A783" s="71" t="s">
        <v>4091</v>
      </c>
      <c r="B783" s="69">
        <v>6367</v>
      </c>
      <c r="C783" s="73" t="s">
        <v>1976</v>
      </c>
      <c r="D783" s="68" t="s">
        <v>4060</v>
      </c>
      <c r="E783" s="72">
        <v>28</v>
      </c>
      <c r="F783" s="1" t="s">
        <v>1885</v>
      </c>
      <c r="G783" s="1" t="s">
        <v>1983</v>
      </c>
      <c r="H783" s="3" t="s">
        <v>4162</v>
      </c>
      <c r="I783" s="1" t="s">
        <v>4159</v>
      </c>
      <c r="J783" s="1" t="s">
        <v>5196</v>
      </c>
    </row>
    <row r="784" spans="1:10" x14ac:dyDescent="0.2">
      <c r="A784" s="71" t="s">
        <v>1982</v>
      </c>
      <c r="B784" s="69">
        <v>6368</v>
      </c>
      <c r="C784" s="73" t="s">
        <v>1976</v>
      </c>
      <c r="D784" s="68" t="s">
        <v>1878</v>
      </c>
      <c r="E784" s="72">
        <v>38.08</v>
      </c>
      <c r="F784" s="1" t="s">
        <v>1885</v>
      </c>
      <c r="G784" s="1" t="s">
        <v>1983</v>
      </c>
      <c r="H784" s="3" t="s">
        <v>4162</v>
      </c>
      <c r="I784" s="1" t="s">
        <v>4159</v>
      </c>
      <c r="J784" s="1" t="s">
        <v>5196</v>
      </c>
    </row>
    <row r="785" spans="1:10" x14ac:dyDescent="0.2">
      <c r="A785" s="71" t="s">
        <v>3633</v>
      </c>
      <c r="B785" s="69">
        <v>6369</v>
      </c>
      <c r="C785" s="73" t="s">
        <v>1976</v>
      </c>
      <c r="D785" s="68" t="s">
        <v>3542</v>
      </c>
      <c r="E785" s="72">
        <v>29.63</v>
      </c>
      <c r="F785" s="1" t="s">
        <v>1885</v>
      </c>
      <c r="G785" s="1" t="s">
        <v>1985</v>
      </c>
      <c r="H785" s="3" t="s">
        <v>4162</v>
      </c>
      <c r="I785" s="1" t="s">
        <v>4159</v>
      </c>
      <c r="J785" s="1" t="s">
        <v>5196</v>
      </c>
    </row>
    <row r="786" spans="1:10" x14ac:dyDescent="0.2">
      <c r="A786" s="71" t="s">
        <v>2843</v>
      </c>
      <c r="B786" s="69">
        <v>6370</v>
      </c>
      <c r="C786" s="73" t="s">
        <v>1976</v>
      </c>
      <c r="D786" s="68" t="s">
        <v>2733</v>
      </c>
      <c r="E786" s="72">
        <v>24.64</v>
      </c>
      <c r="F786" s="1" t="s">
        <v>1885</v>
      </c>
      <c r="G786" s="1" t="s">
        <v>1985</v>
      </c>
      <c r="H786" s="3" t="s">
        <v>4162</v>
      </c>
      <c r="I786" s="1" t="s">
        <v>4159</v>
      </c>
      <c r="J786" s="1" t="s">
        <v>5196</v>
      </c>
    </row>
    <row r="787" spans="1:10" x14ac:dyDescent="0.2">
      <c r="A787" s="71" t="s">
        <v>3991</v>
      </c>
      <c r="B787" s="69">
        <v>6371</v>
      </c>
      <c r="C787" s="73" t="s">
        <v>1976</v>
      </c>
      <c r="D787" s="68" t="s">
        <v>3863</v>
      </c>
      <c r="E787" s="72">
        <v>34.72</v>
      </c>
      <c r="F787" s="1" t="s">
        <v>1885</v>
      </c>
      <c r="G787" s="1" t="s">
        <v>1985</v>
      </c>
      <c r="H787" s="3" t="s">
        <v>4162</v>
      </c>
      <c r="I787" s="1" t="s">
        <v>4159</v>
      </c>
      <c r="J787" s="1" t="s">
        <v>5196</v>
      </c>
    </row>
    <row r="788" spans="1:10" x14ac:dyDescent="0.2">
      <c r="A788" s="71" t="s">
        <v>2356</v>
      </c>
      <c r="B788" s="69">
        <v>6372</v>
      </c>
      <c r="C788" s="73" t="s">
        <v>1976</v>
      </c>
      <c r="D788" s="68" t="s">
        <v>2232</v>
      </c>
      <c r="E788" s="72">
        <v>8.9600000000000009</v>
      </c>
      <c r="F788" s="1" t="s">
        <v>1885</v>
      </c>
      <c r="G788" s="1" t="s">
        <v>1985</v>
      </c>
      <c r="H788" s="3" t="s">
        <v>4162</v>
      </c>
      <c r="I788" s="1" t="s">
        <v>4159</v>
      </c>
      <c r="J788" s="1" t="s">
        <v>5196</v>
      </c>
    </row>
    <row r="789" spans="1:10" x14ac:dyDescent="0.2">
      <c r="A789" s="71" t="s">
        <v>3377</v>
      </c>
      <c r="B789" s="69">
        <v>6373</v>
      </c>
      <c r="C789" s="73" t="s">
        <v>1976</v>
      </c>
      <c r="D789" s="68" t="s">
        <v>3294</v>
      </c>
      <c r="E789" s="72">
        <v>10.08</v>
      </c>
      <c r="F789" s="1" t="s">
        <v>1885</v>
      </c>
      <c r="G789" s="1" t="s">
        <v>1985</v>
      </c>
      <c r="H789" s="3" t="s">
        <v>4162</v>
      </c>
      <c r="I789" s="1" t="s">
        <v>4159</v>
      </c>
      <c r="J789" s="1" t="s">
        <v>5196</v>
      </c>
    </row>
    <row r="790" spans="1:10" x14ac:dyDescent="0.2">
      <c r="A790" s="71" t="s">
        <v>4092</v>
      </c>
      <c r="B790" s="69">
        <v>6374</v>
      </c>
      <c r="C790" s="73" t="s">
        <v>1976</v>
      </c>
      <c r="D790" s="68" t="s">
        <v>4060</v>
      </c>
      <c r="E790" s="72">
        <v>28</v>
      </c>
      <c r="F790" s="1" t="s">
        <v>1885</v>
      </c>
      <c r="G790" s="1" t="s">
        <v>1985</v>
      </c>
      <c r="H790" s="3" t="s">
        <v>4162</v>
      </c>
      <c r="I790" s="1" t="s">
        <v>4159</v>
      </c>
      <c r="J790" s="1" t="s">
        <v>5196</v>
      </c>
    </row>
    <row r="791" spans="1:10" x14ac:dyDescent="0.2">
      <c r="A791" s="71" t="s">
        <v>1984</v>
      </c>
      <c r="B791" s="69">
        <v>6375</v>
      </c>
      <c r="C791" s="73" t="s">
        <v>1976</v>
      </c>
      <c r="D791" s="68" t="s">
        <v>1878</v>
      </c>
      <c r="E791" s="72">
        <v>38.08</v>
      </c>
      <c r="F791" s="1" t="s">
        <v>1885</v>
      </c>
      <c r="G791" s="1" t="s">
        <v>1985</v>
      </c>
      <c r="H791" s="3" t="s">
        <v>4162</v>
      </c>
      <c r="I791" s="1" t="s">
        <v>4159</v>
      </c>
      <c r="J791" s="1" t="s">
        <v>5196</v>
      </c>
    </row>
    <row r="792" spans="1:10" x14ac:dyDescent="0.2">
      <c r="A792" s="71" t="s">
        <v>2844</v>
      </c>
      <c r="B792" s="69">
        <v>6378</v>
      </c>
      <c r="C792" s="73" t="s">
        <v>1976</v>
      </c>
      <c r="D792" s="68" t="s">
        <v>2733</v>
      </c>
      <c r="E792" s="72">
        <v>24.64</v>
      </c>
      <c r="F792" s="1" t="s">
        <v>1885</v>
      </c>
      <c r="G792" s="1" t="s">
        <v>2358</v>
      </c>
      <c r="H792" s="3" t="s">
        <v>4162</v>
      </c>
      <c r="I792" s="1" t="s">
        <v>4159</v>
      </c>
      <c r="J792" s="1" t="s">
        <v>5196</v>
      </c>
    </row>
    <row r="793" spans="1:10" x14ac:dyDescent="0.2">
      <c r="A793" s="71" t="s">
        <v>3992</v>
      </c>
      <c r="B793" s="69">
        <v>6379</v>
      </c>
      <c r="C793" s="73" t="s">
        <v>1976</v>
      </c>
      <c r="D793" s="68" t="s">
        <v>3863</v>
      </c>
      <c r="E793" s="72">
        <v>34.72</v>
      </c>
      <c r="F793" s="1" t="s">
        <v>1885</v>
      </c>
      <c r="G793" s="1" t="s">
        <v>2358</v>
      </c>
      <c r="H793" s="3" t="s">
        <v>4162</v>
      </c>
      <c r="I793" s="1" t="s">
        <v>4159</v>
      </c>
      <c r="J793" s="1" t="s">
        <v>5196</v>
      </c>
    </row>
    <row r="794" spans="1:10" x14ac:dyDescent="0.2">
      <c r="A794" s="71" t="s">
        <v>2357</v>
      </c>
      <c r="B794" s="69">
        <v>6380</v>
      </c>
      <c r="C794" s="73" t="s">
        <v>1976</v>
      </c>
      <c r="D794" s="68" t="s">
        <v>2232</v>
      </c>
      <c r="E794" s="72">
        <v>8.9600000000000009</v>
      </c>
      <c r="F794" s="1" t="s">
        <v>1885</v>
      </c>
      <c r="G794" s="1" t="s">
        <v>2358</v>
      </c>
      <c r="H794" s="3" t="s">
        <v>4162</v>
      </c>
      <c r="I794" s="1" t="s">
        <v>4159</v>
      </c>
      <c r="J794" s="1" t="s">
        <v>5196</v>
      </c>
    </row>
    <row r="795" spans="1:10" x14ac:dyDescent="0.2">
      <c r="A795" s="71" t="s">
        <v>3378</v>
      </c>
      <c r="B795" s="69">
        <v>6381</v>
      </c>
      <c r="C795" s="73" t="s">
        <v>1976</v>
      </c>
      <c r="D795" s="68" t="s">
        <v>3294</v>
      </c>
      <c r="E795" s="72">
        <v>10.08</v>
      </c>
      <c r="F795" s="1" t="s">
        <v>1885</v>
      </c>
      <c r="G795" s="1" t="s">
        <v>2358</v>
      </c>
      <c r="H795" s="3" t="s">
        <v>4162</v>
      </c>
      <c r="I795" s="1" t="s">
        <v>4159</v>
      </c>
      <c r="J795" s="1" t="s">
        <v>5196</v>
      </c>
    </row>
    <row r="796" spans="1:10" x14ac:dyDescent="0.2">
      <c r="A796" s="71" t="s">
        <v>3634</v>
      </c>
      <c r="B796" s="69">
        <v>6382</v>
      </c>
      <c r="C796" s="73" t="s">
        <v>1976</v>
      </c>
      <c r="D796" s="68" t="s">
        <v>3542</v>
      </c>
      <c r="E796" s="72">
        <v>29.63</v>
      </c>
      <c r="F796" s="1" t="s">
        <v>1885</v>
      </c>
      <c r="G796" s="1" t="s">
        <v>2358</v>
      </c>
      <c r="H796" s="3" t="s">
        <v>4162</v>
      </c>
      <c r="I796" s="1" t="s">
        <v>4159</v>
      </c>
      <c r="J796" s="1" t="s">
        <v>5196</v>
      </c>
    </row>
    <row r="797" spans="1:10" x14ac:dyDescent="0.2">
      <c r="A797" s="71" t="s">
        <v>3635</v>
      </c>
      <c r="B797" s="69">
        <v>6383</v>
      </c>
      <c r="C797" s="73" t="s">
        <v>1976</v>
      </c>
      <c r="D797" s="68" t="s">
        <v>3542</v>
      </c>
      <c r="E797" s="72">
        <v>29.63</v>
      </c>
      <c r="F797" s="1" t="s">
        <v>1885</v>
      </c>
      <c r="G797" s="1" t="s">
        <v>3636</v>
      </c>
      <c r="H797" s="3" t="s">
        <v>4162</v>
      </c>
      <c r="I797" s="1" t="s">
        <v>4159</v>
      </c>
      <c r="J797" s="1" t="s">
        <v>5196</v>
      </c>
    </row>
    <row r="798" spans="1:10" x14ac:dyDescent="0.2">
      <c r="A798" s="71" t="s">
        <v>3993</v>
      </c>
      <c r="B798" s="69">
        <v>6384</v>
      </c>
      <c r="C798" s="73" t="s">
        <v>1987</v>
      </c>
      <c r="D798" s="68" t="s">
        <v>3863</v>
      </c>
      <c r="E798" s="72">
        <v>34.72</v>
      </c>
      <c r="F798" s="1" t="s">
        <v>1885</v>
      </c>
      <c r="G798" s="1" t="s">
        <v>1988</v>
      </c>
      <c r="H798" s="3" t="s">
        <v>4162</v>
      </c>
      <c r="I798" s="1" t="s">
        <v>4159</v>
      </c>
      <c r="J798" s="1" t="s">
        <v>5196</v>
      </c>
    </row>
    <row r="799" spans="1:10" x14ac:dyDescent="0.2">
      <c r="A799" s="71" t="s">
        <v>2359</v>
      </c>
      <c r="B799" s="69">
        <v>6385</v>
      </c>
      <c r="C799" s="73" t="s">
        <v>1987</v>
      </c>
      <c r="D799" s="68" t="s">
        <v>2232</v>
      </c>
      <c r="E799" s="72">
        <v>8.9600000000000009</v>
      </c>
      <c r="F799" s="1" t="s">
        <v>1885</v>
      </c>
      <c r="G799" s="1" t="s">
        <v>1988</v>
      </c>
      <c r="H799" s="3" t="s">
        <v>4162</v>
      </c>
      <c r="I799" s="1" t="s">
        <v>4159</v>
      </c>
      <c r="J799" s="1" t="s">
        <v>5196</v>
      </c>
    </row>
    <row r="800" spans="1:10" x14ac:dyDescent="0.2">
      <c r="A800" s="71" t="s">
        <v>3379</v>
      </c>
      <c r="B800" s="69">
        <v>6386</v>
      </c>
      <c r="C800" s="73" t="s">
        <v>1987</v>
      </c>
      <c r="D800" s="68" t="s">
        <v>3294</v>
      </c>
      <c r="E800" s="72">
        <v>10.08</v>
      </c>
      <c r="F800" s="1" t="s">
        <v>1885</v>
      </c>
      <c r="G800" s="1" t="s">
        <v>1988</v>
      </c>
      <c r="H800" s="3" t="s">
        <v>4162</v>
      </c>
      <c r="I800" s="1" t="s">
        <v>4159</v>
      </c>
      <c r="J800" s="1" t="s">
        <v>5196</v>
      </c>
    </row>
    <row r="801" spans="1:10" x14ac:dyDescent="0.2">
      <c r="A801" s="71" t="s">
        <v>4093</v>
      </c>
      <c r="B801" s="69">
        <v>6387</v>
      </c>
      <c r="C801" s="73" t="s">
        <v>1987</v>
      </c>
      <c r="D801" s="68" t="s">
        <v>4060</v>
      </c>
      <c r="E801" s="72">
        <v>28</v>
      </c>
      <c r="F801" s="1" t="s">
        <v>1885</v>
      </c>
      <c r="G801" s="1" t="s">
        <v>1988</v>
      </c>
      <c r="H801" s="3" t="s">
        <v>4162</v>
      </c>
      <c r="I801" s="1" t="s">
        <v>4159</v>
      </c>
      <c r="J801" s="1" t="s">
        <v>5196</v>
      </c>
    </row>
    <row r="802" spans="1:10" x14ac:dyDescent="0.2">
      <c r="A802" s="71" t="s">
        <v>1986</v>
      </c>
      <c r="B802" s="69">
        <v>6388</v>
      </c>
      <c r="C802" s="73" t="s">
        <v>1987</v>
      </c>
      <c r="D802" s="68" t="s">
        <v>1878</v>
      </c>
      <c r="E802" s="72">
        <v>38.08</v>
      </c>
      <c r="F802" s="1" t="s">
        <v>1885</v>
      </c>
      <c r="G802" s="1" t="s">
        <v>1988</v>
      </c>
      <c r="H802" s="3" t="s">
        <v>4162</v>
      </c>
      <c r="I802" s="1" t="s">
        <v>4159</v>
      </c>
      <c r="J802" s="1" t="s">
        <v>5196</v>
      </c>
    </row>
    <row r="803" spans="1:10" x14ac:dyDescent="0.2">
      <c r="A803" s="71" t="s">
        <v>3994</v>
      </c>
      <c r="B803" s="69">
        <v>6389</v>
      </c>
      <c r="C803" s="73" t="s">
        <v>1987</v>
      </c>
      <c r="D803" s="68" t="s">
        <v>3863</v>
      </c>
      <c r="E803" s="72">
        <v>34.72</v>
      </c>
      <c r="F803" s="1" t="s">
        <v>1885</v>
      </c>
      <c r="G803" s="1" t="s">
        <v>1990</v>
      </c>
      <c r="H803" s="3" t="s">
        <v>4162</v>
      </c>
      <c r="I803" s="1" t="s">
        <v>4159</v>
      </c>
      <c r="J803" s="1" t="s">
        <v>5196</v>
      </c>
    </row>
    <row r="804" spans="1:10" x14ac:dyDescent="0.2">
      <c r="A804" s="71" t="s">
        <v>2360</v>
      </c>
      <c r="B804" s="69">
        <v>6390</v>
      </c>
      <c r="C804" s="73" t="s">
        <v>1987</v>
      </c>
      <c r="D804" s="68" t="s">
        <v>2232</v>
      </c>
      <c r="E804" s="72">
        <v>8.9600000000000009</v>
      </c>
      <c r="F804" s="1" t="s">
        <v>1885</v>
      </c>
      <c r="G804" s="1" t="s">
        <v>1990</v>
      </c>
      <c r="H804" s="3" t="s">
        <v>4162</v>
      </c>
      <c r="I804" s="1" t="s">
        <v>4159</v>
      </c>
      <c r="J804" s="1" t="s">
        <v>5196</v>
      </c>
    </row>
    <row r="805" spans="1:10" x14ac:dyDescent="0.2">
      <c r="A805" s="71" t="s">
        <v>3380</v>
      </c>
      <c r="B805" s="69">
        <v>6391</v>
      </c>
      <c r="C805" s="73" t="s">
        <v>1987</v>
      </c>
      <c r="D805" s="68" t="s">
        <v>3294</v>
      </c>
      <c r="E805" s="72">
        <v>10.08</v>
      </c>
      <c r="F805" s="1" t="s">
        <v>1885</v>
      </c>
      <c r="G805" s="1" t="s">
        <v>1990</v>
      </c>
      <c r="H805" s="3" t="s">
        <v>4162</v>
      </c>
      <c r="I805" s="1" t="s">
        <v>4159</v>
      </c>
      <c r="J805" s="1" t="s">
        <v>5196</v>
      </c>
    </row>
    <row r="806" spans="1:10" x14ac:dyDescent="0.2">
      <c r="A806" s="71" t="s">
        <v>1989</v>
      </c>
      <c r="B806" s="69">
        <v>6392</v>
      </c>
      <c r="C806" s="73" t="s">
        <v>1987</v>
      </c>
      <c r="D806" s="68" t="s">
        <v>1878</v>
      </c>
      <c r="E806" s="72">
        <v>38.08</v>
      </c>
      <c r="F806" s="1" t="s">
        <v>1885</v>
      </c>
      <c r="G806" s="1" t="s">
        <v>1990</v>
      </c>
      <c r="H806" s="3" t="s">
        <v>4162</v>
      </c>
      <c r="I806" s="1" t="s">
        <v>4159</v>
      </c>
      <c r="J806" s="1" t="s">
        <v>5196</v>
      </c>
    </row>
    <row r="807" spans="1:10" x14ac:dyDescent="0.2">
      <c r="A807" s="71" t="s">
        <v>2845</v>
      </c>
      <c r="B807" s="69">
        <v>6393</v>
      </c>
      <c r="C807" s="73" t="s">
        <v>1987</v>
      </c>
      <c r="D807" s="68" t="s">
        <v>2733</v>
      </c>
      <c r="E807" s="72">
        <v>24.64</v>
      </c>
      <c r="F807" s="1" t="s">
        <v>1885</v>
      </c>
      <c r="G807" s="1" t="s">
        <v>1990</v>
      </c>
      <c r="H807" s="3" t="s">
        <v>4162</v>
      </c>
      <c r="I807" s="1" t="s">
        <v>4159</v>
      </c>
      <c r="J807" s="1" t="s">
        <v>5196</v>
      </c>
    </row>
    <row r="808" spans="1:10" x14ac:dyDescent="0.2">
      <c r="A808" s="71" t="s">
        <v>3510</v>
      </c>
      <c r="B808" s="69">
        <v>6394</v>
      </c>
      <c r="C808" s="73" t="s">
        <v>1987</v>
      </c>
      <c r="D808" s="68" t="s">
        <v>3483</v>
      </c>
      <c r="E808" s="72">
        <v>29.63</v>
      </c>
      <c r="F808" s="1" t="s">
        <v>1885</v>
      </c>
      <c r="G808" s="1" t="s">
        <v>2066</v>
      </c>
      <c r="H808" s="3" t="s">
        <v>4162</v>
      </c>
      <c r="I808" s="1" t="s">
        <v>4159</v>
      </c>
      <c r="J808" s="1" t="s">
        <v>5196</v>
      </c>
    </row>
    <row r="809" spans="1:10" x14ac:dyDescent="0.2">
      <c r="A809" s="71" t="s">
        <v>3511</v>
      </c>
      <c r="B809" s="69">
        <v>6395</v>
      </c>
      <c r="C809" s="73" t="s">
        <v>1987</v>
      </c>
      <c r="D809" s="68" t="s">
        <v>3483</v>
      </c>
      <c r="E809" s="72">
        <v>29.63</v>
      </c>
      <c r="F809" s="1" t="s">
        <v>1885</v>
      </c>
      <c r="G809" s="1" t="s">
        <v>2066</v>
      </c>
      <c r="H809" s="3" t="s">
        <v>4162</v>
      </c>
      <c r="I809" s="1" t="s">
        <v>4159</v>
      </c>
      <c r="J809" s="1" t="s">
        <v>5196</v>
      </c>
    </row>
    <row r="810" spans="1:10" x14ac:dyDescent="0.2">
      <c r="A810" s="71" t="s">
        <v>3637</v>
      </c>
      <c r="B810" s="69">
        <v>6396</v>
      </c>
      <c r="C810" s="73" t="s">
        <v>1987</v>
      </c>
      <c r="D810" s="68" t="s">
        <v>3542</v>
      </c>
      <c r="E810" s="72">
        <v>29.63</v>
      </c>
      <c r="F810" s="1" t="s">
        <v>1885</v>
      </c>
      <c r="G810" s="1" t="s">
        <v>1992</v>
      </c>
      <c r="H810" s="3" t="s">
        <v>4162</v>
      </c>
      <c r="I810" s="1" t="s">
        <v>4159</v>
      </c>
      <c r="J810" s="1" t="s">
        <v>5196</v>
      </c>
    </row>
    <row r="811" spans="1:10" x14ac:dyDescent="0.2">
      <c r="A811" s="71" t="s">
        <v>2846</v>
      </c>
      <c r="B811" s="69">
        <v>6397</v>
      </c>
      <c r="C811" s="73" t="s">
        <v>1987</v>
      </c>
      <c r="D811" s="68" t="s">
        <v>2733</v>
      </c>
      <c r="E811" s="72">
        <v>24.64</v>
      </c>
      <c r="F811" s="1" t="s">
        <v>1885</v>
      </c>
      <c r="G811" s="1" t="s">
        <v>1992</v>
      </c>
      <c r="H811" s="3" t="s">
        <v>4162</v>
      </c>
      <c r="I811" s="1" t="s">
        <v>4159</v>
      </c>
      <c r="J811" s="1" t="s">
        <v>5196</v>
      </c>
    </row>
    <row r="812" spans="1:10" x14ac:dyDescent="0.2">
      <c r="A812" s="71" t="s">
        <v>3995</v>
      </c>
      <c r="B812" s="69">
        <v>6398</v>
      </c>
      <c r="C812" s="73" t="s">
        <v>1987</v>
      </c>
      <c r="D812" s="68" t="s">
        <v>3863</v>
      </c>
      <c r="E812" s="72">
        <v>34.72</v>
      </c>
      <c r="F812" s="1" t="s">
        <v>1885</v>
      </c>
      <c r="G812" s="1" t="s">
        <v>1992</v>
      </c>
      <c r="H812" s="3" t="s">
        <v>4162</v>
      </c>
      <c r="I812" s="1" t="s">
        <v>4159</v>
      </c>
      <c r="J812" s="1" t="s">
        <v>5196</v>
      </c>
    </row>
    <row r="813" spans="1:10" x14ac:dyDescent="0.2">
      <c r="A813" s="71" t="s">
        <v>2361</v>
      </c>
      <c r="B813" s="69">
        <v>6399</v>
      </c>
      <c r="C813" s="73" t="s">
        <v>1987</v>
      </c>
      <c r="D813" s="68" t="s">
        <v>2232</v>
      </c>
      <c r="E813" s="72">
        <v>8.9600000000000009</v>
      </c>
      <c r="F813" s="1" t="s">
        <v>1885</v>
      </c>
      <c r="G813" s="1" t="s">
        <v>1992</v>
      </c>
      <c r="H813" s="3" t="s">
        <v>4162</v>
      </c>
      <c r="I813" s="1" t="s">
        <v>4159</v>
      </c>
      <c r="J813" s="1" t="s">
        <v>5196</v>
      </c>
    </row>
    <row r="814" spans="1:10" x14ac:dyDescent="0.2">
      <c r="A814" s="71" t="s">
        <v>3381</v>
      </c>
      <c r="B814" s="69">
        <v>6400</v>
      </c>
      <c r="C814" s="73" t="s">
        <v>1987</v>
      </c>
      <c r="D814" s="68" t="s">
        <v>3294</v>
      </c>
      <c r="E814" s="72">
        <v>10.08</v>
      </c>
      <c r="F814" s="1" t="s">
        <v>1885</v>
      </c>
      <c r="G814" s="1" t="s">
        <v>1992</v>
      </c>
      <c r="H814" s="3" t="s">
        <v>4162</v>
      </c>
      <c r="I814" s="1" t="s">
        <v>4159</v>
      </c>
      <c r="J814" s="1" t="s">
        <v>5196</v>
      </c>
    </row>
    <row r="815" spans="1:10" x14ac:dyDescent="0.2">
      <c r="A815" s="71" t="s">
        <v>4094</v>
      </c>
      <c r="B815" s="69">
        <v>6401</v>
      </c>
      <c r="C815" s="73" t="s">
        <v>1987</v>
      </c>
      <c r="D815" s="68" t="s">
        <v>4060</v>
      </c>
      <c r="E815" s="72">
        <v>28</v>
      </c>
      <c r="F815" s="1" t="s">
        <v>1885</v>
      </c>
      <c r="G815" s="1" t="s">
        <v>1992</v>
      </c>
      <c r="H815" s="3" t="s">
        <v>4162</v>
      </c>
      <c r="I815" s="1" t="s">
        <v>4159</v>
      </c>
      <c r="J815" s="1" t="s">
        <v>5196</v>
      </c>
    </row>
    <row r="816" spans="1:10" x14ac:dyDescent="0.2">
      <c r="A816" s="71" t="s">
        <v>1991</v>
      </c>
      <c r="B816" s="69">
        <v>6402</v>
      </c>
      <c r="C816" s="73" t="s">
        <v>1987</v>
      </c>
      <c r="D816" s="68" t="s">
        <v>1878</v>
      </c>
      <c r="E816" s="72">
        <v>38.08</v>
      </c>
      <c r="F816" s="1" t="s">
        <v>1885</v>
      </c>
      <c r="G816" s="1" t="s">
        <v>1992</v>
      </c>
      <c r="H816" s="3" t="s">
        <v>4162</v>
      </c>
      <c r="I816" s="1" t="s">
        <v>4159</v>
      </c>
      <c r="J816" s="1" t="s">
        <v>5196</v>
      </c>
    </row>
    <row r="817" spans="1:10" x14ac:dyDescent="0.2">
      <c r="A817" s="71" t="s">
        <v>3996</v>
      </c>
      <c r="B817" s="69">
        <v>6403</v>
      </c>
      <c r="C817" s="73" t="s">
        <v>1987</v>
      </c>
      <c r="D817" s="68" t="s">
        <v>3863</v>
      </c>
      <c r="E817" s="72">
        <v>34.72</v>
      </c>
      <c r="F817" s="1" t="s">
        <v>1885</v>
      </c>
      <c r="G817" s="1" t="s">
        <v>2363</v>
      </c>
      <c r="H817" s="3" t="s">
        <v>4162</v>
      </c>
      <c r="I817" s="1" t="s">
        <v>4159</v>
      </c>
      <c r="J817" s="1" t="s">
        <v>5196</v>
      </c>
    </row>
    <row r="818" spans="1:10" x14ac:dyDescent="0.2">
      <c r="A818" s="71" t="s">
        <v>2362</v>
      </c>
      <c r="B818" s="69">
        <v>6404</v>
      </c>
      <c r="C818" s="73" t="s">
        <v>1987</v>
      </c>
      <c r="D818" s="68" t="s">
        <v>2232</v>
      </c>
      <c r="E818" s="72">
        <v>8.9600000000000009</v>
      </c>
      <c r="F818" s="1" t="s">
        <v>1885</v>
      </c>
      <c r="G818" s="1" t="s">
        <v>2363</v>
      </c>
      <c r="H818" s="3" t="s">
        <v>4162</v>
      </c>
      <c r="I818" s="1" t="s">
        <v>4159</v>
      </c>
      <c r="J818" s="1" t="s">
        <v>5196</v>
      </c>
    </row>
    <row r="819" spans="1:10" x14ac:dyDescent="0.2">
      <c r="A819" s="71" t="s">
        <v>3382</v>
      </c>
      <c r="B819" s="69">
        <v>6405</v>
      </c>
      <c r="C819" s="73" t="s">
        <v>1987</v>
      </c>
      <c r="D819" s="68" t="s">
        <v>3294</v>
      </c>
      <c r="E819" s="72">
        <v>10.08</v>
      </c>
      <c r="F819" s="1" t="s">
        <v>1885</v>
      </c>
      <c r="G819" s="1" t="s">
        <v>2363</v>
      </c>
      <c r="H819" s="3" t="s">
        <v>4162</v>
      </c>
      <c r="I819" s="1" t="s">
        <v>4159</v>
      </c>
      <c r="J819" s="1" t="s">
        <v>5196</v>
      </c>
    </row>
    <row r="820" spans="1:10" x14ac:dyDescent="0.2">
      <c r="A820" s="71" t="s">
        <v>2847</v>
      </c>
      <c r="B820" s="69">
        <v>6406</v>
      </c>
      <c r="C820" s="73" t="s">
        <v>1987</v>
      </c>
      <c r="D820" s="68" t="s">
        <v>2733</v>
      </c>
      <c r="E820" s="72">
        <v>24.64</v>
      </c>
      <c r="F820" s="1" t="s">
        <v>1885</v>
      </c>
      <c r="G820" s="1" t="s">
        <v>2363</v>
      </c>
      <c r="H820" s="3" t="s">
        <v>4162</v>
      </c>
      <c r="I820" s="1" t="s">
        <v>4159</v>
      </c>
      <c r="J820" s="1" t="s">
        <v>5196</v>
      </c>
    </row>
    <row r="821" spans="1:10" x14ac:dyDescent="0.2">
      <c r="A821" s="71" t="s">
        <v>3638</v>
      </c>
      <c r="B821" s="69">
        <v>6407</v>
      </c>
      <c r="C821" s="73" t="s">
        <v>1987</v>
      </c>
      <c r="D821" s="68" t="s">
        <v>3542</v>
      </c>
      <c r="E821" s="72">
        <v>29.63</v>
      </c>
      <c r="F821" s="1" t="s">
        <v>1885</v>
      </c>
      <c r="G821" s="1" t="s">
        <v>2363</v>
      </c>
      <c r="H821" s="3" t="s">
        <v>4162</v>
      </c>
      <c r="I821" s="1" t="s">
        <v>4159</v>
      </c>
      <c r="J821" s="1" t="s">
        <v>5196</v>
      </c>
    </row>
    <row r="822" spans="1:10" x14ac:dyDescent="0.2">
      <c r="A822" s="71" t="s">
        <v>3997</v>
      </c>
      <c r="B822" s="69">
        <v>6408</v>
      </c>
      <c r="C822" s="73" t="s">
        <v>1987</v>
      </c>
      <c r="D822" s="68" t="s">
        <v>3863</v>
      </c>
      <c r="E822" s="72">
        <v>34.72</v>
      </c>
      <c r="F822" s="1" t="s">
        <v>1885</v>
      </c>
      <c r="G822" s="1" t="s">
        <v>1994</v>
      </c>
      <c r="H822" s="3" t="s">
        <v>4162</v>
      </c>
      <c r="I822" s="1" t="s">
        <v>4159</v>
      </c>
      <c r="J822" s="1" t="s">
        <v>5196</v>
      </c>
    </row>
    <row r="823" spans="1:10" x14ac:dyDescent="0.2">
      <c r="A823" s="71" t="s">
        <v>2364</v>
      </c>
      <c r="B823" s="69">
        <v>6409</v>
      </c>
      <c r="C823" s="73" t="s">
        <v>1987</v>
      </c>
      <c r="D823" s="68" t="s">
        <v>2232</v>
      </c>
      <c r="E823" s="72">
        <v>8.9600000000000009</v>
      </c>
      <c r="F823" s="1" t="s">
        <v>1885</v>
      </c>
      <c r="G823" s="1" t="s">
        <v>1994</v>
      </c>
      <c r="H823" s="3" t="s">
        <v>4162</v>
      </c>
      <c r="I823" s="1" t="s">
        <v>4159</v>
      </c>
      <c r="J823" s="1" t="s">
        <v>5196</v>
      </c>
    </row>
    <row r="824" spans="1:10" x14ac:dyDescent="0.2">
      <c r="A824" s="71" t="s">
        <v>3383</v>
      </c>
      <c r="B824" s="69">
        <v>6410</v>
      </c>
      <c r="C824" s="73" t="s">
        <v>1987</v>
      </c>
      <c r="D824" s="68" t="s">
        <v>3294</v>
      </c>
      <c r="E824" s="72">
        <v>10.08</v>
      </c>
      <c r="F824" s="1" t="s">
        <v>1885</v>
      </c>
      <c r="G824" s="1" t="s">
        <v>1994</v>
      </c>
      <c r="H824" s="3" t="s">
        <v>4162</v>
      </c>
      <c r="I824" s="1" t="s">
        <v>4159</v>
      </c>
      <c r="J824" s="1" t="s">
        <v>5196</v>
      </c>
    </row>
    <row r="825" spans="1:10" x14ac:dyDescent="0.2">
      <c r="A825" s="71" t="s">
        <v>1993</v>
      </c>
      <c r="B825" s="69">
        <v>6411</v>
      </c>
      <c r="C825" s="73" t="s">
        <v>1987</v>
      </c>
      <c r="D825" s="68" t="s">
        <v>1878</v>
      </c>
      <c r="E825" s="72">
        <v>38.08</v>
      </c>
      <c r="F825" s="1" t="s">
        <v>1885</v>
      </c>
      <c r="G825" s="1" t="s">
        <v>1994</v>
      </c>
      <c r="H825" s="3" t="s">
        <v>4162</v>
      </c>
      <c r="I825" s="1" t="s">
        <v>4159</v>
      </c>
      <c r="J825" s="1" t="s">
        <v>5196</v>
      </c>
    </row>
    <row r="826" spans="1:10" x14ac:dyDescent="0.2">
      <c r="A826" s="71" t="s">
        <v>2848</v>
      </c>
      <c r="B826" s="69">
        <v>6412</v>
      </c>
      <c r="C826" s="73" t="s">
        <v>1987</v>
      </c>
      <c r="D826" s="68" t="s">
        <v>2733</v>
      </c>
      <c r="E826" s="72">
        <v>24.64</v>
      </c>
      <c r="F826" s="1" t="s">
        <v>1885</v>
      </c>
      <c r="G826" s="1" t="s">
        <v>1994</v>
      </c>
      <c r="H826" s="3" t="s">
        <v>4162</v>
      </c>
      <c r="I826" s="1" t="s">
        <v>4159</v>
      </c>
      <c r="J826" s="1" t="s">
        <v>5196</v>
      </c>
    </row>
    <row r="827" spans="1:10" x14ac:dyDescent="0.2">
      <c r="A827" s="71" t="s">
        <v>3639</v>
      </c>
      <c r="B827" s="69">
        <v>6413</v>
      </c>
      <c r="C827" s="73" t="s">
        <v>1987</v>
      </c>
      <c r="D827" s="68" t="s">
        <v>3542</v>
      </c>
      <c r="E827" s="72">
        <v>29.63</v>
      </c>
      <c r="F827" s="1" t="s">
        <v>1885</v>
      </c>
      <c r="G827" s="1" t="s">
        <v>1994</v>
      </c>
      <c r="H827" s="3" t="s">
        <v>4162</v>
      </c>
      <c r="I827" s="1" t="s">
        <v>4159</v>
      </c>
      <c r="J827" s="1" t="s">
        <v>5196</v>
      </c>
    </row>
    <row r="828" spans="1:10" x14ac:dyDescent="0.2">
      <c r="A828" s="71" t="s">
        <v>4095</v>
      </c>
      <c r="B828" s="69">
        <v>6414</v>
      </c>
      <c r="C828" s="73" t="s">
        <v>1987</v>
      </c>
      <c r="D828" s="68" t="s">
        <v>4060</v>
      </c>
      <c r="E828" s="72">
        <v>28</v>
      </c>
      <c r="F828" s="1" t="s">
        <v>1885</v>
      </c>
      <c r="G828" s="1" t="s">
        <v>1994</v>
      </c>
      <c r="H828" s="3" t="s">
        <v>4162</v>
      </c>
      <c r="I828" s="1" t="s">
        <v>4159</v>
      </c>
      <c r="J828" s="1" t="s">
        <v>5196</v>
      </c>
    </row>
    <row r="829" spans="1:10" x14ac:dyDescent="0.2">
      <c r="A829" s="71" t="s">
        <v>3998</v>
      </c>
      <c r="B829" s="69">
        <v>6415</v>
      </c>
      <c r="C829" s="73" t="s">
        <v>1987</v>
      </c>
      <c r="D829" s="68" t="s">
        <v>3863</v>
      </c>
      <c r="E829" s="72">
        <v>34.72</v>
      </c>
      <c r="F829" s="1" t="s">
        <v>1885</v>
      </c>
      <c r="G829" s="1" t="s">
        <v>2366</v>
      </c>
      <c r="H829" s="3" t="s">
        <v>4162</v>
      </c>
      <c r="I829" s="1" t="s">
        <v>4159</v>
      </c>
      <c r="J829" s="1" t="s">
        <v>5196</v>
      </c>
    </row>
    <row r="830" spans="1:10" x14ac:dyDescent="0.2">
      <c r="A830" s="71" t="s">
        <v>2365</v>
      </c>
      <c r="B830" s="69">
        <v>6416</v>
      </c>
      <c r="C830" s="73" t="s">
        <v>1987</v>
      </c>
      <c r="D830" s="68" t="s">
        <v>2232</v>
      </c>
      <c r="E830" s="72">
        <v>8.9600000000000009</v>
      </c>
      <c r="F830" s="1" t="s">
        <v>1885</v>
      </c>
      <c r="G830" s="1" t="s">
        <v>2366</v>
      </c>
      <c r="H830" s="3" t="s">
        <v>4162</v>
      </c>
      <c r="I830" s="1" t="s">
        <v>4159</v>
      </c>
      <c r="J830" s="1" t="s">
        <v>5196</v>
      </c>
    </row>
    <row r="831" spans="1:10" x14ac:dyDescent="0.2">
      <c r="A831" s="71" t="s">
        <v>3384</v>
      </c>
      <c r="B831" s="69">
        <v>6417</v>
      </c>
      <c r="C831" s="73" t="s">
        <v>1987</v>
      </c>
      <c r="D831" s="68" t="s">
        <v>3294</v>
      </c>
      <c r="E831" s="72">
        <v>10.08</v>
      </c>
      <c r="F831" s="1" t="s">
        <v>1885</v>
      </c>
      <c r="G831" s="1" t="s">
        <v>2366</v>
      </c>
      <c r="H831" s="3" t="s">
        <v>4162</v>
      </c>
      <c r="I831" s="1" t="s">
        <v>4159</v>
      </c>
      <c r="J831" s="1" t="s">
        <v>5196</v>
      </c>
    </row>
    <row r="832" spans="1:10" x14ac:dyDescent="0.2">
      <c r="A832" s="71" t="s">
        <v>3999</v>
      </c>
      <c r="B832" s="69">
        <v>6418</v>
      </c>
      <c r="C832" s="73" t="s">
        <v>1987</v>
      </c>
      <c r="D832" s="68" t="s">
        <v>3863</v>
      </c>
      <c r="E832" s="72">
        <v>34.72</v>
      </c>
      <c r="F832" s="1" t="s">
        <v>1885</v>
      </c>
      <c r="G832" s="1" t="s">
        <v>1996</v>
      </c>
      <c r="H832" s="3" t="s">
        <v>4162</v>
      </c>
      <c r="I832" s="1" t="s">
        <v>4159</v>
      </c>
      <c r="J832" s="1" t="s">
        <v>5196</v>
      </c>
    </row>
    <row r="833" spans="1:10" x14ac:dyDescent="0.2">
      <c r="A833" s="71" t="s">
        <v>2367</v>
      </c>
      <c r="B833" s="69">
        <v>6419</v>
      </c>
      <c r="C833" s="73" t="s">
        <v>1987</v>
      </c>
      <c r="D833" s="68" t="s">
        <v>2232</v>
      </c>
      <c r="E833" s="72">
        <v>8.9600000000000009</v>
      </c>
      <c r="F833" s="1" t="s">
        <v>1885</v>
      </c>
      <c r="G833" s="1" t="s">
        <v>1996</v>
      </c>
      <c r="H833" s="3" t="s">
        <v>4162</v>
      </c>
      <c r="I833" s="1" t="s">
        <v>4159</v>
      </c>
      <c r="J833" s="1" t="s">
        <v>5196</v>
      </c>
    </row>
    <row r="834" spans="1:10" x14ac:dyDescent="0.2">
      <c r="A834" s="71" t="s">
        <v>3385</v>
      </c>
      <c r="B834" s="69">
        <v>6420</v>
      </c>
      <c r="C834" s="73" t="s">
        <v>1987</v>
      </c>
      <c r="D834" s="68" t="s">
        <v>3294</v>
      </c>
      <c r="E834" s="72">
        <v>10.08</v>
      </c>
      <c r="F834" s="1" t="s">
        <v>1885</v>
      </c>
      <c r="G834" s="1" t="s">
        <v>1996</v>
      </c>
      <c r="H834" s="3" t="s">
        <v>4162</v>
      </c>
      <c r="I834" s="1" t="s">
        <v>4159</v>
      </c>
      <c r="J834" s="1" t="s">
        <v>5196</v>
      </c>
    </row>
    <row r="835" spans="1:10" x14ac:dyDescent="0.2">
      <c r="A835" s="71" t="s">
        <v>1995</v>
      </c>
      <c r="B835" s="69">
        <v>6421</v>
      </c>
      <c r="C835" s="73" t="s">
        <v>1987</v>
      </c>
      <c r="D835" s="68" t="s">
        <v>1878</v>
      </c>
      <c r="E835" s="72">
        <v>38.08</v>
      </c>
      <c r="F835" s="1" t="s">
        <v>1885</v>
      </c>
      <c r="G835" s="1" t="s">
        <v>1996</v>
      </c>
      <c r="H835" s="3" t="s">
        <v>4162</v>
      </c>
      <c r="I835" s="1" t="s">
        <v>4159</v>
      </c>
      <c r="J835" s="1" t="s">
        <v>5196</v>
      </c>
    </row>
    <row r="836" spans="1:10" x14ac:dyDescent="0.2">
      <c r="A836" s="71" t="s">
        <v>2849</v>
      </c>
      <c r="B836" s="69">
        <v>6422</v>
      </c>
      <c r="C836" s="73" t="s">
        <v>1987</v>
      </c>
      <c r="D836" s="68" t="s">
        <v>2733</v>
      </c>
      <c r="E836" s="72">
        <v>24.64</v>
      </c>
      <c r="F836" s="1" t="s">
        <v>1885</v>
      </c>
      <c r="G836" s="1" t="s">
        <v>1996</v>
      </c>
      <c r="H836" s="3" t="s">
        <v>4162</v>
      </c>
      <c r="I836" s="1" t="s">
        <v>4159</v>
      </c>
      <c r="J836" s="1" t="s">
        <v>5196</v>
      </c>
    </row>
    <row r="837" spans="1:10" x14ac:dyDescent="0.2">
      <c r="A837" s="71" t="s">
        <v>4096</v>
      </c>
      <c r="B837" s="69">
        <v>6423</v>
      </c>
      <c r="C837" s="73" t="s">
        <v>1987</v>
      </c>
      <c r="D837" s="68" t="s">
        <v>4060</v>
      </c>
      <c r="E837" s="72">
        <v>28</v>
      </c>
      <c r="F837" s="1" t="s">
        <v>1885</v>
      </c>
      <c r="G837" s="1" t="s">
        <v>1996</v>
      </c>
      <c r="H837" s="3" t="s">
        <v>4162</v>
      </c>
      <c r="I837" s="1" t="s">
        <v>4159</v>
      </c>
      <c r="J837" s="1" t="s">
        <v>5196</v>
      </c>
    </row>
    <row r="838" spans="1:10" x14ac:dyDescent="0.2">
      <c r="A838" s="71" t="s">
        <v>3640</v>
      </c>
      <c r="B838" s="69">
        <v>6424</v>
      </c>
      <c r="C838" s="73" t="s">
        <v>1987</v>
      </c>
      <c r="D838" s="68" t="s">
        <v>3542</v>
      </c>
      <c r="E838" s="72">
        <v>29.63</v>
      </c>
      <c r="F838" s="1" t="s">
        <v>1885</v>
      </c>
      <c r="G838" s="1" t="s">
        <v>1996</v>
      </c>
      <c r="H838" s="3" t="s">
        <v>4162</v>
      </c>
      <c r="I838" s="1" t="s">
        <v>4159</v>
      </c>
      <c r="J838" s="1" t="s">
        <v>5196</v>
      </c>
    </row>
    <row r="839" spans="1:10" x14ac:dyDescent="0.2">
      <c r="A839" s="71" t="s">
        <v>2368</v>
      </c>
      <c r="B839" s="69">
        <v>6425</v>
      </c>
      <c r="C839" s="73" t="s">
        <v>1987</v>
      </c>
      <c r="D839" s="68" t="s">
        <v>2232</v>
      </c>
      <c r="E839" s="72">
        <v>8.9600000000000009</v>
      </c>
      <c r="F839" s="1" t="s">
        <v>1885</v>
      </c>
      <c r="G839" s="1" t="s">
        <v>2035</v>
      </c>
      <c r="H839" s="3" t="s">
        <v>4162</v>
      </c>
      <c r="I839" s="1" t="s">
        <v>4159</v>
      </c>
      <c r="J839" s="1" t="s">
        <v>5196</v>
      </c>
    </row>
    <row r="840" spans="1:10" x14ac:dyDescent="0.2">
      <c r="A840" s="71" t="s">
        <v>3386</v>
      </c>
      <c r="B840" s="69">
        <v>6426</v>
      </c>
      <c r="C840" s="73" t="s">
        <v>1987</v>
      </c>
      <c r="D840" s="68" t="s">
        <v>3294</v>
      </c>
      <c r="E840" s="72">
        <v>10.08</v>
      </c>
      <c r="F840" s="1" t="s">
        <v>1885</v>
      </c>
      <c r="G840" s="1" t="s">
        <v>2035</v>
      </c>
      <c r="H840" s="3" t="s">
        <v>4162</v>
      </c>
      <c r="I840" s="1" t="s">
        <v>4159</v>
      </c>
      <c r="J840" s="1" t="s">
        <v>5196</v>
      </c>
    </row>
    <row r="841" spans="1:10" x14ac:dyDescent="0.2">
      <c r="A841" s="71" t="s">
        <v>4097</v>
      </c>
      <c r="B841" s="69">
        <v>6427</v>
      </c>
      <c r="C841" s="73" t="s">
        <v>1987</v>
      </c>
      <c r="D841" s="68" t="s">
        <v>4060</v>
      </c>
      <c r="E841" s="72">
        <v>28</v>
      </c>
      <c r="F841" s="1" t="s">
        <v>1885</v>
      </c>
      <c r="G841" s="1" t="s">
        <v>2035</v>
      </c>
      <c r="H841" s="3" t="s">
        <v>4162</v>
      </c>
      <c r="I841" s="1" t="s">
        <v>4159</v>
      </c>
      <c r="J841" s="1" t="s">
        <v>5196</v>
      </c>
    </row>
    <row r="842" spans="1:10" x14ac:dyDescent="0.2">
      <c r="A842" s="71" t="s">
        <v>3641</v>
      </c>
      <c r="B842" s="69">
        <v>6428</v>
      </c>
      <c r="C842" s="73" t="s">
        <v>1987</v>
      </c>
      <c r="D842" s="68" t="s">
        <v>3542</v>
      </c>
      <c r="E842" s="72">
        <v>29.63</v>
      </c>
      <c r="F842" s="1" t="s">
        <v>1885</v>
      </c>
      <c r="G842" s="1" t="s">
        <v>2035</v>
      </c>
      <c r="H842" s="3" t="s">
        <v>4162</v>
      </c>
      <c r="I842" s="1" t="s">
        <v>4159</v>
      </c>
      <c r="J842" s="1" t="s">
        <v>5196</v>
      </c>
    </row>
    <row r="843" spans="1:10" x14ac:dyDescent="0.2">
      <c r="A843" s="71" t="s">
        <v>4000</v>
      </c>
      <c r="B843" s="69">
        <v>6429</v>
      </c>
      <c r="C843" s="73" t="s">
        <v>1998</v>
      </c>
      <c r="D843" s="68" t="s">
        <v>3863</v>
      </c>
      <c r="E843" s="72">
        <v>34.72</v>
      </c>
      <c r="F843" s="1" t="s">
        <v>1885</v>
      </c>
      <c r="G843" s="1" t="s">
        <v>1999</v>
      </c>
      <c r="H843" s="3" t="s">
        <v>4162</v>
      </c>
      <c r="I843" s="1" t="s">
        <v>4159</v>
      </c>
      <c r="J843" s="1" t="s">
        <v>5196</v>
      </c>
    </row>
    <row r="844" spans="1:10" x14ac:dyDescent="0.2">
      <c r="A844" s="71" t="s">
        <v>2369</v>
      </c>
      <c r="B844" s="69">
        <v>6430</v>
      </c>
      <c r="C844" s="73" t="s">
        <v>1998</v>
      </c>
      <c r="D844" s="68" t="s">
        <v>2232</v>
      </c>
      <c r="E844" s="72">
        <v>8.9600000000000009</v>
      </c>
      <c r="F844" s="1" t="s">
        <v>1885</v>
      </c>
      <c r="G844" s="1" t="s">
        <v>1999</v>
      </c>
      <c r="H844" s="3" t="s">
        <v>4162</v>
      </c>
      <c r="I844" s="1" t="s">
        <v>4159</v>
      </c>
      <c r="J844" s="1" t="s">
        <v>5196</v>
      </c>
    </row>
    <row r="845" spans="1:10" x14ac:dyDescent="0.2">
      <c r="A845" s="71" t="s">
        <v>3387</v>
      </c>
      <c r="B845" s="69">
        <v>6431</v>
      </c>
      <c r="C845" s="73" t="s">
        <v>1998</v>
      </c>
      <c r="D845" s="68" t="s">
        <v>3294</v>
      </c>
      <c r="E845" s="72">
        <v>10.08</v>
      </c>
      <c r="F845" s="1" t="s">
        <v>1885</v>
      </c>
      <c r="G845" s="1" t="s">
        <v>1999</v>
      </c>
      <c r="H845" s="3" t="s">
        <v>4162</v>
      </c>
      <c r="I845" s="1" t="s">
        <v>4159</v>
      </c>
      <c r="J845" s="1" t="s">
        <v>5196</v>
      </c>
    </row>
    <row r="846" spans="1:10" x14ac:dyDescent="0.2">
      <c r="A846" s="71" t="s">
        <v>1997</v>
      </c>
      <c r="B846" s="69">
        <v>6432</v>
      </c>
      <c r="C846" s="73" t="s">
        <v>1998</v>
      </c>
      <c r="D846" s="68" t="s">
        <v>1878</v>
      </c>
      <c r="E846" s="72">
        <v>38.08</v>
      </c>
      <c r="F846" s="1" t="s">
        <v>1885</v>
      </c>
      <c r="G846" s="1" t="s">
        <v>1999</v>
      </c>
      <c r="H846" s="3" t="s">
        <v>4162</v>
      </c>
      <c r="I846" s="1" t="s">
        <v>4159</v>
      </c>
      <c r="J846" s="1" t="s">
        <v>5196</v>
      </c>
    </row>
    <row r="847" spans="1:10" x14ac:dyDescent="0.2">
      <c r="A847" s="71" t="s">
        <v>4098</v>
      </c>
      <c r="B847" s="69">
        <v>6433</v>
      </c>
      <c r="C847" s="73" t="s">
        <v>1998</v>
      </c>
      <c r="D847" s="68" t="s">
        <v>4060</v>
      </c>
      <c r="E847" s="72">
        <v>28</v>
      </c>
      <c r="F847" s="1" t="s">
        <v>1885</v>
      </c>
      <c r="G847" s="1" t="s">
        <v>1999</v>
      </c>
      <c r="H847" s="3" t="s">
        <v>4162</v>
      </c>
      <c r="I847" s="1" t="s">
        <v>4159</v>
      </c>
      <c r="J847" s="1" t="s">
        <v>5196</v>
      </c>
    </row>
    <row r="848" spans="1:10" x14ac:dyDescent="0.2">
      <c r="A848" s="71" t="s">
        <v>2850</v>
      </c>
      <c r="B848" s="69">
        <v>6434</v>
      </c>
      <c r="C848" s="73" t="s">
        <v>1998</v>
      </c>
      <c r="D848" s="68" t="s">
        <v>2733</v>
      </c>
      <c r="E848" s="72">
        <v>24.64</v>
      </c>
      <c r="F848" s="1" t="s">
        <v>1885</v>
      </c>
      <c r="G848" s="1" t="s">
        <v>1999</v>
      </c>
      <c r="H848" s="3" t="s">
        <v>4162</v>
      </c>
      <c r="I848" s="1" t="s">
        <v>4159</v>
      </c>
      <c r="J848" s="1" t="s">
        <v>5196</v>
      </c>
    </row>
    <row r="849" spans="1:10" x14ac:dyDescent="0.2">
      <c r="A849" s="71" t="s">
        <v>3642</v>
      </c>
      <c r="B849" s="69">
        <v>6435</v>
      </c>
      <c r="C849" s="73" t="s">
        <v>1998</v>
      </c>
      <c r="D849" s="68" t="s">
        <v>3542</v>
      </c>
      <c r="E849" s="72">
        <v>29.63</v>
      </c>
      <c r="F849" s="1" t="s">
        <v>1885</v>
      </c>
      <c r="G849" s="1" t="s">
        <v>1999</v>
      </c>
      <c r="H849" s="3" t="s">
        <v>4162</v>
      </c>
      <c r="I849" s="1" t="s">
        <v>4159</v>
      </c>
      <c r="J849" s="1" t="s">
        <v>5196</v>
      </c>
    </row>
    <row r="850" spans="1:10" x14ac:dyDescent="0.2">
      <c r="A850" s="71" t="s">
        <v>3643</v>
      </c>
      <c r="B850" s="69">
        <v>6436</v>
      </c>
      <c r="C850" s="73" t="s">
        <v>1998</v>
      </c>
      <c r="D850" s="68" t="s">
        <v>3542</v>
      </c>
      <c r="E850" s="72">
        <v>29.63</v>
      </c>
      <c r="F850" s="1" t="s">
        <v>1885</v>
      </c>
      <c r="G850" s="1" t="s">
        <v>2585</v>
      </c>
      <c r="H850" s="3" t="s">
        <v>4162</v>
      </c>
      <c r="I850" s="1" t="s">
        <v>4159</v>
      </c>
      <c r="J850" s="1" t="s">
        <v>5196</v>
      </c>
    </row>
    <row r="851" spans="1:10" x14ac:dyDescent="0.2">
      <c r="A851" s="71" t="s">
        <v>3388</v>
      </c>
      <c r="B851" s="69">
        <v>6437</v>
      </c>
      <c r="C851" s="73" t="s">
        <v>1998</v>
      </c>
      <c r="D851" s="68" t="s">
        <v>3294</v>
      </c>
      <c r="E851" s="72">
        <v>10.08</v>
      </c>
      <c r="F851" s="1" t="s">
        <v>1885</v>
      </c>
      <c r="G851" s="1" t="s">
        <v>2585</v>
      </c>
      <c r="H851" s="3" t="s">
        <v>4162</v>
      </c>
      <c r="I851" s="1" t="s">
        <v>4159</v>
      </c>
      <c r="J851" s="1" t="s">
        <v>5196</v>
      </c>
    </row>
    <row r="852" spans="1:10" x14ac:dyDescent="0.2">
      <c r="A852" s="71" t="s">
        <v>2851</v>
      </c>
      <c r="B852" s="69">
        <v>6438</v>
      </c>
      <c r="C852" s="73" t="s">
        <v>1998</v>
      </c>
      <c r="D852" s="68" t="s">
        <v>2733</v>
      </c>
      <c r="E852" s="72">
        <v>24.64</v>
      </c>
      <c r="F852" s="1" t="s">
        <v>1885</v>
      </c>
      <c r="G852" s="1" t="s">
        <v>2585</v>
      </c>
      <c r="H852" s="3" t="s">
        <v>4162</v>
      </c>
      <c r="I852" s="1" t="s">
        <v>4159</v>
      </c>
      <c r="J852" s="1" t="s">
        <v>5196</v>
      </c>
    </row>
    <row r="853" spans="1:10" x14ac:dyDescent="0.2">
      <c r="A853" s="71" t="s">
        <v>4001</v>
      </c>
      <c r="B853" s="69">
        <v>6439</v>
      </c>
      <c r="C853" s="73" t="s">
        <v>1998</v>
      </c>
      <c r="D853" s="68" t="s">
        <v>3863</v>
      </c>
      <c r="E853" s="72">
        <v>34.72</v>
      </c>
      <c r="F853" s="1" t="s">
        <v>1885</v>
      </c>
      <c r="G853" s="1" t="s">
        <v>2001</v>
      </c>
      <c r="H853" s="3" t="s">
        <v>4162</v>
      </c>
      <c r="I853" s="1" t="s">
        <v>4159</v>
      </c>
      <c r="J853" s="1" t="s">
        <v>5196</v>
      </c>
    </row>
    <row r="854" spans="1:10" x14ac:dyDescent="0.2">
      <c r="A854" s="71" t="s">
        <v>2370</v>
      </c>
      <c r="B854" s="69">
        <v>6440</v>
      </c>
      <c r="C854" s="73" t="s">
        <v>1998</v>
      </c>
      <c r="D854" s="68" t="s">
        <v>2232</v>
      </c>
      <c r="E854" s="72">
        <v>8.9600000000000009</v>
      </c>
      <c r="F854" s="1" t="s">
        <v>1885</v>
      </c>
      <c r="G854" s="1" t="s">
        <v>2001</v>
      </c>
      <c r="H854" s="3" t="s">
        <v>4162</v>
      </c>
      <c r="I854" s="1" t="s">
        <v>4159</v>
      </c>
      <c r="J854" s="1" t="s">
        <v>5196</v>
      </c>
    </row>
    <row r="855" spans="1:10" x14ac:dyDescent="0.2">
      <c r="A855" s="71" t="s">
        <v>3389</v>
      </c>
      <c r="B855" s="69">
        <v>6441</v>
      </c>
      <c r="C855" s="73" t="s">
        <v>1998</v>
      </c>
      <c r="D855" s="68" t="s">
        <v>3294</v>
      </c>
      <c r="E855" s="72">
        <v>10.08</v>
      </c>
      <c r="F855" s="1" t="s">
        <v>1885</v>
      </c>
      <c r="G855" s="1" t="s">
        <v>2001</v>
      </c>
      <c r="H855" s="3" t="s">
        <v>4162</v>
      </c>
      <c r="I855" s="1" t="s">
        <v>4159</v>
      </c>
      <c r="J855" s="1" t="s">
        <v>5196</v>
      </c>
    </row>
    <row r="856" spans="1:10" x14ac:dyDescent="0.2">
      <c r="A856" s="71" t="s">
        <v>3644</v>
      </c>
      <c r="B856" s="69">
        <v>6442</v>
      </c>
      <c r="C856" s="73" t="s">
        <v>1998</v>
      </c>
      <c r="D856" s="68" t="s">
        <v>3542</v>
      </c>
      <c r="E856" s="72">
        <v>29.63</v>
      </c>
      <c r="F856" s="1" t="s">
        <v>1885</v>
      </c>
      <c r="G856" s="1" t="s">
        <v>2001</v>
      </c>
      <c r="H856" s="3" t="s">
        <v>4162</v>
      </c>
      <c r="I856" s="1" t="s">
        <v>4159</v>
      </c>
      <c r="J856" s="1" t="s">
        <v>5196</v>
      </c>
    </row>
    <row r="857" spans="1:10" x14ac:dyDescent="0.2">
      <c r="A857" s="71" t="s">
        <v>2852</v>
      </c>
      <c r="B857" s="69">
        <v>6443</v>
      </c>
      <c r="C857" s="73" t="s">
        <v>1998</v>
      </c>
      <c r="D857" s="68" t="s">
        <v>2733</v>
      </c>
      <c r="E857" s="72">
        <v>24.64</v>
      </c>
      <c r="F857" s="1" t="s">
        <v>1885</v>
      </c>
      <c r="G857" s="1" t="s">
        <v>2001</v>
      </c>
      <c r="H857" s="3" t="s">
        <v>4162</v>
      </c>
      <c r="I857" s="1" t="s">
        <v>4159</v>
      </c>
      <c r="J857" s="1" t="s">
        <v>5196</v>
      </c>
    </row>
    <row r="858" spans="1:10" x14ac:dyDescent="0.2">
      <c r="A858" s="71" t="s">
        <v>4099</v>
      </c>
      <c r="B858" s="69">
        <v>6444</v>
      </c>
      <c r="C858" s="73" t="s">
        <v>1998</v>
      </c>
      <c r="D858" s="68" t="s">
        <v>4060</v>
      </c>
      <c r="E858" s="72">
        <v>28</v>
      </c>
      <c r="F858" s="1" t="s">
        <v>1885</v>
      </c>
      <c r="G858" s="1" t="s">
        <v>2001</v>
      </c>
      <c r="H858" s="3" t="s">
        <v>4162</v>
      </c>
      <c r="I858" s="1" t="s">
        <v>4159</v>
      </c>
      <c r="J858" s="1" t="s">
        <v>5196</v>
      </c>
    </row>
    <row r="859" spans="1:10" x14ac:dyDescent="0.2">
      <c r="A859" s="71" t="s">
        <v>2000</v>
      </c>
      <c r="B859" s="69">
        <v>6445</v>
      </c>
      <c r="C859" s="73" t="s">
        <v>1998</v>
      </c>
      <c r="D859" s="68" t="s">
        <v>1878</v>
      </c>
      <c r="E859" s="72">
        <v>38.08</v>
      </c>
      <c r="F859" s="1" t="s">
        <v>1885</v>
      </c>
      <c r="G859" s="1" t="s">
        <v>2001</v>
      </c>
      <c r="H859" s="3" t="s">
        <v>4162</v>
      </c>
      <c r="I859" s="1" t="s">
        <v>4159</v>
      </c>
      <c r="J859" s="1" t="s">
        <v>5196</v>
      </c>
    </row>
    <row r="860" spans="1:10" x14ac:dyDescent="0.2">
      <c r="A860" s="71" t="s">
        <v>3645</v>
      </c>
      <c r="B860" s="69">
        <v>6446</v>
      </c>
      <c r="C860" s="73" t="s">
        <v>1998</v>
      </c>
      <c r="D860" s="68" t="s">
        <v>3542</v>
      </c>
      <c r="E860" s="72">
        <v>29.63</v>
      </c>
      <c r="F860" s="1" t="s">
        <v>1885</v>
      </c>
      <c r="G860" s="1" t="s">
        <v>2372</v>
      </c>
      <c r="H860" s="3" t="s">
        <v>4162</v>
      </c>
      <c r="I860" s="1" t="s">
        <v>4159</v>
      </c>
      <c r="J860" s="1" t="s">
        <v>5196</v>
      </c>
    </row>
    <row r="861" spans="1:10" x14ac:dyDescent="0.2">
      <c r="A861" s="71" t="s">
        <v>2853</v>
      </c>
      <c r="B861" s="69">
        <v>6447</v>
      </c>
      <c r="C861" s="73" t="s">
        <v>1998</v>
      </c>
      <c r="D861" s="68" t="s">
        <v>2733</v>
      </c>
      <c r="E861" s="72">
        <v>24.64</v>
      </c>
      <c r="F861" s="1" t="s">
        <v>1885</v>
      </c>
      <c r="G861" s="1" t="s">
        <v>2372</v>
      </c>
      <c r="H861" s="3" t="s">
        <v>4162</v>
      </c>
      <c r="I861" s="1" t="s">
        <v>4159</v>
      </c>
      <c r="J861" s="1" t="s">
        <v>5196</v>
      </c>
    </row>
    <row r="862" spans="1:10" x14ac:dyDescent="0.2">
      <c r="A862" s="71" t="s">
        <v>4002</v>
      </c>
      <c r="B862" s="69">
        <v>6448</v>
      </c>
      <c r="C862" s="73" t="s">
        <v>1998</v>
      </c>
      <c r="D862" s="68" t="s">
        <v>3863</v>
      </c>
      <c r="E862" s="72">
        <v>34.72</v>
      </c>
      <c r="F862" s="1" t="s">
        <v>1885</v>
      </c>
      <c r="G862" s="1" t="s">
        <v>2372</v>
      </c>
      <c r="H862" s="3" t="s">
        <v>4162</v>
      </c>
      <c r="I862" s="1" t="s">
        <v>4159</v>
      </c>
      <c r="J862" s="1" t="s">
        <v>5196</v>
      </c>
    </row>
    <row r="863" spans="1:10" x14ac:dyDescent="0.2">
      <c r="A863" s="71" t="s">
        <v>2371</v>
      </c>
      <c r="B863" s="69">
        <v>6449</v>
      </c>
      <c r="C863" s="73" t="s">
        <v>1998</v>
      </c>
      <c r="D863" s="68" t="s">
        <v>2232</v>
      </c>
      <c r="E863" s="72">
        <v>8.9600000000000009</v>
      </c>
      <c r="F863" s="1" t="s">
        <v>1885</v>
      </c>
      <c r="G863" s="1" t="s">
        <v>2372</v>
      </c>
      <c r="H863" s="3" t="s">
        <v>4162</v>
      </c>
      <c r="I863" s="1" t="s">
        <v>4159</v>
      </c>
      <c r="J863" s="1" t="s">
        <v>5196</v>
      </c>
    </row>
    <row r="864" spans="1:10" x14ac:dyDescent="0.2">
      <c r="A864" s="71" t="s">
        <v>3390</v>
      </c>
      <c r="B864" s="69">
        <v>6450</v>
      </c>
      <c r="C864" s="73" t="s">
        <v>1998</v>
      </c>
      <c r="D864" s="68" t="s">
        <v>3294</v>
      </c>
      <c r="E864" s="72">
        <v>10.08</v>
      </c>
      <c r="F864" s="1" t="s">
        <v>1885</v>
      </c>
      <c r="G864" s="1" t="s">
        <v>2372</v>
      </c>
      <c r="H864" s="3" t="s">
        <v>4162</v>
      </c>
      <c r="I864" s="1" t="s">
        <v>4159</v>
      </c>
      <c r="J864" s="1" t="s">
        <v>5196</v>
      </c>
    </row>
    <row r="865" spans="1:10" x14ac:dyDescent="0.2">
      <c r="A865" s="71" t="s">
        <v>4100</v>
      </c>
      <c r="B865" s="69">
        <v>6451</v>
      </c>
      <c r="C865" s="73" t="s">
        <v>1998</v>
      </c>
      <c r="D865" s="68" t="s">
        <v>4060</v>
      </c>
      <c r="E865" s="72">
        <v>28</v>
      </c>
      <c r="F865" s="1" t="s">
        <v>1885</v>
      </c>
      <c r="G865" s="1" t="s">
        <v>2372</v>
      </c>
      <c r="H865" s="3" t="s">
        <v>4162</v>
      </c>
      <c r="I865" s="1" t="s">
        <v>4159</v>
      </c>
      <c r="J865" s="1" t="s">
        <v>5196</v>
      </c>
    </row>
    <row r="866" spans="1:10" x14ac:dyDescent="0.2">
      <c r="A866" s="71" t="s">
        <v>4003</v>
      </c>
      <c r="B866" s="69">
        <v>6452</v>
      </c>
      <c r="C866" s="73" t="s">
        <v>1998</v>
      </c>
      <c r="D866" s="68" t="s">
        <v>3863</v>
      </c>
      <c r="E866" s="72">
        <v>34.72</v>
      </c>
      <c r="F866" s="1" t="s">
        <v>1885</v>
      </c>
      <c r="G866" s="1" t="s">
        <v>2374</v>
      </c>
      <c r="H866" s="3" t="s">
        <v>4162</v>
      </c>
      <c r="I866" s="1" t="s">
        <v>4159</v>
      </c>
      <c r="J866" s="1" t="s">
        <v>5196</v>
      </c>
    </row>
    <row r="867" spans="1:10" x14ac:dyDescent="0.2">
      <c r="A867" s="71" t="s">
        <v>2373</v>
      </c>
      <c r="B867" s="69">
        <v>6453</v>
      </c>
      <c r="C867" s="73" t="s">
        <v>1998</v>
      </c>
      <c r="D867" s="68" t="s">
        <v>2232</v>
      </c>
      <c r="E867" s="72">
        <v>8.9600000000000009</v>
      </c>
      <c r="F867" s="1" t="s">
        <v>1885</v>
      </c>
      <c r="G867" s="1" t="s">
        <v>2374</v>
      </c>
      <c r="H867" s="3" t="s">
        <v>4162</v>
      </c>
      <c r="I867" s="1" t="s">
        <v>4159</v>
      </c>
      <c r="J867" s="1" t="s">
        <v>5196</v>
      </c>
    </row>
    <row r="868" spans="1:10" x14ac:dyDescent="0.2">
      <c r="A868" s="71" t="s">
        <v>3391</v>
      </c>
      <c r="B868" s="69">
        <v>6454</v>
      </c>
      <c r="C868" s="73" t="s">
        <v>1998</v>
      </c>
      <c r="D868" s="68" t="s">
        <v>3294</v>
      </c>
      <c r="E868" s="72">
        <v>10.08</v>
      </c>
      <c r="F868" s="1" t="s">
        <v>1885</v>
      </c>
      <c r="G868" s="1" t="s">
        <v>2374</v>
      </c>
      <c r="H868" s="3" t="s">
        <v>4162</v>
      </c>
      <c r="I868" s="1" t="s">
        <v>4159</v>
      </c>
      <c r="J868" s="1" t="s">
        <v>5196</v>
      </c>
    </row>
    <row r="869" spans="1:10" x14ac:dyDescent="0.2">
      <c r="A869" s="71" t="s">
        <v>2854</v>
      </c>
      <c r="B869" s="69">
        <v>6455</v>
      </c>
      <c r="C869" s="73" t="s">
        <v>1998</v>
      </c>
      <c r="D869" s="68" t="s">
        <v>2733</v>
      </c>
      <c r="E869" s="72">
        <v>24.64</v>
      </c>
      <c r="F869" s="1" t="s">
        <v>1885</v>
      </c>
      <c r="G869" s="1" t="s">
        <v>2374</v>
      </c>
      <c r="H869" s="3" t="s">
        <v>4162</v>
      </c>
      <c r="I869" s="1" t="s">
        <v>4159</v>
      </c>
      <c r="J869" s="1" t="s">
        <v>5196</v>
      </c>
    </row>
    <row r="870" spans="1:10" x14ac:dyDescent="0.2">
      <c r="A870" s="71" t="s">
        <v>4004</v>
      </c>
      <c r="B870" s="69">
        <v>6456</v>
      </c>
      <c r="C870" s="73" t="s">
        <v>1998</v>
      </c>
      <c r="D870" s="68" t="s">
        <v>3863</v>
      </c>
      <c r="E870" s="72">
        <v>34.72</v>
      </c>
      <c r="F870" s="1" t="s">
        <v>1885</v>
      </c>
      <c r="G870" s="1" t="s">
        <v>2376</v>
      </c>
      <c r="H870" s="3" t="s">
        <v>4162</v>
      </c>
      <c r="I870" s="1" t="s">
        <v>4159</v>
      </c>
      <c r="J870" s="1" t="s">
        <v>5196</v>
      </c>
    </row>
    <row r="871" spans="1:10" x14ac:dyDescent="0.2">
      <c r="A871" s="71" t="s">
        <v>2375</v>
      </c>
      <c r="B871" s="69">
        <v>6457</v>
      </c>
      <c r="C871" s="73" t="s">
        <v>1998</v>
      </c>
      <c r="D871" s="68" t="s">
        <v>2232</v>
      </c>
      <c r="E871" s="72">
        <v>8.9600000000000009</v>
      </c>
      <c r="F871" s="1" t="s">
        <v>1885</v>
      </c>
      <c r="G871" s="1" t="s">
        <v>2376</v>
      </c>
      <c r="H871" s="3" t="s">
        <v>4162</v>
      </c>
      <c r="I871" s="1" t="s">
        <v>4159</v>
      </c>
      <c r="J871" s="1" t="s">
        <v>5196</v>
      </c>
    </row>
    <row r="872" spans="1:10" x14ac:dyDescent="0.2">
      <c r="A872" s="71" t="s">
        <v>3392</v>
      </c>
      <c r="B872" s="69">
        <v>6458</v>
      </c>
      <c r="C872" s="73" t="s">
        <v>1998</v>
      </c>
      <c r="D872" s="68" t="s">
        <v>3294</v>
      </c>
      <c r="E872" s="72">
        <v>10.08</v>
      </c>
      <c r="F872" s="1" t="s">
        <v>1885</v>
      </c>
      <c r="G872" s="1" t="s">
        <v>2376</v>
      </c>
      <c r="H872" s="3" t="s">
        <v>4162</v>
      </c>
      <c r="I872" s="1" t="s">
        <v>4159</v>
      </c>
      <c r="J872" s="1" t="s">
        <v>5196</v>
      </c>
    </row>
    <row r="873" spans="1:10" x14ac:dyDescent="0.2">
      <c r="A873" s="71" t="s">
        <v>2855</v>
      </c>
      <c r="B873" s="69">
        <v>6459</v>
      </c>
      <c r="C873" s="73" t="s">
        <v>1998</v>
      </c>
      <c r="D873" s="68" t="s">
        <v>2733</v>
      </c>
      <c r="E873" s="72">
        <v>24.64</v>
      </c>
      <c r="F873" s="1" t="s">
        <v>1885</v>
      </c>
      <c r="G873" s="1" t="s">
        <v>2376</v>
      </c>
      <c r="H873" s="3" t="s">
        <v>4162</v>
      </c>
      <c r="I873" s="1" t="s">
        <v>4159</v>
      </c>
      <c r="J873" s="1" t="s">
        <v>5196</v>
      </c>
    </row>
    <row r="874" spans="1:10" x14ac:dyDescent="0.2">
      <c r="A874" s="71" t="s">
        <v>3646</v>
      </c>
      <c r="B874" s="69">
        <v>6460</v>
      </c>
      <c r="C874" s="73" t="s">
        <v>1998</v>
      </c>
      <c r="D874" s="68" t="s">
        <v>3542</v>
      </c>
      <c r="E874" s="72">
        <v>29.63</v>
      </c>
      <c r="F874" s="1" t="s">
        <v>1885</v>
      </c>
      <c r="G874" s="1" t="s">
        <v>2376</v>
      </c>
      <c r="H874" s="3" t="s">
        <v>4162</v>
      </c>
      <c r="I874" s="1" t="s">
        <v>4159</v>
      </c>
      <c r="J874" s="1" t="s">
        <v>5196</v>
      </c>
    </row>
    <row r="875" spans="1:10" x14ac:dyDescent="0.2">
      <c r="A875" s="71" t="s">
        <v>4005</v>
      </c>
      <c r="B875" s="69">
        <v>6461</v>
      </c>
      <c r="C875" s="73" t="s">
        <v>1998</v>
      </c>
      <c r="D875" s="68" t="s">
        <v>3863</v>
      </c>
      <c r="E875" s="72">
        <v>34.72</v>
      </c>
      <c r="F875" s="1" t="s">
        <v>1885</v>
      </c>
      <c r="G875" s="1" t="s">
        <v>2003</v>
      </c>
      <c r="H875" s="3" t="s">
        <v>4162</v>
      </c>
      <c r="I875" s="1" t="s">
        <v>4159</v>
      </c>
      <c r="J875" s="1" t="s">
        <v>5196</v>
      </c>
    </row>
    <row r="876" spans="1:10" x14ac:dyDescent="0.2">
      <c r="A876" s="71" t="s">
        <v>2377</v>
      </c>
      <c r="B876" s="69">
        <v>6462</v>
      </c>
      <c r="C876" s="73" t="s">
        <v>1998</v>
      </c>
      <c r="D876" s="68" t="s">
        <v>2232</v>
      </c>
      <c r="E876" s="72">
        <v>8.9600000000000009</v>
      </c>
      <c r="F876" s="1" t="s">
        <v>1885</v>
      </c>
      <c r="G876" s="1" t="s">
        <v>2003</v>
      </c>
      <c r="H876" s="3" t="s">
        <v>4162</v>
      </c>
      <c r="I876" s="1" t="s">
        <v>4159</v>
      </c>
      <c r="J876" s="1" t="s">
        <v>5196</v>
      </c>
    </row>
    <row r="877" spans="1:10" x14ac:dyDescent="0.2">
      <c r="A877" s="71" t="s">
        <v>3393</v>
      </c>
      <c r="B877" s="69">
        <v>6463</v>
      </c>
      <c r="C877" s="73" t="s">
        <v>1998</v>
      </c>
      <c r="D877" s="68" t="s">
        <v>3294</v>
      </c>
      <c r="E877" s="72">
        <v>10.08</v>
      </c>
      <c r="F877" s="1" t="s">
        <v>1885</v>
      </c>
      <c r="G877" s="1" t="s">
        <v>2003</v>
      </c>
      <c r="H877" s="3" t="s">
        <v>4162</v>
      </c>
      <c r="I877" s="1" t="s">
        <v>4159</v>
      </c>
      <c r="J877" s="1" t="s">
        <v>5196</v>
      </c>
    </row>
    <row r="878" spans="1:10" x14ac:dyDescent="0.2">
      <c r="A878" s="71" t="s">
        <v>2002</v>
      </c>
      <c r="B878" s="69">
        <v>6464</v>
      </c>
      <c r="C878" s="73" t="s">
        <v>1998</v>
      </c>
      <c r="D878" s="68" t="s">
        <v>1878</v>
      </c>
      <c r="E878" s="72">
        <v>38.08</v>
      </c>
      <c r="F878" s="1" t="s">
        <v>1885</v>
      </c>
      <c r="G878" s="1" t="s">
        <v>2003</v>
      </c>
      <c r="H878" s="3" t="s">
        <v>4162</v>
      </c>
      <c r="I878" s="1" t="s">
        <v>4159</v>
      </c>
      <c r="J878" s="1" t="s">
        <v>5196</v>
      </c>
    </row>
    <row r="879" spans="1:10" x14ac:dyDescent="0.2">
      <c r="A879" s="71" t="s">
        <v>3647</v>
      </c>
      <c r="B879" s="69">
        <v>6465</v>
      </c>
      <c r="C879" s="73" t="s">
        <v>1998</v>
      </c>
      <c r="D879" s="68" t="s">
        <v>3542</v>
      </c>
      <c r="E879" s="72">
        <v>29.63</v>
      </c>
      <c r="F879" s="1" t="s">
        <v>1885</v>
      </c>
      <c r="G879" s="1" t="s">
        <v>2003</v>
      </c>
      <c r="H879" s="3" t="s">
        <v>4162</v>
      </c>
      <c r="I879" s="1" t="s">
        <v>4159</v>
      </c>
      <c r="J879" s="1" t="s">
        <v>5196</v>
      </c>
    </row>
    <row r="880" spans="1:10" x14ac:dyDescent="0.2">
      <c r="A880" s="71" t="s">
        <v>4101</v>
      </c>
      <c r="B880" s="69">
        <v>6466</v>
      </c>
      <c r="C880" s="73" t="s">
        <v>1998</v>
      </c>
      <c r="D880" s="68" t="s">
        <v>4060</v>
      </c>
      <c r="E880" s="72">
        <v>28</v>
      </c>
      <c r="F880" s="1" t="s">
        <v>1885</v>
      </c>
      <c r="G880" s="1" t="s">
        <v>2003</v>
      </c>
      <c r="H880" s="3" t="s">
        <v>4162</v>
      </c>
      <c r="I880" s="1" t="s">
        <v>4159</v>
      </c>
      <c r="J880" s="1" t="s">
        <v>5196</v>
      </c>
    </row>
    <row r="881" spans="1:10" x14ac:dyDescent="0.2">
      <c r="A881" s="71" t="s">
        <v>2856</v>
      </c>
      <c r="B881" s="69">
        <v>6467</v>
      </c>
      <c r="C881" s="73" t="s">
        <v>1998</v>
      </c>
      <c r="D881" s="68" t="s">
        <v>2733</v>
      </c>
      <c r="E881" s="72">
        <v>24.64</v>
      </c>
      <c r="F881" s="1" t="s">
        <v>1885</v>
      </c>
      <c r="G881" s="1" t="s">
        <v>2003</v>
      </c>
      <c r="H881" s="3" t="s">
        <v>4162</v>
      </c>
      <c r="I881" s="1" t="s">
        <v>4159</v>
      </c>
      <c r="J881" s="1" t="s">
        <v>5196</v>
      </c>
    </row>
    <row r="882" spans="1:10" x14ac:dyDescent="0.2">
      <c r="A882" s="71" t="s">
        <v>2004</v>
      </c>
      <c r="B882" s="69">
        <v>6468</v>
      </c>
      <c r="C882" s="73" t="s">
        <v>1998</v>
      </c>
      <c r="D882" s="68" t="s">
        <v>1878</v>
      </c>
      <c r="E882" s="72">
        <v>38.08</v>
      </c>
      <c r="F882" s="1" t="s">
        <v>1885</v>
      </c>
      <c r="G882" s="1" t="s">
        <v>2005</v>
      </c>
      <c r="H882" s="3" t="s">
        <v>4162</v>
      </c>
      <c r="I882" s="1" t="s">
        <v>4159</v>
      </c>
      <c r="J882" s="1" t="s">
        <v>5196</v>
      </c>
    </row>
    <row r="883" spans="1:10" x14ac:dyDescent="0.2">
      <c r="A883" s="71" t="s">
        <v>4006</v>
      </c>
      <c r="B883" s="69">
        <v>6469</v>
      </c>
      <c r="C883" s="73" t="s">
        <v>1998</v>
      </c>
      <c r="D883" s="68" t="s">
        <v>3863</v>
      </c>
      <c r="E883" s="72">
        <v>34.72</v>
      </c>
      <c r="F883" s="1" t="s">
        <v>1885</v>
      </c>
      <c r="G883" s="1" t="s">
        <v>2005</v>
      </c>
      <c r="H883" s="3" t="s">
        <v>4162</v>
      </c>
      <c r="I883" s="1" t="s">
        <v>4159</v>
      </c>
      <c r="J883" s="1" t="s">
        <v>5196</v>
      </c>
    </row>
    <row r="884" spans="1:10" x14ac:dyDescent="0.2">
      <c r="A884" s="71" t="s">
        <v>2378</v>
      </c>
      <c r="B884" s="69">
        <v>6470</v>
      </c>
      <c r="C884" s="73" t="s">
        <v>1998</v>
      </c>
      <c r="D884" s="68" t="s">
        <v>2232</v>
      </c>
      <c r="E884" s="72">
        <v>8.9600000000000009</v>
      </c>
      <c r="F884" s="1" t="s">
        <v>1885</v>
      </c>
      <c r="G884" s="1" t="s">
        <v>2005</v>
      </c>
      <c r="H884" s="3" t="s">
        <v>4162</v>
      </c>
      <c r="I884" s="1" t="s">
        <v>4159</v>
      </c>
      <c r="J884" s="1" t="s">
        <v>5196</v>
      </c>
    </row>
    <row r="885" spans="1:10" x14ac:dyDescent="0.2">
      <c r="A885" s="71" t="s">
        <v>3394</v>
      </c>
      <c r="B885" s="69">
        <v>6471</v>
      </c>
      <c r="C885" s="73" t="s">
        <v>1998</v>
      </c>
      <c r="D885" s="68" t="s">
        <v>3294</v>
      </c>
      <c r="E885" s="72">
        <v>10.08</v>
      </c>
      <c r="F885" s="1" t="s">
        <v>1885</v>
      </c>
      <c r="G885" s="1" t="s">
        <v>2005</v>
      </c>
      <c r="H885" s="3" t="s">
        <v>4162</v>
      </c>
      <c r="I885" s="1" t="s">
        <v>4159</v>
      </c>
      <c r="J885" s="1" t="s">
        <v>5196</v>
      </c>
    </row>
    <row r="886" spans="1:10" x14ac:dyDescent="0.2">
      <c r="A886" s="71" t="s">
        <v>2857</v>
      </c>
      <c r="B886" s="69">
        <v>6472</v>
      </c>
      <c r="C886" s="73" t="s">
        <v>1998</v>
      </c>
      <c r="D886" s="68" t="s">
        <v>2733</v>
      </c>
      <c r="E886" s="72">
        <v>24.64</v>
      </c>
      <c r="F886" s="1" t="s">
        <v>1885</v>
      </c>
      <c r="G886" s="1" t="s">
        <v>2005</v>
      </c>
      <c r="H886" s="3" t="s">
        <v>4162</v>
      </c>
      <c r="I886" s="1" t="s">
        <v>4159</v>
      </c>
      <c r="J886" s="1" t="s">
        <v>5196</v>
      </c>
    </row>
    <row r="887" spans="1:10" x14ac:dyDescent="0.2">
      <c r="A887" s="71" t="s">
        <v>3648</v>
      </c>
      <c r="B887" s="69">
        <v>6473</v>
      </c>
      <c r="C887" s="73" t="s">
        <v>1998</v>
      </c>
      <c r="D887" s="68" t="s">
        <v>3542</v>
      </c>
      <c r="E887" s="72">
        <v>29.63</v>
      </c>
      <c r="F887" s="1" t="s">
        <v>1885</v>
      </c>
      <c r="G887" s="1" t="s">
        <v>2005</v>
      </c>
      <c r="H887" s="3" t="s">
        <v>4162</v>
      </c>
      <c r="I887" s="1" t="s">
        <v>4159</v>
      </c>
      <c r="J887" s="1" t="s">
        <v>5196</v>
      </c>
    </row>
    <row r="888" spans="1:10" x14ac:dyDescent="0.2">
      <c r="A888" s="71" t="s">
        <v>4007</v>
      </c>
      <c r="B888" s="69">
        <v>6474</v>
      </c>
      <c r="C888" s="73" t="s">
        <v>1998</v>
      </c>
      <c r="D888" s="68" t="s">
        <v>3863</v>
      </c>
      <c r="E888" s="72">
        <v>34.72</v>
      </c>
      <c r="F888" s="1" t="s">
        <v>1885</v>
      </c>
      <c r="G888" s="1" t="s">
        <v>2007</v>
      </c>
      <c r="H888" s="3" t="s">
        <v>4162</v>
      </c>
      <c r="I888" s="1" t="s">
        <v>4159</v>
      </c>
      <c r="J888" s="1" t="s">
        <v>5196</v>
      </c>
    </row>
    <row r="889" spans="1:10" x14ac:dyDescent="0.2">
      <c r="A889" s="71" t="s">
        <v>2379</v>
      </c>
      <c r="B889" s="69">
        <v>6475</v>
      </c>
      <c r="C889" s="73" t="s">
        <v>1998</v>
      </c>
      <c r="D889" s="68" t="s">
        <v>2232</v>
      </c>
      <c r="E889" s="72">
        <v>8.9600000000000009</v>
      </c>
      <c r="F889" s="1" t="s">
        <v>1885</v>
      </c>
      <c r="G889" s="1" t="s">
        <v>2007</v>
      </c>
      <c r="H889" s="3" t="s">
        <v>4162</v>
      </c>
      <c r="I889" s="1" t="s">
        <v>4159</v>
      </c>
      <c r="J889" s="1" t="s">
        <v>5196</v>
      </c>
    </row>
    <row r="890" spans="1:10" x14ac:dyDescent="0.2">
      <c r="A890" s="71" t="s">
        <v>3395</v>
      </c>
      <c r="B890" s="69">
        <v>6476</v>
      </c>
      <c r="C890" s="73" t="s">
        <v>1998</v>
      </c>
      <c r="D890" s="68" t="s">
        <v>3294</v>
      </c>
      <c r="E890" s="72">
        <v>10.08</v>
      </c>
      <c r="F890" s="1" t="s">
        <v>1885</v>
      </c>
      <c r="G890" s="1" t="s">
        <v>2007</v>
      </c>
      <c r="H890" s="3" t="s">
        <v>4162</v>
      </c>
      <c r="I890" s="1" t="s">
        <v>4159</v>
      </c>
      <c r="J890" s="1" t="s">
        <v>5196</v>
      </c>
    </row>
    <row r="891" spans="1:10" x14ac:dyDescent="0.2">
      <c r="A891" s="71" t="s">
        <v>2858</v>
      </c>
      <c r="B891" s="69">
        <v>6477</v>
      </c>
      <c r="C891" s="73" t="s">
        <v>1998</v>
      </c>
      <c r="D891" s="68" t="s">
        <v>2733</v>
      </c>
      <c r="E891" s="72">
        <v>24.64</v>
      </c>
      <c r="F891" s="1" t="s">
        <v>1885</v>
      </c>
      <c r="G891" s="1" t="s">
        <v>2007</v>
      </c>
      <c r="H891" s="3" t="s">
        <v>4162</v>
      </c>
      <c r="I891" s="1" t="s">
        <v>4159</v>
      </c>
      <c r="J891" s="1" t="s">
        <v>5196</v>
      </c>
    </row>
    <row r="892" spans="1:10" x14ac:dyDescent="0.2">
      <c r="A892" s="71" t="s">
        <v>2006</v>
      </c>
      <c r="B892" s="69">
        <v>6478</v>
      </c>
      <c r="C892" s="73" t="s">
        <v>1998</v>
      </c>
      <c r="D892" s="68" t="s">
        <v>1878</v>
      </c>
      <c r="E892" s="72">
        <v>38.08</v>
      </c>
      <c r="F892" s="1" t="s">
        <v>1885</v>
      </c>
      <c r="G892" s="1" t="s">
        <v>2007</v>
      </c>
      <c r="H892" s="3" t="s">
        <v>4162</v>
      </c>
      <c r="I892" s="1" t="s">
        <v>4159</v>
      </c>
      <c r="J892" s="1" t="s">
        <v>5196</v>
      </c>
    </row>
    <row r="893" spans="1:10" x14ac:dyDescent="0.2">
      <c r="A893" s="71" t="s">
        <v>4008</v>
      </c>
      <c r="B893" s="69">
        <v>6479</v>
      </c>
      <c r="C893" s="73" t="s">
        <v>1998</v>
      </c>
      <c r="D893" s="68" t="s">
        <v>3863</v>
      </c>
      <c r="E893" s="72">
        <v>34.72</v>
      </c>
      <c r="F893" s="1" t="s">
        <v>1885</v>
      </c>
      <c r="G893" s="1" t="s">
        <v>2009</v>
      </c>
      <c r="H893" s="3" t="s">
        <v>4162</v>
      </c>
      <c r="I893" s="1" t="s">
        <v>4159</v>
      </c>
      <c r="J893" s="1" t="s">
        <v>5196</v>
      </c>
    </row>
    <row r="894" spans="1:10" x14ac:dyDescent="0.2">
      <c r="A894" s="71" t="s">
        <v>2380</v>
      </c>
      <c r="B894" s="69">
        <v>6480</v>
      </c>
      <c r="C894" s="73" t="s">
        <v>1998</v>
      </c>
      <c r="D894" s="68" t="s">
        <v>2232</v>
      </c>
      <c r="E894" s="72">
        <v>8.9600000000000009</v>
      </c>
      <c r="F894" s="1" t="s">
        <v>1885</v>
      </c>
      <c r="G894" s="1" t="s">
        <v>2009</v>
      </c>
      <c r="H894" s="3" t="s">
        <v>4162</v>
      </c>
      <c r="I894" s="1" t="s">
        <v>4159</v>
      </c>
      <c r="J894" s="1" t="s">
        <v>5196</v>
      </c>
    </row>
    <row r="895" spans="1:10" x14ac:dyDescent="0.2">
      <c r="A895" s="71" t="s">
        <v>3396</v>
      </c>
      <c r="B895" s="69">
        <v>6481</v>
      </c>
      <c r="C895" s="73" t="s">
        <v>1998</v>
      </c>
      <c r="D895" s="68" t="s">
        <v>3294</v>
      </c>
      <c r="E895" s="72">
        <v>10.08</v>
      </c>
      <c r="F895" s="1" t="s">
        <v>1885</v>
      </c>
      <c r="G895" s="1" t="s">
        <v>2009</v>
      </c>
      <c r="H895" s="3" t="s">
        <v>4162</v>
      </c>
      <c r="I895" s="1" t="s">
        <v>4159</v>
      </c>
      <c r="J895" s="1" t="s">
        <v>5196</v>
      </c>
    </row>
    <row r="896" spans="1:10" x14ac:dyDescent="0.2">
      <c r="A896" s="71" t="s">
        <v>4102</v>
      </c>
      <c r="B896" s="69">
        <v>6482</v>
      </c>
      <c r="C896" s="73" t="s">
        <v>1998</v>
      </c>
      <c r="D896" s="68" t="s">
        <v>4060</v>
      </c>
      <c r="E896" s="72">
        <v>28</v>
      </c>
      <c r="F896" s="1" t="s">
        <v>1885</v>
      </c>
      <c r="G896" s="1" t="s">
        <v>2009</v>
      </c>
      <c r="H896" s="3" t="s">
        <v>4162</v>
      </c>
      <c r="I896" s="1" t="s">
        <v>4159</v>
      </c>
      <c r="J896" s="1" t="s">
        <v>5196</v>
      </c>
    </row>
    <row r="897" spans="1:10" x14ac:dyDescent="0.2">
      <c r="A897" s="71" t="s">
        <v>2008</v>
      </c>
      <c r="B897" s="69">
        <v>6483</v>
      </c>
      <c r="C897" s="73" t="s">
        <v>1998</v>
      </c>
      <c r="D897" s="68" t="s">
        <v>1878</v>
      </c>
      <c r="E897" s="72">
        <v>38.08</v>
      </c>
      <c r="F897" s="1" t="s">
        <v>1885</v>
      </c>
      <c r="G897" s="1" t="s">
        <v>2009</v>
      </c>
      <c r="H897" s="3" t="s">
        <v>4162</v>
      </c>
      <c r="I897" s="1" t="s">
        <v>4159</v>
      </c>
      <c r="J897" s="1" t="s">
        <v>5196</v>
      </c>
    </row>
    <row r="898" spans="1:10" x14ac:dyDescent="0.2">
      <c r="A898" s="71" t="s">
        <v>3649</v>
      </c>
      <c r="B898" s="69">
        <v>6484</v>
      </c>
      <c r="C898" s="73" t="s">
        <v>1998</v>
      </c>
      <c r="D898" s="68" t="s">
        <v>3542</v>
      </c>
      <c r="E898" s="72">
        <v>29.63</v>
      </c>
      <c r="F898" s="1" t="s">
        <v>1885</v>
      </c>
      <c r="G898" s="1" t="s">
        <v>2009</v>
      </c>
      <c r="H898" s="3" t="s">
        <v>4162</v>
      </c>
      <c r="I898" s="1" t="s">
        <v>4159</v>
      </c>
      <c r="J898" s="1" t="s">
        <v>5196</v>
      </c>
    </row>
    <row r="899" spans="1:10" x14ac:dyDescent="0.2">
      <c r="A899" s="71" t="s">
        <v>4009</v>
      </c>
      <c r="B899" s="69">
        <v>6485</v>
      </c>
      <c r="C899" s="73" t="s">
        <v>1998</v>
      </c>
      <c r="D899" s="68" t="s">
        <v>3863</v>
      </c>
      <c r="E899" s="72">
        <v>34.72</v>
      </c>
      <c r="F899" s="1" t="s">
        <v>1885</v>
      </c>
      <c r="G899" s="1" t="s">
        <v>2011</v>
      </c>
      <c r="H899" s="3" t="s">
        <v>4162</v>
      </c>
      <c r="I899" s="1" t="s">
        <v>4159</v>
      </c>
      <c r="J899" s="1" t="s">
        <v>5196</v>
      </c>
    </row>
    <row r="900" spans="1:10" x14ac:dyDescent="0.2">
      <c r="A900" s="71" t="s">
        <v>2381</v>
      </c>
      <c r="B900" s="69">
        <v>6486</v>
      </c>
      <c r="C900" s="73" t="s">
        <v>1998</v>
      </c>
      <c r="D900" s="68" t="s">
        <v>2232</v>
      </c>
      <c r="E900" s="72">
        <v>8.9600000000000009</v>
      </c>
      <c r="F900" s="1" t="s">
        <v>1885</v>
      </c>
      <c r="G900" s="1" t="s">
        <v>2011</v>
      </c>
      <c r="H900" s="3" t="s">
        <v>4162</v>
      </c>
      <c r="I900" s="1" t="s">
        <v>4159</v>
      </c>
      <c r="J900" s="1" t="s">
        <v>5196</v>
      </c>
    </row>
    <row r="901" spans="1:10" x14ac:dyDescent="0.2">
      <c r="A901" s="71" t="s">
        <v>3397</v>
      </c>
      <c r="B901" s="69">
        <v>6487</v>
      </c>
      <c r="C901" s="73" t="s">
        <v>1998</v>
      </c>
      <c r="D901" s="68" t="s">
        <v>3294</v>
      </c>
      <c r="E901" s="72">
        <v>10.08</v>
      </c>
      <c r="F901" s="1" t="s">
        <v>1885</v>
      </c>
      <c r="G901" s="1" t="s">
        <v>2011</v>
      </c>
      <c r="H901" s="3" t="s">
        <v>4162</v>
      </c>
      <c r="I901" s="1" t="s">
        <v>4159</v>
      </c>
      <c r="J901" s="1" t="s">
        <v>5196</v>
      </c>
    </row>
    <row r="902" spans="1:10" x14ac:dyDescent="0.2">
      <c r="A902" s="71" t="s">
        <v>2010</v>
      </c>
      <c r="B902" s="69">
        <v>6488</v>
      </c>
      <c r="C902" s="73" t="s">
        <v>1998</v>
      </c>
      <c r="D902" s="68" t="s">
        <v>1878</v>
      </c>
      <c r="E902" s="72">
        <v>38.08</v>
      </c>
      <c r="F902" s="1" t="s">
        <v>1885</v>
      </c>
      <c r="G902" s="1" t="s">
        <v>2011</v>
      </c>
      <c r="H902" s="3" t="s">
        <v>4162</v>
      </c>
      <c r="I902" s="1" t="s">
        <v>4159</v>
      </c>
      <c r="J902" s="1" t="s">
        <v>5196</v>
      </c>
    </row>
    <row r="903" spans="1:10" x14ac:dyDescent="0.2">
      <c r="A903" s="71" t="s">
        <v>2859</v>
      </c>
      <c r="B903" s="69">
        <v>6489</v>
      </c>
      <c r="C903" s="73" t="s">
        <v>1998</v>
      </c>
      <c r="D903" s="68" t="s">
        <v>2733</v>
      </c>
      <c r="E903" s="72">
        <v>24.64</v>
      </c>
      <c r="F903" s="1" t="s">
        <v>1885</v>
      </c>
      <c r="G903" s="1" t="s">
        <v>2011</v>
      </c>
      <c r="H903" s="3" t="s">
        <v>4162</v>
      </c>
      <c r="I903" s="1" t="s">
        <v>4159</v>
      </c>
      <c r="J903" s="1" t="s">
        <v>5196</v>
      </c>
    </row>
    <row r="904" spans="1:10" x14ac:dyDescent="0.2">
      <c r="A904" s="71" t="s">
        <v>3650</v>
      </c>
      <c r="B904" s="69">
        <v>6490</v>
      </c>
      <c r="C904" s="73" t="s">
        <v>1998</v>
      </c>
      <c r="D904" s="68" t="s">
        <v>3542</v>
      </c>
      <c r="E904" s="72">
        <v>29.63</v>
      </c>
      <c r="F904" s="1" t="s">
        <v>1885</v>
      </c>
      <c r="G904" s="1" t="s">
        <v>2011</v>
      </c>
      <c r="H904" s="3" t="s">
        <v>4162</v>
      </c>
      <c r="I904" s="1" t="s">
        <v>4159</v>
      </c>
      <c r="J904" s="1" t="s">
        <v>5196</v>
      </c>
    </row>
    <row r="905" spans="1:10" x14ac:dyDescent="0.2">
      <c r="A905" s="71" t="s">
        <v>4010</v>
      </c>
      <c r="B905" s="69">
        <v>6491</v>
      </c>
      <c r="C905" s="73" t="s">
        <v>1998</v>
      </c>
      <c r="D905" s="68" t="s">
        <v>3863</v>
      </c>
      <c r="E905" s="72">
        <v>34.72</v>
      </c>
      <c r="F905" s="1" t="s">
        <v>1885</v>
      </c>
      <c r="G905" s="1" t="s">
        <v>2013</v>
      </c>
      <c r="H905" s="3" t="s">
        <v>4162</v>
      </c>
      <c r="I905" s="1" t="s">
        <v>4159</v>
      </c>
      <c r="J905" s="1" t="s">
        <v>5196</v>
      </c>
    </row>
    <row r="906" spans="1:10" x14ac:dyDescent="0.2">
      <c r="A906" s="71" t="s">
        <v>2382</v>
      </c>
      <c r="B906" s="69">
        <v>6492</v>
      </c>
      <c r="C906" s="73" t="s">
        <v>1998</v>
      </c>
      <c r="D906" s="68" t="s">
        <v>2232</v>
      </c>
      <c r="E906" s="72">
        <v>8.9600000000000009</v>
      </c>
      <c r="F906" s="1" t="s">
        <v>1885</v>
      </c>
      <c r="G906" s="1" t="s">
        <v>2013</v>
      </c>
      <c r="H906" s="3" t="s">
        <v>4162</v>
      </c>
      <c r="I906" s="1" t="s">
        <v>4159</v>
      </c>
      <c r="J906" s="1" t="s">
        <v>5196</v>
      </c>
    </row>
    <row r="907" spans="1:10" x14ac:dyDescent="0.2">
      <c r="A907" s="71" t="s">
        <v>3398</v>
      </c>
      <c r="B907" s="69">
        <v>6493</v>
      </c>
      <c r="C907" s="73" t="s">
        <v>1998</v>
      </c>
      <c r="D907" s="68" t="s">
        <v>3294</v>
      </c>
      <c r="E907" s="72">
        <v>10.08</v>
      </c>
      <c r="F907" s="1" t="s">
        <v>1885</v>
      </c>
      <c r="G907" s="1" t="s">
        <v>2013</v>
      </c>
      <c r="H907" s="3" t="s">
        <v>4162</v>
      </c>
      <c r="I907" s="1" t="s">
        <v>4159</v>
      </c>
      <c r="J907" s="1" t="s">
        <v>5196</v>
      </c>
    </row>
    <row r="908" spans="1:10" x14ac:dyDescent="0.2">
      <c r="A908" s="71" t="s">
        <v>2012</v>
      </c>
      <c r="B908" s="69">
        <v>6494</v>
      </c>
      <c r="C908" s="73" t="s">
        <v>1998</v>
      </c>
      <c r="D908" s="68" t="s">
        <v>1878</v>
      </c>
      <c r="E908" s="72">
        <v>38.08</v>
      </c>
      <c r="F908" s="1" t="s">
        <v>1885</v>
      </c>
      <c r="G908" s="1" t="s">
        <v>2013</v>
      </c>
      <c r="H908" s="3" t="s">
        <v>4162</v>
      </c>
      <c r="I908" s="1" t="s">
        <v>4159</v>
      </c>
      <c r="J908" s="1" t="s">
        <v>5196</v>
      </c>
    </row>
    <row r="909" spans="1:10" x14ac:dyDescent="0.2">
      <c r="A909" s="71" t="s">
        <v>4103</v>
      </c>
      <c r="B909" s="69">
        <v>6495</v>
      </c>
      <c r="C909" s="73" t="s">
        <v>1998</v>
      </c>
      <c r="D909" s="68" t="s">
        <v>4060</v>
      </c>
      <c r="E909" s="72">
        <v>28</v>
      </c>
      <c r="F909" s="1" t="s">
        <v>1885</v>
      </c>
      <c r="G909" s="1" t="s">
        <v>2013</v>
      </c>
      <c r="H909" s="3" t="s">
        <v>4162</v>
      </c>
      <c r="I909" s="1" t="s">
        <v>4159</v>
      </c>
      <c r="J909" s="1" t="s">
        <v>5196</v>
      </c>
    </row>
    <row r="910" spans="1:10" x14ac:dyDescent="0.2">
      <c r="A910" s="71" t="s">
        <v>2860</v>
      </c>
      <c r="B910" s="69">
        <v>6496</v>
      </c>
      <c r="C910" s="73" t="s">
        <v>1998</v>
      </c>
      <c r="D910" s="68" t="s">
        <v>2733</v>
      </c>
      <c r="E910" s="72">
        <v>24.64</v>
      </c>
      <c r="F910" s="1" t="s">
        <v>1885</v>
      </c>
      <c r="G910" s="1" t="s">
        <v>2013</v>
      </c>
      <c r="H910" s="3" t="s">
        <v>4162</v>
      </c>
      <c r="I910" s="1" t="s">
        <v>4159</v>
      </c>
      <c r="J910" s="1" t="s">
        <v>5196</v>
      </c>
    </row>
    <row r="911" spans="1:10" x14ac:dyDescent="0.2">
      <c r="A911" s="71" t="s">
        <v>3651</v>
      </c>
      <c r="B911" s="69">
        <v>6497</v>
      </c>
      <c r="C911" s="73" t="s">
        <v>1998</v>
      </c>
      <c r="D911" s="68" t="s">
        <v>3542</v>
      </c>
      <c r="E911" s="72">
        <v>29.63</v>
      </c>
      <c r="F911" s="1" t="s">
        <v>1885</v>
      </c>
      <c r="G911" s="1" t="s">
        <v>2013</v>
      </c>
      <c r="H911" s="3" t="s">
        <v>4162</v>
      </c>
      <c r="I911" s="1" t="s">
        <v>4159</v>
      </c>
      <c r="J911" s="1" t="s">
        <v>5196</v>
      </c>
    </row>
    <row r="912" spans="1:10" x14ac:dyDescent="0.2">
      <c r="A912" s="71" t="s">
        <v>4011</v>
      </c>
      <c r="B912" s="69">
        <v>6498</v>
      </c>
      <c r="C912" s="73" t="s">
        <v>1998</v>
      </c>
      <c r="D912" s="68" t="s">
        <v>3863</v>
      </c>
      <c r="E912" s="72">
        <v>34.72</v>
      </c>
      <c r="F912" s="1" t="s">
        <v>1885</v>
      </c>
      <c r="G912" s="1" t="s">
        <v>2384</v>
      </c>
      <c r="H912" s="3" t="s">
        <v>4162</v>
      </c>
      <c r="I912" s="1" t="s">
        <v>4159</v>
      </c>
      <c r="J912" s="1" t="s">
        <v>5196</v>
      </c>
    </row>
    <row r="913" spans="1:10" x14ac:dyDescent="0.2">
      <c r="A913" s="71" t="s">
        <v>2383</v>
      </c>
      <c r="B913" s="69">
        <v>6499</v>
      </c>
      <c r="C913" s="73" t="s">
        <v>1998</v>
      </c>
      <c r="D913" s="68" t="s">
        <v>2232</v>
      </c>
      <c r="E913" s="72">
        <v>8.9600000000000009</v>
      </c>
      <c r="F913" s="1" t="s">
        <v>1885</v>
      </c>
      <c r="G913" s="1" t="s">
        <v>2384</v>
      </c>
      <c r="H913" s="3" t="s">
        <v>4162</v>
      </c>
      <c r="I913" s="1" t="s">
        <v>4159</v>
      </c>
      <c r="J913" s="1" t="s">
        <v>5196</v>
      </c>
    </row>
    <row r="914" spans="1:10" x14ac:dyDescent="0.2">
      <c r="A914" s="71" t="s">
        <v>3399</v>
      </c>
      <c r="B914" s="69">
        <v>6500</v>
      </c>
      <c r="C914" s="73" t="s">
        <v>1998</v>
      </c>
      <c r="D914" s="68" t="s">
        <v>3294</v>
      </c>
      <c r="E914" s="72">
        <v>10.08</v>
      </c>
      <c r="F914" s="1" t="s">
        <v>1885</v>
      </c>
      <c r="G914" s="1" t="s">
        <v>2384</v>
      </c>
      <c r="H914" s="3" t="s">
        <v>4162</v>
      </c>
      <c r="I914" s="1" t="s">
        <v>4159</v>
      </c>
      <c r="J914" s="1" t="s">
        <v>5196</v>
      </c>
    </row>
    <row r="915" spans="1:10" x14ac:dyDescent="0.2">
      <c r="A915" s="71" t="s">
        <v>2861</v>
      </c>
      <c r="B915" s="69">
        <v>6501</v>
      </c>
      <c r="C915" s="73" t="s">
        <v>1998</v>
      </c>
      <c r="D915" s="68" t="s">
        <v>2733</v>
      </c>
      <c r="E915" s="72">
        <v>24.64</v>
      </c>
      <c r="F915" s="1" t="s">
        <v>1885</v>
      </c>
      <c r="G915" s="1" t="s">
        <v>2384</v>
      </c>
      <c r="H915" s="3" t="s">
        <v>4162</v>
      </c>
      <c r="I915" s="1" t="s">
        <v>4159</v>
      </c>
      <c r="J915" s="1" t="s">
        <v>5196</v>
      </c>
    </row>
    <row r="916" spans="1:10" x14ac:dyDescent="0.2">
      <c r="A916" s="71" t="s">
        <v>4104</v>
      </c>
      <c r="B916" s="69">
        <v>6502</v>
      </c>
      <c r="C916" s="73" t="s">
        <v>1998</v>
      </c>
      <c r="D916" s="68" t="s">
        <v>4060</v>
      </c>
      <c r="E916" s="72">
        <v>28</v>
      </c>
      <c r="F916" s="1" t="s">
        <v>1885</v>
      </c>
      <c r="G916" s="1" t="s">
        <v>2384</v>
      </c>
      <c r="H916" s="3" t="s">
        <v>4162</v>
      </c>
      <c r="I916" s="1" t="s">
        <v>4159</v>
      </c>
      <c r="J916" s="1" t="s">
        <v>5196</v>
      </c>
    </row>
    <row r="917" spans="1:10" x14ac:dyDescent="0.2">
      <c r="A917" s="71" t="s">
        <v>3512</v>
      </c>
      <c r="B917" s="69">
        <v>6503</v>
      </c>
      <c r="C917" s="73" t="s">
        <v>1998</v>
      </c>
      <c r="D917" s="68" t="s">
        <v>3483</v>
      </c>
      <c r="E917" s="72">
        <v>29.63</v>
      </c>
      <c r="F917" s="1" t="s">
        <v>1885</v>
      </c>
      <c r="G917" s="1" t="s">
        <v>2384</v>
      </c>
      <c r="H917" s="3" t="s">
        <v>4162</v>
      </c>
      <c r="I917" s="1" t="s">
        <v>4159</v>
      </c>
      <c r="J917" s="1" t="s">
        <v>5196</v>
      </c>
    </row>
    <row r="918" spans="1:10" x14ac:dyDescent="0.2">
      <c r="A918" s="71" t="s">
        <v>4012</v>
      </c>
      <c r="B918" s="69">
        <v>6504</v>
      </c>
      <c r="C918" s="73" t="s">
        <v>1998</v>
      </c>
      <c r="D918" s="68" t="s">
        <v>3863</v>
      </c>
      <c r="E918" s="72">
        <v>34.72</v>
      </c>
      <c r="F918" s="1" t="s">
        <v>1885</v>
      </c>
      <c r="G918" s="1" t="s">
        <v>2015</v>
      </c>
      <c r="H918" s="3" t="s">
        <v>4162</v>
      </c>
      <c r="I918" s="1" t="s">
        <v>4159</v>
      </c>
      <c r="J918" s="1" t="s">
        <v>5196</v>
      </c>
    </row>
    <row r="919" spans="1:10" x14ac:dyDescent="0.2">
      <c r="A919" s="71" t="s">
        <v>2385</v>
      </c>
      <c r="B919" s="69">
        <v>6505</v>
      </c>
      <c r="C919" s="73" t="s">
        <v>1998</v>
      </c>
      <c r="D919" s="68" t="s">
        <v>2232</v>
      </c>
      <c r="E919" s="72">
        <v>8.9600000000000009</v>
      </c>
      <c r="F919" s="1" t="s">
        <v>1885</v>
      </c>
      <c r="G919" s="1" t="s">
        <v>2015</v>
      </c>
      <c r="H919" s="3" t="s">
        <v>4162</v>
      </c>
      <c r="I919" s="1" t="s">
        <v>4159</v>
      </c>
      <c r="J919" s="1" t="s">
        <v>5196</v>
      </c>
    </row>
    <row r="920" spans="1:10" x14ac:dyDescent="0.2">
      <c r="A920" s="71" t="s">
        <v>3400</v>
      </c>
      <c r="B920" s="69">
        <v>6506</v>
      </c>
      <c r="C920" s="73" t="s">
        <v>1998</v>
      </c>
      <c r="D920" s="68" t="s">
        <v>3294</v>
      </c>
      <c r="E920" s="72">
        <v>10.08</v>
      </c>
      <c r="F920" s="1" t="s">
        <v>1885</v>
      </c>
      <c r="G920" s="1" t="s">
        <v>2015</v>
      </c>
      <c r="H920" s="3" t="s">
        <v>4162</v>
      </c>
      <c r="I920" s="1" t="s">
        <v>4159</v>
      </c>
      <c r="J920" s="1" t="s">
        <v>5196</v>
      </c>
    </row>
    <row r="921" spans="1:10" x14ac:dyDescent="0.2">
      <c r="A921" s="71" t="s">
        <v>3652</v>
      </c>
      <c r="B921" s="69">
        <v>6507</v>
      </c>
      <c r="C921" s="73" t="s">
        <v>1998</v>
      </c>
      <c r="D921" s="68" t="s">
        <v>3542</v>
      </c>
      <c r="E921" s="72">
        <v>29.63</v>
      </c>
      <c r="F921" s="1" t="s">
        <v>1885</v>
      </c>
      <c r="G921" s="1" t="s">
        <v>2015</v>
      </c>
      <c r="H921" s="3" t="s">
        <v>4162</v>
      </c>
      <c r="I921" s="1" t="s">
        <v>4159</v>
      </c>
      <c r="J921" s="1" t="s">
        <v>5196</v>
      </c>
    </row>
    <row r="922" spans="1:10" x14ac:dyDescent="0.2">
      <c r="A922" s="71" t="s">
        <v>4105</v>
      </c>
      <c r="B922" s="69">
        <v>6508</v>
      </c>
      <c r="C922" s="73" t="s">
        <v>1998</v>
      </c>
      <c r="D922" s="68" t="s">
        <v>4060</v>
      </c>
      <c r="E922" s="72">
        <v>28</v>
      </c>
      <c r="F922" s="1" t="s">
        <v>1885</v>
      </c>
      <c r="G922" s="1" t="s">
        <v>2015</v>
      </c>
      <c r="H922" s="3" t="s">
        <v>4162</v>
      </c>
      <c r="I922" s="1" t="s">
        <v>4159</v>
      </c>
      <c r="J922" s="1" t="s">
        <v>5196</v>
      </c>
    </row>
    <row r="923" spans="1:10" x14ac:dyDescent="0.2">
      <c r="A923" s="71" t="s">
        <v>2862</v>
      </c>
      <c r="B923" s="69">
        <v>6509</v>
      </c>
      <c r="C923" s="73" t="s">
        <v>1998</v>
      </c>
      <c r="D923" s="68" t="s">
        <v>2733</v>
      </c>
      <c r="E923" s="72">
        <v>24.64</v>
      </c>
      <c r="F923" s="1" t="s">
        <v>1885</v>
      </c>
      <c r="G923" s="1" t="s">
        <v>2015</v>
      </c>
      <c r="H923" s="3" t="s">
        <v>4162</v>
      </c>
      <c r="I923" s="1" t="s">
        <v>4159</v>
      </c>
      <c r="J923" s="1" t="s">
        <v>5196</v>
      </c>
    </row>
    <row r="924" spans="1:10" x14ac:dyDescent="0.2">
      <c r="A924" s="71" t="s">
        <v>2014</v>
      </c>
      <c r="B924" s="69">
        <v>6510</v>
      </c>
      <c r="C924" s="73" t="s">
        <v>1998</v>
      </c>
      <c r="D924" s="68" t="s">
        <v>1878</v>
      </c>
      <c r="E924" s="72">
        <v>38.08</v>
      </c>
      <c r="F924" s="1" t="s">
        <v>1885</v>
      </c>
      <c r="G924" s="1" t="s">
        <v>2015</v>
      </c>
      <c r="H924" s="3" t="s">
        <v>4162</v>
      </c>
      <c r="I924" s="1" t="s">
        <v>4159</v>
      </c>
      <c r="J924" s="1" t="s">
        <v>5196</v>
      </c>
    </row>
    <row r="925" spans="1:10" x14ac:dyDescent="0.2">
      <c r="A925" s="71" t="s">
        <v>4013</v>
      </c>
      <c r="B925" s="69">
        <v>6511</v>
      </c>
      <c r="C925" s="73" t="s">
        <v>1998</v>
      </c>
      <c r="D925" s="68" t="s">
        <v>3863</v>
      </c>
      <c r="E925" s="72">
        <v>34.72</v>
      </c>
      <c r="F925" s="1" t="s">
        <v>1885</v>
      </c>
      <c r="G925" s="1" t="s">
        <v>2017</v>
      </c>
      <c r="H925" s="3" t="s">
        <v>4162</v>
      </c>
      <c r="I925" s="1" t="s">
        <v>4159</v>
      </c>
      <c r="J925" s="1" t="s">
        <v>5196</v>
      </c>
    </row>
    <row r="926" spans="1:10" x14ac:dyDescent="0.2">
      <c r="A926" s="71" t="s">
        <v>2386</v>
      </c>
      <c r="B926" s="69">
        <v>6512</v>
      </c>
      <c r="C926" s="73" t="s">
        <v>1998</v>
      </c>
      <c r="D926" s="68" t="s">
        <v>2232</v>
      </c>
      <c r="E926" s="72">
        <v>8.9600000000000009</v>
      </c>
      <c r="F926" s="1" t="s">
        <v>1885</v>
      </c>
      <c r="G926" s="1" t="s">
        <v>2017</v>
      </c>
      <c r="H926" s="3" t="s">
        <v>4162</v>
      </c>
      <c r="I926" s="1" t="s">
        <v>4159</v>
      </c>
      <c r="J926" s="1" t="s">
        <v>5196</v>
      </c>
    </row>
    <row r="927" spans="1:10" x14ac:dyDescent="0.2">
      <c r="A927" s="71" t="s">
        <v>3401</v>
      </c>
      <c r="B927" s="69">
        <v>6513</v>
      </c>
      <c r="C927" s="73" t="s">
        <v>1998</v>
      </c>
      <c r="D927" s="68" t="s">
        <v>3294</v>
      </c>
      <c r="E927" s="72">
        <v>10.08</v>
      </c>
      <c r="F927" s="1" t="s">
        <v>1885</v>
      </c>
      <c r="G927" s="1" t="s">
        <v>2017</v>
      </c>
      <c r="H927" s="3" t="s">
        <v>4162</v>
      </c>
      <c r="I927" s="1" t="s">
        <v>4159</v>
      </c>
      <c r="J927" s="1" t="s">
        <v>5196</v>
      </c>
    </row>
    <row r="928" spans="1:10" x14ac:dyDescent="0.2">
      <c r="A928" s="71" t="s">
        <v>4106</v>
      </c>
      <c r="B928" s="69">
        <v>6514</v>
      </c>
      <c r="C928" s="73" t="s">
        <v>1998</v>
      </c>
      <c r="D928" s="68" t="s">
        <v>4060</v>
      </c>
      <c r="E928" s="72">
        <v>28</v>
      </c>
      <c r="F928" s="1" t="s">
        <v>1885</v>
      </c>
      <c r="G928" s="1" t="s">
        <v>2017</v>
      </c>
      <c r="H928" s="3" t="s">
        <v>4162</v>
      </c>
      <c r="I928" s="1" t="s">
        <v>4159</v>
      </c>
      <c r="J928" s="1" t="s">
        <v>5196</v>
      </c>
    </row>
    <row r="929" spans="1:10" x14ac:dyDescent="0.2">
      <c r="A929" s="71" t="s">
        <v>2863</v>
      </c>
      <c r="B929" s="69">
        <v>6515</v>
      </c>
      <c r="C929" s="73" t="s">
        <v>1998</v>
      </c>
      <c r="D929" s="68" t="s">
        <v>2733</v>
      </c>
      <c r="E929" s="72">
        <v>24.64</v>
      </c>
      <c r="F929" s="1" t="s">
        <v>1885</v>
      </c>
      <c r="G929" s="1" t="s">
        <v>2017</v>
      </c>
      <c r="H929" s="3" t="s">
        <v>4162</v>
      </c>
      <c r="I929" s="1" t="s">
        <v>4159</v>
      </c>
      <c r="J929" s="1" t="s">
        <v>5196</v>
      </c>
    </row>
    <row r="930" spans="1:10" x14ac:dyDescent="0.2">
      <c r="A930" s="71" t="s">
        <v>3653</v>
      </c>
      <c r="B930" s="69">
        <v>6516</v>
      </c>
      <c r="C930" s="73" t="s">
        <v>1998</v>
      </c>
      <c r="D930" s="68" t="s">
        <v>3542</v>
      </c>
      <c r="E930" s="72">
        <v>29.63</v>
      </c>
      <c r="F930" s="1" t="s">
        <v>1885</v>
      </c>
      <c r="G930" s="1" t="s">
        <v>2017</v>
      </c>
      <c r="H930" s="3" t="s">
        <v>4162</v>
      </c>
      <c r="I930" s="1" t="s">
        <v>4159</v>
      </c>
      <c r="J930" s="1" t="s">
        <v>5196</v>
      </c>
    </row>
    <row r="931" spans="1:10" x14ac:dyDescent="0.2">
      <c r="A931" s="71" t="s">
        <v>3654</v>
      </c>
      <c r="B931" s="69">
        <v>6517</v>
      </c>
      <c r="C931" s="73" t="s">
        <v>1998</v>
      </c>
      <c r="D931" s="68" t="s">
        <v>3542</v>
      </c>
      <c r="E931" s="72">
        <v>29.63</v>
      </c>
      <c r="F931" s="1" t="s">
        <v>1885</v>
      </c>
      <c r="G931" s="1" t="s">
        <v>2017</v>
      </c>
      <c r="H931" s="3" t="s">
        <v>4162</v>
      </c>
      <c r="I931" s="1" t="s">
        <v>4159</v>
      </c>
      <c r="J931" s="1" t="s">
        <v>5196</v>
      </c>
    </row>
    <row r="932" spans="1:10" x14ac:dyDescent="0.2">
      <c r="A932" s="71" t="s">
        <v>2016</v>
      </c>
      <c r="B932" s="69">
        <v>6518</v>
      </c>
      <c r="C932" s="73" t="s">
        <v>1998</v>
      </c>
      <c r="D932" s="68" t="s">
        <v>1878</v>
      </c>
      <c r="E932" s="72">
        <v>38.08</v>
      </c>
      <c r="F932" s="1" t="s">
        <v>1885</v>
      </c>
      <c r="G932" s="1" t="s">
        <v>2017</v>
      </c>
      <c r="H932" s="3" t="s">
        <v>4162</v>
      </c>
      <c r="I932" s="1" t="s">
        <v>4159</v>
      </c>
      <c r="J932" s="1" t="s">
        <v>5196</v>
      </c>
    </row>
    <row r="933" spans="1:10" x14ac:dyDescent="0.2">
      <c r="A933" s="71" t="s">
        <v>2018</v>
      </c>
      <c r="B933" s="69">
        <v>6519</v>
      </c>
      <c r="C933" s="73" t="s">
        <v>2019</v>
      </c>
      <c r="D933" s="68" t="s">
        <v>1878</v>
      </c>
      <c r="E933" s="72">
        <v>38.08</v>
      </c>
      <c r="F933" s="1" t="s">
        <v>1885</v>
      </c>
      <c r="G933" s="1" t="s">
        <v>2020</v>
      </c>
      <c r="H933" s="3" t="s">
        <v>4162</v>
      </c>
      <c r="I933" s="1" t="s">
        <v>4159</v>
      </c>
      <c r="J933" s="1" t="s">
        <v>5196</v>
      </c>
    </row>
    <row r="934" spans="1:10" x14ac:dyDescent="0.2">
      <c r="A934" s="71" t="s">
        <v>3655</v>
      </c>
      <c r="B934" s="69">
        <v>6520</v>
      </c>
      <c r="C934" s="73" t="s">
        <v>2019</v>
      </c>
      <c r="D934" s="68" t="s">
        <v>3542</v>
      </c>
      <c r="E934" s="72">
        <v>29.63</v>
      </c>
      <c r="F934" s="1" t="s">
        <v>1885</v>
      </c>
      <c r="G934" s="1" t="s">
        <v>2020</v>
      </c>
      <c r="H934" s="3" t="s">
        <v>4162</v>
      </c>
      <c r="I934" s="1" t="s">
        <v>4159</v>
      </c>
      <c r="J934" s="1" t="s">
        <v>5196</v>
      </c>
    </row>
    <row r="935" spans="1:10" x14ac:dyDescent="0.2">
      <c r="A935" s="71" t="s">
        <v>2387</v>
      </c>
      <c r="B935" s="69">
        <v>6521</v>
      </c>
      <c r="C935" s="73" t="s">
        <v>2019</v>
      </c>
      <c r="D935" s="68" t="s">
        <v>2232</v>
      </c>
      <c r="E935" s="72">
        <v>8.9600000000000009</v>
      </c>
      <c r="F935" s="1" t="s">
        <v>1885</v>
      </c>
      <c r="G935" s="1" t="s">
        <v>2388</v>
      </c>
      <c r="H935" s="3" t="s">
        <v>4162</v>
      </c>
      <c r="I935" s="1" t="s">
        <v>4159</v>
      </c>
      <c r="J935" s="1" t="s">
        <v>5196</v>
      </c>
    </row>
    <row r="936" spans="1:10" x14ac:dyDescent="0.2">
      <c r="A936" s="71" t="s">
        <v>3402</v>
      </c>
      <c r="B936" s="69">
        <v>6522</v>
      </c>
      <c r="C936" s="73" t="s">
        <v>2019</v>
      </c>
      <c r="D936" s="68" t="s">
        <v>3294</v>
      </c>
      <c r="E936" s="72">
        <v>10.08</v>
      </c>
      <c r="F936" s="1" t="s">
        <v>1885</v>
      </c>
      <c r="G936" s="1" t="s">
        <v>2388</v>
      </c>
      <c r="H936" s="3" t="s">
        <v>4162</v>
      </c>
      <c r="I936" s="1" t="s">
        <v>4159</v>
      </c>
      <c r="J936" s="1" t="s">
        <v>5196</v>
      </c>
    </row>
    <row r="937" spans="1:10" x14ac:dyDescent="0.2">
      <c r="A937" s="71" t="s">
        <v>3656</v>
      </c>
      <c r="B937" s="69">
        <v>6523</v>
      </c>
      <c r="C937" s="73" t="s">
        <v>2019</v>
      </c>
      <c r="D937" s="68" t="s">
        <v>3542</v>
      </c>
      <c r="E937" s="72">
        <v>29.63</v>
      </c>
      <c r="F937" s="1" t="s">
        <v>1885</v>
      </c>
      <c r="G937" s="1" t="s">
        <v>2388</v>
      </c>
      <c r="H937" s="3" t="s">
        <v>4162</v>
      </c>
      <c r="I937" s="1" t="s">
        <v>4159</v>
      </c>
      <c r="J937" s="1" t="s">
        <v>5196</v>
      </c>
    </row>
    <row r="938" spans="1:10" x14ac:dyDescent="0.2">
      <c r="A938" s="71" t="s">
        <v>4107</v>
      </c>
      <c r="B938" s="69">
        <v>6524</v>
      </c>
      <c r="C938" s="73" t="s">
        <v>2019</v>
      </c>
      <c r="D938" s="68" t="s">
        <v>4060</v>
      </c>
      <c r="E938" s="72">
        <v>28</v>
      </c>
      <c r="F938" s="1" t="s">
        <v>1885</v>
      </c>
      <c r="G938" s="1" t="s">
        <v>2388</v>
      </c>
      <c r="H938" s="3" t="s">
        <v>4162</v>
      </c>
      <c r="I938" s="1" t="s">
        <v>4159</v>
      </c>
      <c r="J938" s="1" t="s">
        <v>5196</v>
      </c>
    </row>
    <row r="939" spans="1:10" x14ac:dyDescent="0.2">
      <c r="A939" s="71" t="s">
        <v>4014</v>
      </c>
      <c r="B939" s="69">
        <v>6525</v>
      </c>
      <c r="C939" s="73" t="s">
        <v>2019</v>
      </c>
      <c r="D939" s="68" t="s">
        <v>3863</v>
      </c>
      <c r="E939" s="72">
        <v>34.72</v>
      </c>
      <c r="F939" s="1" t="s">
        <v>1885</v>
      </c>
      <c r="G939" s="1" t="s">
        <v>2390</v>
      </c>
      <c r="H939" s="3" t="s">
        <v>4162</v>
      </c>
      <c r="I939" s="1" t="s">
        <v>4159</v>
      </c>
      <c r="J939" s="1" t="s">
        <v>5196</v>
      </c>
    </row>
    <row r="940" spans="1:10" x14ac:dyDescent="0.2">
      <c r="A940" s="71" t="s">
        <v>2389</v>
      </c>
      <c r="B940" s="69">
        <v>6526</v>
      </c>
      <c r="C940" s="73" t="s">
        <v>2019</v>
      </c>
      <c r="D940" s="68" t="s">
        <v>2232</v>
      </c>
      <c r="E940" s="72">
        <v>8.9600000000000009</v>
      </c>
      <c r="F940" s="1" t="s">
        <v>1885</v>
      </c>
      <c r="G940" s="1" t="s">
        <v>2390</v>
      </c>
      <c r="H940" s="3" t="s">
        <v>4162</v>
      </c>
      <c r="I940" s="1" t="s">
        <v>4159</v>
      </c>
      <c r="J940" s="1" t="s">
        <v>5196</v>
      </c>
    </row>
    <row r="941" spans="1:10" x14ac:dyDescent="0.2">
      <c r="A941" s="71" t="s">
        <v>3403</v>
      </c>
      <c r="B941" s="69">
        <v>6527</v>
      </c>
      <c r="C941" s="73" t="s">
        <v>2019</v>
      </c>
      <c r="D941" s="68" t="s">
        <v>3294</v>
      </c>
      <c r="E941" s="72">
        <v>10.08</v>
      </c>
      <c r="F941" s="1" t="s">
        <v>1885</v>
      </c>
      <c r="G941" s="1" t="s">
        <v>2390</v>
      </c>
      <c r="H941" s="3" t="s">
        <v>4162</v>
      </c>
      <c r="I941" s="1" t="s">
        <v>4159</v>
      </c>
      <c r="J941" s="1" t="s">
        <v>5196</v>
      </c>
    </row>
    <row r="942" spans="1:10" x14ac:dyDescent="0.2">
      <c r="A942" s="71" t="s">
        <v>4108</v>
      </c>
      <c r="B942" s="69">
        <v>6528</v>
      </c>
      <c r="C942" s="73" t="s">
        <v>2019</v>
      </c>
      <c r="D942" s="68" t="s">
        <v>4060</v>
      </c>
      <c r="E942" s="72">
        <v>28</v>
      </c>
      <c r="F942" s="1" t="s">
        <v>1885</v>
      </c>
      <c r="G942" s="1" t="s">
        <v>2390</v>
      </c>
      <c r="H942" s="3" t="s">
        <v>4162</v>
      </c>
      <c r="I942" s="1" t="s">
        <v>4159</v>
      </c>
      <c r="J942" s="1" t="s">
        <v>5196</v>
      </c>
    </row>
    <row r="943" spans="1:10" x14ac:dyDescent="0.2">
      <c r="A943" s="71" t="s">
        <v>3657</v>
      </c>
      <c r="B943" s="69">
        <v>6529</v>
      </c>
      <c r="C943" s="73" t="s">
        <v>2019</v>
      </c>
      <c r="D943" s="68" t="s">
        <v>3542</v>
      </c>
      <c r="E943" s="72">
        <v>29.63</v>
      </c>
      <c r="F943" s="1" t="s">
        <v>1885</v>
      </c>
      <c r="G943" s="1" t="s">
        <v>2390</v>
      </c>
      <c r="H943" s="3" t="s">
        <v>4162</v>
      </c>
      <c r="I943" s="1" t="s">
        <v>4159</v>
      </c>
      <c r="J943" s="1" t="s">
        <v>5196</v>
      </c>
    </row>
    <row r="944" spans="1:10" x14ac:dyDescent="0.2">
      <c r="A944" s="71" t="s">
        <v>3658</v>
      </c>
      <c r="B944" s="69">
        <v>6530</v>
      </c>
      <c r="C944" s="73" t="s">
        <v>2019</v>
      </c>
      <c r="D944" s="68" t="s">
        <v>3542</v>
      </c>
      <c r="E944" s="72">
        <v>29.63</v>
      </c>
      <c r="F944" s="1" t="s">
        <v>1885</v>
      </c>
      <c r="G944" s="1" t="s">
        <v>2390</v>
      </c>
      <c r="H944" s="3" t="s">
        <v>4162</v>
      </c>
      <c r="I944" s="1" t="s">
        <v>4159</v>
      </c>
      <c r="J944" s="1" t="s">
        <v>5196</v>
      </c>
    </row>
    <row r="945" spans="1:10" x14ac:dyDescent="0.2">
      <c r="A945" s="71" t="s">
        <v>2864</v>
      </c>
      <c r="B945" s="69">
        <v>6531</v>
      </c>
      <c r="C945" s="73" t="s">
        <v>2019</v>
      </c>
      <c r="D945" s="68" t="s">
        <v>2733</v>
      </c>
      <c r="E945" s="72">
        <v>24.64</v>
      </c>
      <c r="F945" s="1" t="s">
        <v>1885</v>
      </c>
      <c r="G945" s="1" t="s">
        <v>2390</v>
      </c>
      <c r="H945" s="3" t="s">
        <v>4162</v>
      </c>
      <c r="I945" s="1" t="s">
        <v>4159</v>
      </c>
      <c r="J945" s="1" t="s">
        <v>5196</v>
      </c>
    </row>
    <row r="946" spans="1:10" x14ac:dyDescent="0.2">
      <c r="A946" s="71" t="s">
        <v>2639</v>
      </c>
      <c r="B946" s="69">
        <v>6532</v>
      </c>
      <c r="C946" s="73" t="s">
        <v>2019</v>
      </c>
      <c r="D946" s="68" t="s">
        <v>2584</v>
      </c>
      <c r="E946" s="72">
        <v>28.5</v>
      </c>
      <c r="F946" s="1" t="s">
        <v>2441</v>
      </c>
      <c r="G946" s="1" t="s">
        <v>2640</v>
      </c>
      <c r="H946" s="3" t="s">
        <v>4162</v>
      </c>
      <c r="I946" s="1" t="s">
        <v>4159</v>
      </c>
      <c r="J946" s="1" t="s">
        <v>5196</v>
      </c>
    </row>
    <row r="947" spans="1:10" x14ac:dyDescent="0.2">
      <c r="A947" s="71" t="s">
        <v>2641</v>
      </c>
      <c r="B947" s="69">
        <v>6533</v>
      </c>
      <c r="C947" s="73" t="s">
        <v>2019</v>
      </c>
      <c r="D947" s="68" t="s">
        <v>2584</v>
      </c>
      <c r="E947" s="72">
        <v>28.5</v>
      </c>
      <c r="F947" s="1" t="s">
        <v>2441</v>
      </c>
      <c r="G947" s="1" t="s">
        <v>2642</v>
      </c>
      <c r="H947" s="3" t="s">
        <v>4162</v>
      </c>
      <c r="I947" s="1" t="s">
        <v>4159</v>
      </c>
      <c r="J947" s="1" t="s">
        <v>5196</v>
      </c>
    </row>
    <row r="948" spans="1:10" x14ac:dyDescent="0.2">
      <c r="A948" s="71" t="s">
        <v>4015</v>
      </c>
      <c r="B948" s="69">
        <v>6534</v>
      </c>
      <c r="C948" s="73" t="s">
        <v>2019</v>
      </c>
      <c r="D948" s="68" t="s">
        <v>3863</v>
      </c>
      <c r="E948" s="72">
        <v>34.72</v>
      </c>
      <c r="F948" s="1" t="s">
        <v>1885</v>
      </c>
      <c r="G948" s="1" t="s">
        <v>2392</v>
      </c>
      <c r="H948" s="3" t="s">
        <v>4162</v>
      </c>
      <c r="I948" s="1" t="s">
        <v>4159</v>
      </c>
      <c r="J948" s="1" t="s">
        <v>5196</v>
      </c>
    </row>
    <row r="949" spans="1:10" x14ac:dyDescent="0.2">
      <c r="A949" s="71" t="s">
        <v>2391</v>
      </c>
      <c r="B949" s="69">
        <v>6535</v>
      </c>
      <c r="C949" s="73" t="s">
        <v>2019</v>
      </c>
      <c r="D949" s="68" t="s">
        <v>2232</v>
      </c>
      <c r="E949" s="72">
        <v>8.9600000000000009</v>
      </c>
      <c r="F949" s="1" t="s">
        <v>1885</v>
      </c>
      <c r="G949" s="1" t="s">
        <v>2392</v>
      </c>
      <c r="H949" s="3" t="s">
        <v>4162</v>
      </c>
      <c r="I949" s="1" t="s">
        <v>4159</v>
      </c>
      <c r="J949" s="1" t="s">
        <v>5196</v>
      </c>
    </row>
    <row r="950" spans="1:10" x14ac:dyDescent="0.2">
      <c r="A950" s="71" t="s">
        <v>3404</v>
      </c>
      <c r="B950" s="69">
        <v>6536</v>
      </c>
      <c r="C950" s="73" t="s">
        <v>2019</v>
      </c>
      <c r="D950" s="68" t="s">
        <v>3294</v>
      </c>
      <c r="E950" s="72">
        <v>10.08</v>
      </c>
      <c r="F950" s="1" t="s">
        <v>1885</v>
      </c>
      <c r="G950" s="1" t="s">
        <v>2392</v>
      </c>
      <c r="H950" s="3" t="s">
        <v>4162</v>
      </c>
      <c r="I950" s="1" t="s">
        <v>4159</v>
      </c>
      <c r="J950" s="1" t="s">
        <v>5196</v>
      </c>
    </row>
    <row r="951" spans="1:10" x14ac:dyDescent="0.2">
      <c r="A951" s="71" t="s">
        <v>4109</v>
      </c>
      <c r="B951" s="69">
        <v>6537</v>
      </c>
      <c r="C951" s="73" t="s">
        <v>2019</v>
      </c>
      <c r="D951" s="68" t="s">
        <v>4060</v>
      </c>
      <c r="E951" s="72">
        <v>28</v>
      </c>
      <c r="F951" s="1" t="s">
        <v>1885</v>
      </c>
      <c r="G951" s="1" t="s">
        <v>2392</v>
      </c>
      <c r="H951" s="3" t="s">
        <v>4162</v>
      </c>
      <c r="I951" s="1" t="s">
        <v>4159</v>
      </c>
      <c r="J951" s="1" t="s">
        <v>5196</v>
      </c>
    </row>
    <row r="952" spans="1:10" x14ac:dyDescent="0.2">
      <c r="A952" s="71" t="s">
        <v>3659</v>
      </c>
      <c r="B952" s="69">
        <v>6538</v>
      </c>
      <c r="C952" s="73" t="s">
        <v>2019</v>
      </c>
      <c r="D952" s="68" t="s">
        <v>3542</v>
      </c>
      <c r="E952" s="72">
        <v>29.63</v>
      </c>
      <c r="F952" s="1" t="s">
        <v>1885</v>
      </c>
      <c r="G952" s="1" t="s">
        <v>2392</v>
      </c>
      <c r="H952" s="3" t="s">
        <v>4162</v>
      </c>
      <c r="I952" s="1" t="s">
        <v>4159</v>
      </c>
      <c r="J952" s="1" t="s">
        <v>5196</v>
      </c>
    </row>
    <row r="953" spans="1:10" x14ac:dyDescent="0.2">
      <c r="A953" s="71" t="s">
        <v>2021</v>
      </c>
      <c r="B953" s="69">
        <v>6539</v>
      </c>
      <c r="C953" s="73" t="s">
        <v>2019</v>
      </c>
      <c r="D953" s="68" t="s">
        <v>1878</v>
      </c>
      <c r="E953" s="72">
        <v>38.08</v>
      </c>
      <c r="F953" s="1" t="s">
        <v>1885</v>
      </c>
      <c r="G953" s="1" t="s">
        <v>2022</v>
      </c>
      <c r="H953" s="3" t="s">
        <v>4162</v>
      </c>
      <c r="I953" s="1" t="s">
        <v>4159</v>
      </c>
      <c r="J953" s="1" t="s">
        <v>5196</v>
      </c>
    </row>
    <row r="954" spans="1:10" x14ac:dyDescent="0.2">
      <c r="A954" s="71" t="s">
        <v>4016</v>
      </c>
      <c r="B954" s="69">
        <v>6540</v>
      </c>
      <c r="C954" s="73" t="s">
        <v>2019</v>
      </c>
      <c r="D954" s="68" t="s">
        <v>3863</v>
      </c>
      <c r="E954" s="72">
        <v>34.72</v>
      </c>
      <c r="F954" s="1" t="s">
        <v>2056</v>
      </c>
      <c r="G954" s="1" t="s">
        <v>2394</v>
      </c>
      <c r="H954" s="3" t="s">
        <v>4162</v>
      </c>
      <c r="I954" s="1" t="s">
        <v>4159</v>
      </c>
      <c r="J954" s="1" t="s">
        <v>5196</v>
      </c>
    </row>
    <row r="955" spans="1:10" x14ac:dyDescent="0.2">
      <c r="A955" s="71" t="s">
        <v>2393</v>
      </c>
      <c r="B955" s="69">
        <v>6541</v>
      </c>
      <c r="C955" s="73" t="s">
        <v>2019</v>
      </c>
      <c r="D955" s="68" t="s">
        <v>2232</v>
      </c>
      <c r="E955" s="72">
        <v>8.9600000000000009</v>
      </c>
      <c r="F955" s="1" t="s">
        <v>2056</v>
      </c>
      <c r="G955" s="1" t="s">
        <v>2394</v>
      </c>
      <c r="H955" s="3" t="s">
        <v>4162</v>
      </c>
      <c r="I955" s="1" t="s">
        <v>4159</v>
      </c>
      <c r="J955" s="1" t="s">
        <v>5196</v>
      </c>
    </row>
    <row r="956" spans="1:10" x14ac:dyDescent="0.2">
      <c r="A956" s="71" t="s">
        <v>3405</v>
      </c>
      <c r="B956" s="69">
        <v>6542</v>
      </c>
      <c r="C956" s="73" t="s">
        <v>2019</v>
      </c>
      <c r="D956" s="68" t="s">
        <v>3294</v>
      </c>
      <c r="E956" s="72">
        <v>10.08</v>
      </c>
      <c r="F956" s="1" t="s">
        <v>2056</v>
      </c>
      <c r="G956" s="1" t="s">
        <v>2394</v>
      </c>
      <c r="H956" s="3" t="s">
        <v>4162</v>
      </c>
      <c r="I956" s="1" t="s">
        <v>4159</v>
      </c>
      <c r="J956" s="1" t="s">
        <v>5196</v>
      </c>
    </row>
    <row r="957" spans="1:10" x14ac:dyDescent="0.2">
      <c r="A957" s="71" t="s">
        <v>2643</v>
      </c>
      <c r="B957" s="69">
        <v>6543</v>
      </c>
      <c r="C957" s="73" t="s">
        <v>2019</v>
      </c>
      <c r="D957" s="68" t="s">
        <v>2584</v>
      </c>
      <c r="E957" s="72">
        <v>28.5</v>
      </c>
      <c r="F957" s="1" t="s">
        <v>2441</v>
      </c>
      <c r="G957" s="1" t="s">
        <v>2644</v>
      </c>
      <c r="H957" s="3" t="s">
        <v>4162</v>
      </c>
      <c r="I957" s="1" t="s">
        <v>4159</v>
      </c>
      <c r="J957" s="1" t="s">
        <v>5196</v>
      </c>
    </row>
    <row r="958" spans="1:10" x14ac:dyDescent="0.2">
      <c r="A958" s="71" t="s">
        <v>2645</v>
      </c>
      <c r="B958" s="69">
        <v>6544</v>
      </c>
      <c r="C958" s="73" t="s">
        <v>2019</v>
      </c>
      <c r="D958" s="68" t="s">
        <v>2584</v>
      </c>
      <c r="E958" s="72">
        <v>28.5</v>
      </c>
      <c r="F958" s="1" t="s">
        <v>2441</v>
      </c>
      <c r="G958" s="1" t="s">
        <v>2646</v>
      </c>
      <c r="H958" s="3" t="s">
        <v>4162</v>
      </c>
      <c r="I958" s="1" t="s">
        <v>4159</v>
      </c>
      <c r="J958" s="1" t="s">
        <v>5196</v>
      </c>
    </row>
    <row r="959" spans="1:10" x14ac:dyDescent="0.2">
      <c r="A959" s="71" t="s">
        <v>4017</v>
      </c>
      <c r="B959" s="69">
        <v>6545</v>
      </c>
      <c r="C959" s="73" t="s">
        <v>2019</v>
      </c>
      <c r="D959" s="68" t="s">
        <v>3863</v>
      </c>
      <c r="E959" s="72">
        <v>34.72</v>
      </c>
      <c r="F959" s="1" t="s">
        <v>1885</v>
      </c>
      <c r="G959" s="1" t="s">
        <v>2057</v>
      </c>
      <c r="H959" s="3" t="s">
        <v>4162</v>
      </c>
      <c r="I959" s="1" t="s">
        <v>4159</v>
      </c>
      <c r="J959" s="1" t="s">
        <v>5196</v>
      </c>
    </row>
    <row r="960" spans="1:10" x14ac:dyDescent="0.2">
      <c r="A960" s="71" t="s">
        <v>2395</v>
      </c>
      <c r="B960" s="69">
        <v>6546</v>
      </c>
      <c r="C960" s="73" t="s">
        <v>2019</v>
      </c>
      <c r="D960" s="68" t="s">
        <v>2232</v>
      </c>
      <c r="E960" s="72">
        <v>8.9600000000000009</v>
      </c>
      <c r="F960" s="1" t="s">
        <v>1885</v>
      </c>
      <c r="G960" s="1" t="s">
        <v>2057</v>
      </c>
      <c r="H960" s="3" t="s">
        <v>4162</v>
      </c>
      <c r="I960" s="1" t="s">
        <v>4159</v>
      </c>
      <c r="J960" s="1" t="s">
        <v>5196</v>
      </c>
    </row>
    <row r="961" spans="1:10" x14ac:dyDescent="0.2">
      <c r="A961" s="71" t="s">
        <v>3406</v>
      </c>
      <c r="B961" s="69">
        <v>6547</v>
      </c>
      <c r="C961" s="73" t="s">
        <v>2019</v>
      </c>
      <c r="D961" s="68" t="s">
        <v>3294</v>
      </c>
      <c r="E961" s="72">
        <v>10.08</v>
      </c>
      <c r="F961" s="1" t="s">
        <v>1885</v>
      </c>
      <c r="G961" s="1" t="s">
        <v>2057</v>
      </c>
      <c r="H961" s="3" t="s">
        <v>4162</v>
      </c>
      <c r="I961" s="1" t="s">
        <v>4159</v>
      </c>
      <c r="J961" s="1" t="s">
        <v>5196</v>
      </c>
    </row>
    <row r="962" spans="1:10" x14ac:dyDescent="0.2">
      <c r="A962" s="71" t="s">
        <v>2865</v>
      </c>
      <c r="B962" s="69">
        <v>6548</v>
      </c>
      <c r="C962" s="73" t="s">
        <v>2019</v>
      </c>
      <c r="D962" s="68" t="s">
        <v>2733</v>
      </c>
      <c r="E962" s="72">
        <v>24.64</v>
      </c>
      <c r="F962" s="1" t="s">
        <v>1885</v>
      </c>
      <c r="G962" s="1" t="s">
        <v>2866</v>
      </c>
      <c r="H962" s="3" t="s">
        <v>4162</v>
      </c>
      <c r="I962" s="1" t="s">
        <v>4159</v>
      </c>
      <c r="J962" s="1" t="s">
        <v>5196</v>
      </c>
    </row>
    <row r="963" spans="1:10" x14ac:dyDescent="0.2">
      <c r="A963" s="71" t="s">
        <v>3660</v>
      </c>
      <c r="B963" s="69">
        <v>6549</v>
      </c>
      <c r="C963" s="73" t="s">
        <v>2019</v>
      </c>
      <c r="D963" s="68" t="s">
        <v>3542</v>
      </c>
      <c r="E963" s="72">
        <v>29.63</v>
      </c>
      <c r="F963" s="1" t="s">
        <v>1885</v>
      </c>
      <c r="G963" s="1" t="s">
        <v>2866</v>
      </c>
      <c r="H963" s="3" t="s">
        <v>4162</v>
      </c>
      <c r="I963" s="1" t="s">
        <v>4159</v>
      </c>
      <c r="J963" s="1" t="s">
        <v>5196</v>
      </c>
    </row>
    <row r="964" spans="1:10" x14ac:dyDescent="0.2">
      <c r="A964" s="71" t="s">
        <v>3661</v>
      </c>
      <c r="B964" s="69">
        <v>6550</v>
      </c>
      <c r="C964" s="73" t="s">
        <v>2019</v>
      </c>
      <c r="D964" s="68" t="s">
        <v>3542</v>
      </c>
      <c r="E964" s="72">
        <v>29.63</v>
      </c>
      <c r="F964" s="1" t="s">
        <v>1885</v>
      </c>
      <c r="G964" s="1" t="s">
        <v>2866</v>
      </c>
      <c r="H964" s="3" t="s">
        <v>4162</v>
      </c>
      <c r="I964" s="1" t="s">
        <v>4159</v>
      </c>
      <c r="J964" s="1" t="s">
        <v>5196</v>
      </c>
    </row>
    <row r="965" spans="1:10" x14ac:dyDescent="0.2">
      <c r="A965" s="71" t="s">
        <v>3048</v>
      </c>
      <c r="B965" s="69">
        <v>6553</v>
      </c>
      <c r="C965" s="73" t="s">
        <v>2024</v>
      </c>
      <c r="D965" s="68" t="s">
        <v>3013</v>
      </c>
      <c r="E965" s="72">
        <v>6.2</v>
      </c>
      <c r="F965" s="1" t="s">
        <v>2155</v>
      </c>
      <c r="G965" s="1" t="s">
        <v>2490</v>
      </c>
      <c r="H965" s="3" t="s">
        <v>4162</v>
      </c>
      <c r="I965" s="1" t="s">
        <v>4159</v>
      </c>
      <c r="J965" s="1" t="s">
        <v>5196</v>
      </c>
    </row>
    <row r="966" spans="1:10" x14ac:dyDescent="0.2">
      <c r="A966" s="71" t="s">
        <v>2647</v>
      </c>
      <c r="B966" s="69">
        <v>6554</v>
      </c>
      <c r="C966" s="73" t="s">
        <v>2024</v>
      </c>
      <c r="D966" s="68" t="s">
        <v>2584</v>
      </c>
      <c r="E966" s="72">
        <v>28.5</v>
      </c>
      <c r="F966" s="1" t="s">
        <v>2155</v>
      </c>
      <c r="G966" s="1" t="s">
        <v>2490</v>
      </c>
      <c r="H966" s="3" t="s">
        <v>4162</v>
      </c>
      <c r="I966" s="1" t="s">
        <v>4159</v>
      </c>
      <c r="J966" s="1" t="s">
        <v>5196</v>
      </c>
    </row>
    <row r="967" spans="1:10" x14ac:dyDescent="0.2">
      <c r="A967" s="71" t="s">
        <v>2489</v>
      </c>
      <c r="B967" s="69">
        <v>6555</v>
      </c>
      <c r="C967" s="73" t="s">
        <v>2024</v>
      </c>
      <c r="D967" s="68" t="s">
        <v>2440</v>
      </c>
      <c r="E967" s="72">
        <v>8.4499999999999993</v>
      </c>
      <c r="F967" s="1" t="s">
        <v>2155</v>
      </c>
      <c r="G967" s="1" t="s">
        <v>2490</v>
      </c>
      <c r="H967" s="3" t="s">
        <v>4162</v>
      </c>
      <c r="I967" s="1" t="s">
        <v>4159</v>
      </c>
      <c r="J967" s="1" t="s">
        <v>5196</v>
      </c>
    </row>
    <row r="968" spans="1:10" x14ac:dyDescent="0.2">
      <c r="A968" s="71" t="s">
        <v>2491</v>
      </c>
      <c r="B968" s="69">
        <v>6556</v>
      </c>
      <c r="C968" s="73" t="s">
        <v>2024</v>
      </c>
      <c r="D968" s="68" t="s">
        <v>2440</v>
      </c>
      <c r="E968" s="72">
        <v>8.4499999999999993</v>
      </c>
      <c r="F968" s="1" t="s">
        <v>2155</v>
      </c>
      <c r="G968" s="1" t="s">
        <v>2490</v>
      </c>
      <c r="H968" s="3" t="s">
        <v>4162</v>
      </c>
      <c r="I968" s="1" t="s">
        <v>4159</v>
      </c>
      <c r="J968" s="1" t="s">
        <v>5196</v>
      </c>
    </row>
    <row r="969" spans="1:10" x14ac:dyDescent="0.2">
      <c r="A969" s="71" t="s">
        <v>2507</v>
      </c>
      <c r="B969" s="69">
        <v>6557</v>
      </c>
      <c r="C969" s="73" t="s">
        <v>2024</v>
      </c>
      <c r="D969" s="68" t="s">
        <v>2504</v>
      </c>
      <c r="E969" s="72">
        <v>10.35</v>
      </c>
      <c r="F969" s="1" t="s">
        <v>2155</v>
      </c>
      <c r="G969" s="1" t="s">
        <v>2490</v>
      </c>
      <c r="H969" s="3" t="s">
        <v>4162</v>
      </c>
      <c r="I969" s="1" t="s">
        <v>4159</v>
      </c>
      <c r="J969" s="1" t="s">
        <v>5196</v>
      </c>
    </row>
    <row r="970" spans="1:10" x14ac:dyDescent="0.2">
      <c r="A970" s="71" t="s">
        <v>2508</v>
      </c>
      <c r="B970" s="69">
        <v>6558</v>
      </c>
      <c r="C970" s="73" t="s">
        <v>2024</v>
      </c>
      <c r="D970" s="68" t="s">
        <v>2504</v>
      </c>
      <c r="E970" s="72">
        <v>10.35</v>
      </c>
      <c r="F970" s="1" t="s">
        <v>2155</v>
      </c>
      <c r="G970" s="1" t="s">
        <v>2490</v>
      </c>
      <c r="H970" s="3" t="s">
        <v>4162</v>
      </c>
      <c r="I970" s="1" t="s">
        <v>4159</v>
      </c>
      <c r="J970" s="1" t="s">
        <v>5196</v>
      </c>
    </row>
    <row r="971" spans="1:10" x14ac:dyDescent="0.2">
      <c r="A971" s="71" t="s">
        <v>2539</v>
      </c>
      <c r="B971" s="69">
        <v>6559</v>
      </c>
      <c r="C971" s="73" t="s">
        <v>2024</v>
      </c>
      <c r="D971" s="68" t="s">
        <v>2538</v>
      </c>
      <c r="E971" s="72">
        <v>13.39</v>
      </c>
      <c r="F971" s="1" t="s">
        <v>2155</v>
      </c>
      <c r="G971" s="1" t="s">
        <v>2490</v>
      </c>
      <c r="H971" s="3" t="s">
        <v>4162</v>
      </c>
      <c r="I971" s="1" t="s">
        <v>4159</v>
      </c>
      <c r="J971" s="1" t="s">
        <v>5196</v>
      </c>
    </row>
    <row r="972" spans="1:10" x14ac:dyDescent="0.2">
      <c r="A972" s="71" t="s">
        <v>2542</v>
      </c>
      <c r="B972" s="69">
        <v>6560</v>
      </c>
      <c r="C972" s="73" t="s">
        <v>2024</v>
      </c>
      <c r="D972" s="68" t="s">
        <v>2541</v>
      </c>
      <c r="E972" s="72">
        <v>33.229999999999997</v>
      </c>
      <c r="F972" s="1" t="s">
        <v>2543</v>
      </c>
      <c r="G972" s="1" t="s">
        <v>2493</v>
      </c>
      <c r="H972" s="3" t="s">
        <v>4162</v>
      </c>
      <c r="I972" s="1" t="s">
        <v>4159</v>
      </c>
      <c r="J972" s="1" t="s">
        <v>5196</v>
      </c>
    </row>
    <row r="973" spans="1:10" x14ac:dyDescent="0.2">
      <c r="A973" s="71" t="s">
        <v>3662</v>
      </c>
      <c r="B973" s="69">
        <v>6562</v>
      </c>
      <c r="C973" s="73" t="s">
        <v>2024</v>
      </c>
      <c r="D973" s="68" t="s">
        <v>3542</v>
      </c>
      <c r="E973" s="72">
        <v>29.63</v>
      </c>
      <c r="F973" s="1" t="s">
        <v>1885</v>
      </c>
      <c r="G973" s="1" t="s">
        <v>2025</v>
      </c>
      <c r="H973" s="3" t="s">
        <v>4162</v>
      </c>
      <c r="I973" s="1" t="s">
        <v>4159</v>
      </c>
      <c r="J973" s="1" t="s">
        <v>5196</v>
      </c>
    </row>
    <row r="974" spans="1:10" x14ac:dyDescent="0.2">
      <c r="A974" s="71" t="s">
        <v>4018</v>
      </c>
      <c r="B974" s="69">
        <v>6563</v>
      </c>
      <c r="C974" s="73" t="s">
        <v>2024</v>
      </c>
      <c r="D974" s="68" t="s">
        <v>3863</v>
      </c>
      <c r="E974" s="72">
        <v>34.72</v>
      </c>
      <c r="F974" s="1" t="s">
        <v>1885</v>
      </c>
      <c r="G974" s="1" t="s">
        <v>2025</v>
      </c>
      <c r="H974" s="3" t="s">
        <v>4162</v>
      </c>
      <c r="I974" s="1" t="s">
        <v>4159</v>
      </c>
      <c r="J974" s="1" t="s">
        <v>5196</v>
      </c>
    </row>
    <row r="975" spans="1:10" x14ac:dyDescent="0.2">
      <c r="A975" s="71" t="s">
        <v>2396</v>
      </c>
      <c r="B975" s="69">
        <v>6564</v>
      </c>
      <c r="C975" s="73" t="s">
        <v>2024</v>
      </c>
      <c r="D975" s="68" t="s">
        <v>2232</v>
      </c>
      <c r="E975" s="72">
        <v>8.9600000000000009</v>
      </c>
      <c r="F975" s="1" t="s">
        <v>1885</v>
      </c>
      <c r="G975" s="1" t="s">
        <v>2025</v>
      </c>
      <c r="H975" s="3" t="s">
        <v>4162</v>
      </c>
      <c r="I975" s="1" t="s">
        <v>4159</v>
      </c>
      <c r="J975" s="1" t="s">
        <v>5196</v>
      </c>
    </row>
    <row r="976" spans="1:10" x14ac:dyDescent="0.2">
      <c r="A976" s="71" t="s">
        <v>3407</v>
      </c>
      <c r="B976" s="69">
        <v>6565</v>
      </c>
      <c r="C976" s="73" t="s">
        <v>2024</v>
      </c>
      <c r="D976" s="68" t="s">
        <v>3294</v>
      </c>
      <c r="E976" s="72">
        <v>10.08</v>
      </c>
      <c r="F976" s="1" t="s">
        <v>1885</v>
      </c>
      <c r="G976" s="1" t="s">
        <v>2025</v>
      </c>
      <c r="H976" s="3" t="s">
        <v>4162</v>
      </c>
      <c r="I976" s="1" t="s">
        <v>4159</v>
      </c>
      <c r="J976" s="1" t="s">
        <v>5196</v>
      </c>
    </row>
    <row r="977" spans="1:10" x14ac:dyDescent="0.2">
      <c r="A977" s="71" t="s">
        <v>2867</v>
      </c>
      <c r="B977" s="69">
        <v>6566</v>
      </c>
      <c r="C977" s="73" t="s">
        <v>2024</v>
      </c>
      <c r="D977" s="68" t="s">
        <v>2733</v>
      </c>
      <c r="E977" s="72">
        <v>24.64</v>
      </c>
      <c r="F977" s="1" t="s">
        <v>1885</v>
      </c>
      <c r="G977" s="1" t="s">
        <v>2025</v>
      </c>
      <c r="H977" s="3" t="s">
        <v>4162</v>
      </c>
      <c r="I977" s="1" t="s">
        <v>4159</v>
      </c>
      <c r="J977" s="1" t="s">
        <v>5196</v>
      </c>
    </row>
    <row r="978" spans="1:10" x14ac:dyDescent="0.2">
      <c r="A978" s="71" t="s">
        <v>2023</v>
      </c>
      <c r="B978" s="69">
        <v>6567</v>
      </c>
      <c r="C978" s="73" t="s">
        <v>2024</v>
      </c>
      <c r="D978" s="68" t="s">
        <v>1878</v>
      </c>
      <c r="E978" s="72">
        <v>38.08</v>
      </c>
      <c r="F978" s="1" t="s">
        <v>1885</v>
      </c>
      <c r="G978" s="1" t="s">
        <v>2025</v>
      </c>
      <c r="H978" s="3" t="s">
        <v>4162</v>
      </c>
      <c r="I978" s="1" t="s">
        <v>4159</v>
      </c>
      <c r="J978" s="1" t="s">
        <v>5196</v>
      </c>
    </row>
    <row r="979" spans="1:10" x14ac:dyDescent="0.2">
      <c r="A979" s="71" t="s">
        <v>4019</v>
      </c>
      <c r="B979" s="69">
        <v>6570</v>
      </c>
      <c r="C979" s="73" t="s">
        <v>2024</v>
      </c>
      <c r="D979" s="68" t="s">
        <v>3863</v>
      </c>
      <c r="E979" s="72">
        <v>34.72</v>
      </c>
      <c r="F979" s="1" t="s">
        <v>1885</v>
      </c>
      <c r="G979" s="1" t="s">
        <v>2027</v>
      </c>
      <c r="H979" s="3" t="s">
        <v>4162</v>
      </c>
      <c r="I979" s="1" t="s">
        <v>4159</v>
      </c>
      <c r="J979" s="1" t="s">
        <v>5196</v>
      </c>
    </row>
    <row r="980" spans="1:10" x14ac:dyDescent="0.2">
      <c r="A980" s="71" t="s">
        <v>2397</v>
      </c>
      <c r="B980" s="69">
        <v>6571</v>
      </c>
      <c r="C980" s="73" t="s">
        <v>2024</v>
      </c>
      <c r="D980" s="68" t="s">
        <v>2232</v>
      </c>
      <c r="E980" s="72">
        <v>8.9600000000000009</v>
      </c>
      <c r="F980" s="1" t="s">
        <v>1885</v>
      </c>
      <c r="G980" s="1" t="s">
        <v>2027</v>
      </c>
      <c r="H980" s="3" t="s">
        <v>4162</v>
      </c>
      <c r="I980" s="1" t="s">
        <v>4159</v>
      </c>
      <c r="J980" s="1" t="s">
        <v>5196</v>
      </c>
    </row>
    <row r="981" spans="1:10" x14ac:dyDescent="0.2">
      <c r="A981" s="71" t="s">
        <v>3408</v>
      </c>
      <c r="B981" s="69">
        <v>6572</v>
      </c>
      <c r="C981" s="73" t="s">
        <v>2024</v>
      </c>
      <c r="D981" s="68" t="s">
        <v>3294</v>
      </c>
      <c r="E981" s="72">
        <v>10.08</v>
      </c>
      <c r="F981" s="1" t="s">
        <v>1885</v>
      </c>
      <c r="G981" s="1" t="s">
        <v>2027</v>
      </c>
      <c r="H981" s="3" t="s">
        <v>4162</v>
      </c>
      <c r="I981" s="1" t="s">
        <v>4159</v>
      </c>
      <c r="J981" s="1" t="s">
        <v>5196</v>
      </c>
    </row>
    <row r="982" spans="1:10" x14ac:dyDescent="0.2">
      <c r="A982" s="71" t="s">
        <v>2026</v>
      </c>
      <c r="B982" s="69">
        <v>6573</v>
      </c>
      <c r="C982" s="73" t="s">
        <v>2024</v>
      </c>
      <c r="D982" s="68" t="s">
        <v>1878</v>
      </c>
      <c r="E982" s="72">
        <v>38.08</v>
      </c>
      <c r="F982" s="1" t="s">
        <v>1885</v>
      </c>
      <c r="G982" s="1" t="s">
        <v>2027</v>
      </c>
      <c r="H982" s="3" t="s">
        <v>4162</v>
      </c>
      <c r="I982" s="1" t="s">
        <v>4159</v>
      </c>
      <c r="J982" s="1" t="s">
        <v>5196</v>
      </c>
    </row>
    <row r="983" spans="1:10" x14ac:dyDescent="0.2">
      <c r="A983" s="71" t="s">
        <v>4020</v>
      </c>
      <c r="B983" s="69">
        <v>6574</v>
      </c>
      <c r="C983" s="73" t="s">
        <v>2024</v>
      </c>
      <c r="D983" s="68" t="s">
        <v>3863</v>
      </c>
      <c r="E983" s="72">
        <v>34.72</v>
      </c>
      <c r="F983" s="1" t="s">
        <v>1885</v>
      </c>
      <c r="G983" s="1" t="s">
        <v>2029</v>
      </c>
      <c r="H983" s="3" t="s">
        <v>4162</v>
      </c>
      <c r="I983" s="1" t="s">
        <v>4159</v>
      </c>
      <c r="J983" s="1" t="s">
        <v>5196</v>
      </c>
    </row>
    <row r="984" spans="1:10" x14ac:dyDescent="0.2">
      <c r="A984" s="71" t="s">
        <v>2398</v>
      </c>
      <c r="B984" s="69">
        <v>6575</v>
      </c>
      <c r="C984" s="73" t="s">
        <v>2024</v>
      </c>
      <c r="D984" s="68" t="s">
        <v>2232</v>
      </c>
      <c r="E984" s="72">
        <v>8.9600000000000009</v>
      </c>
      <c r="F984" s="1" t="s">
        <v>1885</v>
      </c>
      <c r="G984" s="1" t="s">
        <v>2029</v>
      </c>
      <c r="H984" s="3" t="s">
        <v>4162</v>
      </c>
      <c r="I984" s="1" t="s">
        <v>4159</v>
      </c>
      <c r="J984" s="1" t="s">
        <v>5196</v>
      </c>
    </row>
    <row r="985" spans="1:10" x14ac:dyDescent="0.2">
      <c r="A985" s="71" t="s">
        <v>3409</v>
      </c>
      <c r="B985" s="69">
        <v>6576</v>
      </c>
      <c r="C985" s="73" t="s">
        <v>2024</v>
      </c>
      <c r="D985" s="68" t="s">
        <v>3294</v>
      </c>
      <c r="E985" s="72">
        <v>10.08</v>
      </c>
      <c r="F985" s="1" t="s">
        <v>1885</v>
      </c>
      <c r="G985" s="1" t="s">
        <v>2029</v>
      </c>
      <c r="H985" s="3" t="s">
        <v>4162</v>
      </c>
      <c r="I985" s="1" t="s">
        <v>4159</v>
      </c>
      <c r="J985" s="1" t="s">
        <v>5196</v>
      </c>
    </row>
    <row r="986" spans="1:10" x14ac:dyDescent="0.2">
      <c r="A986" s="71" t="s">
        <v>2028</v>
      </c>
      <c r="B986" s="69">
        <v>6577</v>
      </c>
      <c r="C986" s="73" t="s">
        <v>2024</v>
      </c>
      <c r="D986" s="68" t="s">
        <v>1878</v>
      </c>
      <c r="E986" s="72">
        <v>38.08</v>
      </c>
      <c r="F986" s="1" t="s">
        <v>1885</v>
      </c>
      <c r="G986" s="1" t="s">
        <v>2029</v>
      </c>
      <c r="H986" s="3" t="s">
        <v>4162</v>
      </c>
      <c r="I986" s="1" t="s">
        <v>4159</v>
      </c>
      <c r="J986" s="1" t="s">
        <v>5196</v>
      </c>
    </row>
    <row r="987" spans="1:10" x14ac:dyDescent="0.2">
      <c r="A987" s="71" t="s">
        <v>3663</v>
      </c>
      <c r="B987" s="69">
        <v>6578</v>
      </c>
      <c r="C987" s="73" t="s">
        <v>2024</v>
      </c>
      <c r="D987" s="68" t="s">
        <v>3542</v>
      </c>
      <c r="E987" s="72">
        <v>29.63</v>
      </c>
      <c r="F987" s="1" t="s">
        <v>1885</v>
      </c>
      <c r="G987" s="1" t="s">
        <v>2029</v>
      </c>
      <c r="H987" s="3" t="s">
        <v>4162</v>
      </c>
      <c r="I987" s="1" t="s">
        <v>4159</v>
      </c>
      <c r="J987" s="1" t="s">
        <v>5196</v>
      </c>
    </row>
    <row r="988" spans="1:10" x14ac:dyDescent="0.2">
      <c r="A988" s="71" t="s">
        <v>3664</v>
      </c>
      <c r="B988" s="69">
        <v>6579</v>
      </c>
      <c r="C988" s="73" t="s">
        <v>2024</v>
      </c>
      <c r="D988" s="68" t="s">
        <v>3542</v>
      </c>
      <c r="E988" s="72">
        <v>29.63</v>
      </c>
      <c r="F988" s="1" t="s">
        <v>1885</v>
      </c>
      <c r="G988" s="1" t="s">
        <v>2029</v>
      </c>
      <c r="H988" s="3" t="s">
        <v>4162</v>
      </c>
      <c r="I988" s="1" t="s">
        <v>4159</v>
      </c>
      <c r="J988" s="1" t="s">
        <v>5196</v>
      </c>
    </row>
    <row r="989" spans="1:10" x14ac:dyDescent="0.2">
      <c r="A989" s="71" t="s">
        <v>2868</v>
      </c>
      <c r="B989" s="69">
        <v>6580</v>
      </c>
      <c r="C989" s="73" t="s">
        <v>2024</v>
      </c>
      <c r="D989" s="68" t="s">
        <v>2733</v>
      </c>
      <c r="E989" s="72">
        <v>24.64</v>
      </c>
      <c r="F989" s="1" t="s">
        <v>1885</v>
      </c>
      <c r="G989" s="1" t="s">
        <v>2029</v>
      </c>
      <c r="H989" s="3" t="s">
        <v>4162</v>
      </c>
      <c r="I989" s="1" t="s">
        <v>4159</v>
      </c>
      <c r="J989" s="1" t="s">
        <v>5196</v>
      </c>
    </row>
    <row r="990" spans="1:10" x14ac:dyDescent="0.2">
      <c r="A990" s="71" t="s">
        <v>4110</v>
      </c>
      <c r="B990" s="69">
        <v>6581</v>
      </c>
      <c r="C990" s="73" t="s">
        <v>2024</v>
      </c>
      <c r="D990" s="68" t="s">
        <v>4060</v>
      </c>
      <c r="E990" s="72">
        <v>28</v>
      </c>
      <c r="F990" s="1" t="s">
        <v>1885</v>
      </c>
      <c r="G990" s="1" t="s">
        <v>2029</v>
      </c>
      <c r="H990" s="3" t="s">
        <v>4162</v>
      </c>
      <c r="I990" s="1" t="s">
        <v>4159</v>
      </c>
      <c r="J990" s="1" t="s">
        <v>5196</v>
      </c>
    </row>
    <row r="991" spans="1:10" x14ac:dyDescent="0.2">
      <c r="A991" s="71" t="s">
        <v>2671</v>
      </c>
      <c r="B991" s="69">
        <v>6582</v>
      </c>
      <c r="C991" s="73" t="s">
        <v>2024</v>
      </c>
      <c r="D991" s="68" t="s">
        <v>2672</v>
      </c>
      <c r="E991" s="72">
        <v>18</v>
      </c>
      <c r="F991" s="1" t="s">
        <v>2136</v>
      </c>
      <c r="G991" s="1" t="s">
        <v>2137</v>
      </c>
      <c r="H991" s="3" t="s">
        <v>4162</v>
      </c>
      <c r="I991" s="1" t="s">
        <v>4159</v>
      </c>
      <c r="J991" s="1" t="s">
        <v>5196</v>
      </c>
    </row>
    <row r="992" spans="1:10" x14ac:dyDescent="0.2">
      <c r="A992" s="71" t="s">
        <v>2673</v>
      </c>
      <c r="B992" s="69">
        <v>6583</v>
      </c>
      <c r="C992" s="73" t="s">
        <v>2024</v>
      </c>
      <c r="D992" s="68" t="s">
        <v>2672</v>
      </c>
      <c r="E992" s="72">
        <v>18</v>
      </c>
      <c r="F992" s="1" t="s">
        <v>2136</v>
      </c>
      <c r="G992" s="1" t="s">
        <v>2137</v>
      </c>
      <c r="H992" s="3" t="s">
        <v>4162</v>
      </c>
      <c r="I992" s="1" t="s">
        <v>4159</v>
      </c>
      <c r="J992" s="1" t="s">
        <v>5196</v>
      </c>
    </row>
    <row r="993" spans="1:10" x14ac:dyDescent="0.2">
      <c r="A993" s="71" t="s">
        <v>2974</v>
      </c>
      <c r="B993" s="69">
        <v>6584</v>
      </c>
      <c r="C993" s="73" t="s">
        <v>2024</v>
      </c>
      <c r="D993" s="68" t="s">
        <v>2975</v>
      </c>
      <c r="E993" s="72">
        <v>5.5</v>
      </c>
      <c r="F993" s="1" t="s">
        <v>2136</v>
      </c>
      <c r="G993" s="1" t="s">
        <v>2137</v>
      </c>
      <c r="H993" s="3" t="s">
        <v>4162</v>
      </c>
      <c r="I993" s="1" t="s">
        <v>4159</v>
      </c>
      <c r="J993" s="1" t="s">
        <v>5196</v>
      </c>
    </row>
    <row r="994" spans="1:10" x14ac:dyDescent="0.2">
      <c r="A994" s="71" t="s">
        <v>3056</v>
      </c>
      <c r="B994" s="69">
        <v>6585</v>
      </c>
      <c r="C994" s="73" t="s">
        <v>2024</v>
      </c>
      <c r="D994" s="68" t="s">
        <v>3057</v>
      </c>
      <c r="E994" s="72">
        <v>4.0199999999999996</v>
      </c>
      <c r="F994" s="1" t="s">
        <v>2136</v>
      </c>
      <c r="G994" s="1" t="s">
        <v>2137</v>
      </c>
      <c r="H994" s="3" t="s">
        <v>4162</v>
      </c>
      <c r="I994" s="1" t="s">
        <v>4159</v>
      </c>
      <c r="J994" s="1" t="s">
        <v>5196</v>
      </c>
    </row>
    <row r="995" spans="1:10" x14ac:dyDescent="0.2">
      <c r="A995" s="71" t="s">
        <v>2134</v>
      </c>
      <c r="B995" s="69">
        <v>6586</v>
      </c>
      <c r="C995" s="73" t="s">
        <v>2024</v>
      </c>
      <c r="D995" s="68" t="s">
        <v>2135</v>
      </c>
      <c r="E995" s="72">
        <v>40</v>
      </c>
      <c r="F995" s="1" t="s">
        <v>2136</v>
      </c>
      <c r="G995" s="1" t="s">
        <v>2137</v>
      </c>
      <c r="H995" s="3" t="s">
        <v>4162</v>
      </c>
      <c r="I995" s="1" t="s">
        <v>4159</v>
      </c>
      <c r="J995" s="1" t="s">
        <v>5196</v>
      </c>
    </row>
    <row r="996" spans="1:10" x14ac:dyDescent="0.2">
      <c r="A996" s="71" t="s">
        <v>2939</v>
      </c>
      <c r="B996" s="69">
        <v>6587</v>
      </c>
      <c r="C996" s="73" t="s">
        <v>2024</v>
      </c>
      <c r="D996" s="68" t="s">
        <v>2940</v>
      </c>
      <c r="E996" s="72">
        <v>7.8</v>
      </c>
      <c r="F996" s="1" t="s">
        <v>2136</v>
      </c>
      <c r="G996" s="1" t="s">
        <v>2137</v>
      </c>
      <c r="H996" s="3" t="s">
        <v>4162</v>
      </c>
      <c r="I996" s="1" t="s">
        <v>4159</v>
      </c>
      <c r="J996" s="1" t="s">
        <v>5196</v>
      </c>
    </row>
    <row r="997" spans="1:10" x14ac:dyDescent="0.2">
      <c r="A997" s="71" t="s">
        <v>2962</v>
      </c>
      <c r="B997" s="69">
        <v>6588</v>
      </c>
      <c r="C997" s="73" t="s">
        <v>2024</v>
      </c>
      <c r="D997" s="68" t="s">
        <v>2963</v>
      </c>
      <c r="E997" s="72">
        <v>5.18</v>
      </c>
      <c r="F997" s="1" t="s">
        <v>2136</v>
      </c>
      <c r="G997" s="1" t="s">
        <v>2137</v>
      </c>
      <c r="H997" s="3" t="s">
        <v>4162</v>
      </c>
      <c r="I997" s="1" t="s">
        <v>4159</v>
      </c>
      <c r="J997" s="1" t="s">
        <v>5196</v>
      </c>
    </row>
    <row r="998" spans="1:10" x14ac:dyDescent="0.2">
      <c r="A998" s="71" t="s">
        <v>3222</v>
      </c>
      <c r="B998" s="69">
        <v>6589</v>
      </c>
      <c r="C998" s="73" t="s">
        <v>2024</v>
      </c>
      <c r="D998" s="68" t="s">
        <v>3223</v>
      </c>
      <c r="E998" s="72">
        <v>2.2000000000000002</v>
      </c>
      <c r="F998" s="1" t="s">
        <v>2136</v>
      </c>
      <c r="G998" s="1" t="s">
        <v>2137</v>
      </c>
      <c r="H998" s="3" t="s">
        <v>4162</v>
      </c>
      <c r="I998" s="1" t="s">
        <v>4159</v>
      </c>
      <c r="J998" s="1" t="s">
        <v>5196</v>
      </c>
    </row>
    <row r="999" spans="1:10" x14ac:dyDescent="0.2">
      <c r="A999" s="71" t="s">
        <v>3080</v>
      </c>
      <c r="B999" s="69">
        <v>6590</v>
      </c>
      <c r="C999" s="73" t="s">
        <v>2024</v>
      </c>
      <c r="D999" s="68" t="s">
        <v>3081</v>
      </c>
      <c r="E999" s="72">
        <v>5.8</v>
      </c>
      <c r="F999" s="1" t="s">
        <v>2136</v>
      </c>
      <c r="G999" s="1" t="s">
        <v>2137</v>
      </c>
      <c r="H999" s="3" t="s">
        <v>4162</v>
      </c>
      <c r="I999" s="1" t="s">
        <v>4159</v>
      </c>
      <c r="J999" s="1" t="s">
        <v>5196</v>
      </c>
    </row>
    <row r="1000" spans="1:10" x14ac:dyDescent="0.2">
      <c r="A1000" s="71" t="s">
        <v>3151</v>
      </c>
      <c r="B1000" s="69">
        <v>6591</v>
      </c>
      <c r="C1000" s="73" t="s">
        <v>2024</v>
      </c>
      <c r="D1000" s="68" t="s">
        <v>3152</v>
      </c>
      <c r="E1000" s="72">
        <v>1.8</v>
      </c>
      <c r="F1000" s="1" t="s">
        <v>2136</v>
      </c>
      <c r="G1000" s="1" t="s">
        <v>2137</v>
      </c>
      <c r="H1000" s="3" t="s">
        <v>4162</v>
      </c>
      <c r="I1000" s="1" t="s">
        <v>4159</v>
      </c>
      <c r="J1000" s="1" t="s">
        <v>5196</v>
      </c>
    </row>
    <row r="1001" spans="1:10" x14ac:dyDescent="0.2">
      <c r="A1001" s="71" t="s">
        <v>2509</v>
      </c>
      <c r="B1001" s="69">
        <v>6592</v>
      </c>
      <c r="C1001" s="73" t="s">
        <v>2024</v>
      </c>
      <c r="D1001" s="68" t="s">
        <v>2510</v>
      </c>
      <c r="E1001" s="72">
        <v>28</v>
      </c>
      <c r="F1001" s="1" t="s">
        <v>2136</v>
      </c>
      <c r="G1001" s="1" t="s">
        <v>2137</v>
      </c>
      <c r="H1001" s="3" t="s">
        <v>4162</v>
      </c>
      <c r="I1001" s="1" t="s">
        <v>4159</v>
      </c>
      <c r="J1001" s="1" t="s">
        <v>5196</v>
      </c>
    </row>
    <row r="1002" spans="1:10" x14ac:dyDescent="0.2">
      <c r="A1002" s="71" t="s">
        <v>2674</v>
      </c>
      <c r="B1002" s="69">
        <v>6593</v>
      </c>
      <c r="C1002" s="73" t="s">
        <v>2024</v>
      </c>
      <c r="D1002" s="68" t="s">
        <v>2672</v>
      </c>
      <c r="E1002" s="72">
        <v>18</v>
      </c>
      <c r="F1002" s="1" t="s">
        <v>2136</v>
      </c>
      <c r="G1002" s="1" t="s">
        <v>2139</v>
      </c>
      <c r="H1002" s="3" t="s">
        <v>4162</v>
      </c>
      <c r="I1002" s="1" t="s">
        <v>4159</v>
      </c>
      <c r="J1002" s="1" t="s">
        <v>5196</v>
      </c>
    </row>
    <row r="1003" spans="1:10" x14ac:dyDescent="0.2">
      <c r="A1003" s="71" t="s">
        <v>2675</v>
      </c>
      <c r="B1003" s="69">
        <v>6594</v>
      </c>
      <c r="C1003" s="73" t="s">
        <v>2024</v>
      </c>
      <c r="D1003" s="68" t="s">
        <v>2672</v>
      </c>
      <c r="E1003" s="72">
        <v>18</v>
      </c>
      <c r="F1003" s="1" t="s">
        <v>2136</v>
      </c>
      <c r="G1003" s="1" t="s">
        <v>2139</v>
      </c>
      <c r="H1003" s="3" t="s">
        <v>4162</v>
      </c>
      <c r="I1003" s="1" t="s">
        <v>4159</v>
      </c>
      <c r="J1003" s="1" t="s">
        <v>5196</v>
      </c>
    </row>
    <row r="1004" spans="1:10" x14ac:dyDescent="0.2">
      <c r="A1004" s="71" t="s">
        <v>2976</v>
      </c>
      <c r="B1004" s="69">
        <v>6595</v>
      </c>
      <c r="C1004" s="73" t="s">
        <v>2024</v>
      </c>
      <c r="D1004" s="68" t="s">
        <v>2975</v>
      </c>
      <c r="E1004" s="72">
        <v>5.5</v>
      </c>
      <c r="F1004" s="1" t="s">
        <v>2136</v>
      </c>
      <c r="G1004" s="1" t="s">
        <v>2139</v>
      </c>
      <c r="H1004" s="3" t="s">
        <v>4162</v>
      </c>
      <c r="I1004" s="1" t="s">
        <v>4159</v>
      </c>
      <c r="J1004" s="1" t="s">
        <v>5196</v>
      </c>
    </row>
    <row r="1005" spans="1:10" x14ac:dyDescent="0.2">
      <c r="A1005" s="71" t="s">
        <v>3058</v>
      </c>
      <c r="B1005" s="69">
        <v>6596</v>
      </c>
      <c r="C1005" s="73" t="s">
        <v>2024</v>
      </c>
      <c r="D1005" s="68" t="s">
        <v>3057</v>
      </c>
      <c r="E1005" s="72">
        <v>4.0199999999999996</v>
      </c>
      <c r="F1005" s="1" t="s">
        <v>2136</v>
      </c>
      <c r="G1005" s="1" t="s">
        <v>2139</v>
      </c>
      <c r="H1005" s="3" t="s">
        <v>4162</v>
      </c>
      <c r="I1005" s="1" t="s">
        <v>4159</v>
      </c>
      <c r="J1005" s="1" t="s">
        <v>5196</v>
      </c>
    </row>
    <row r="1006" spans="1:10" x14ac:dyDescent="0.2">
      <c r="A1006" s="71" t="s">
        <v>2138</v>
      </c>
      <c r="B1006" s="69">
        <v>6597</v>
      </c>
      <c r="C1006" s="73" t="s">
        <v>2024</v>
      </c>
      <c r="D1006" s="68" t="s">
        <v>2135</v>
      </c>
      <c r="E1006" s="72">
        <v>40</v>
      </c>
      <c r="F1006" s="1" t="s">
        <v>2136</v>
      </c>
      <c r="G1006" s="1" t="s">
        <v>2139</v>
      </c>
      <c r="H1006" s="3" t="s">
        <v>4162</v>
      </c>
      <c r="I1006" s="1" t="s">
        <v>4159</v>
      </c>
      <c r="J1006" s="1" t="s">
        <v>5196</v>
      </c>
    </row>
    <row r="1007" spans="1:10" x14ac:dyDescent="0.2">
      <c r="A1007" s="71" t="s">
        <v>2941</v>
      </c>
      <c r="B1007" s="69">
        <v>6598</v>
      </c>
      <c r="C1007" s="73" t="s">
        <v>2024</v>
      </c>
      <c r="D1007" s="68" t="s">
        <v>2940</v>
      </c>
      <c r="E1007" s="72">
        <v>7.8</v>
      </c>
      <c r="F1007" s="1" t="s">
        <v>2136</v>
      </c>
      <c r="G1007" s="1" t="s">
        <v>2139</v>
      </c>
      <c r="H1007" s="3" t="s">
        <v>4162</v>
      </c>
      <c r="I1007" s="1" t="s">
        <v>4159</v>
      </c>
      <c r="J1007" s="1" t="s">
        <v>5196</v>
      </c>
    </row>
    <row r="1008" spans="1:10" x14ac:dyDescent="0.2">
      <c r="A1008" s="71" t="s">
        <v>3439</v>
      </c>
      <c r="B1008" s="69">
        <v>6600</v>
      </c>
      <c r="C1008" s="73" t="s">
        <v>2024</v>
      </c>
      <c r="D1008" s="68" t="s">
        <v>3440</v>
      </c>
      <c r="E1008" s="72">
        <v>9.49</v>
      </c>
      <c r="F1008" s="1" t="s">
        <v>2136</v>
      </c>
      <c r="G1008" s="1" t="s">
        <v>2139</v>
      </c>
      <c r="H1008" s="3" t="s">
        <v>4162</v>
      </c>
      <c r="I1008" s="1" t="s">
        <v>4159</v>
      </c>
      <c r="J1008" s="1" t="s">
        <v>5196</v>
      </c>
    </row>
    <row r="1009" spans="1:10" x14ac:dyDescent="0.2">
      <c r="A1009" s="71" t="s">
        <v>3224</v>
      </c>
      <c r="B1009" s="69">
        <v>6601</v>
      </c>
      <c r="C1009" s="73" t="s">
        <v>2024</v>
      </c>
      <c r="D1009" s="68" t="s">
        <v>3223</v>
      </c>
      <c r="E1009" s="72">
        <v>2.2000000000000002</v>
      </c>
      <c r="F1009" s="1" t="s">
        <v>2136</v>
      </c>
      <c r="G1009" s="1" t="s">
        <v>2139</v>
      </c>
      <c r="H1009" s="3" t="s">
        <v>4162</v>
      </c>
      <c r="I1009" s="1" t="s">
        <v>4159</v>
      </c>
      <c r="J1009" s="1" t="s">
        <v>5196</v>
      </c>
    </row>
    <row r="1010" spans="1:10" x14ac:dyDescent="0.2">
      <c r="A1010" s="71" t="s">
        <v>3225</v>
      </c>
      <c r="B1010" s="69">
        <v>6602</v>
      </c>
      <c r="C1010" s="73" t="s">
        <v>2024</v>
      </c>
      <c r="D1010" s="68" t="s">
        <v>3223</v>
      </c>
      <c r="E1010" s="72">
        <v>2.2000000000000002</v>
      </c>
      <c r="F1010" s="1" t="s">
        <v>2136</v>
      </c>
      <c r="G1010" s="1" t="s">
        <v>2139</v>
      </c>
      <c r="H1010" s="3" t="s">
        <v>4162</v>
      </c>
      <c r="I1010" s="1" t="s">
        <v>4159</v>
      </c>
      <c r="J1010" s="1" t="s">
        <v>5196</v>
      </c>
    </row>
    <row r="1011" spans="1:10" x14ac:dyDescent="0.2">
      <c r="A1011" s="71" t="s">
        <v>3226</v>
      </c>
      <c r="B1011" s="69">
        <v>6603</v>
      </c>
      <c r="C1011" s="73" t="s">
        <v>2024</v>
      </c>
      <c r="D1011" s="68" t="s">
        <v>3223</v>
      </c>
      <c r="E1011" s="72">
        <v>2.2000000000000002</v>
      </c>
      <c r="F1011" s="1" t="s">
        <v>2136</v>
      </c>
      <c r="G1011" s="1" t="s">
        <v>2139</v>
      </c>
      <c r="H1011" s="3" t="s">
        <v>4162</v>
      </c>
      <c r="I1011" s="1" t="s">
        <v>4159</v>
      </c>
      <c r="J1011" s="1" t="s">
        <v>5196</v>
      </c>
    </row>
    <row r="1012" spans="1:10" x14ac:dyDescent="0.2">
      <c r="A1012" s="71" t="s">
        <v>3227</v>
      </c>
      <c r="B1012" s="69">
        <v>6604</v>
      </c>
      <c r="C1012" s="73" t="s">
        <v>2024</v>
      </c>
      <c r="D1012" s="68" t="s">
        <v>3223</v>
      </c>
      <c r="E1012" s="72">
        <v>2.2000000000000002</v>
      </c>
      <c r="F1012" s="1" t="s">
        <v>2136</v>
      </c>
      <c r="G1012" s="1" t="s">
        <v>2139</v>
      </c>
      <c r="H1012" s="3" t="s">
        <v>4162</v>
      </c>
      <c r="I1012" s="1" t="s">
        <v>4159</v>
      </c>
      <c r="J1012" s="1" t="s">
        <v>5196</v>
      </c>
    </row>
    <row r="1013" spans="1:10" x14ac:dyDescent="0.2">
      <c r="A1013" s="71" t="s">
        <v>3082</v>
      </c>
      <c r="B1013" s="69">
        <v>6605</v>
      </c>
      <c r="C1013" s="73" t="s">
        <v>2024</v>
      </c>
      <c r="D1013" s="68" t="s">
        <v>3081</v>
      </c>
      <c r="E1013" s="72">
        <v>5.8</v>
      </c>
      <c r="F1013" s="1" t="s">
        <v>2136</v>
      </c>
      <c r="G1013" s="1" t="s">
        <v>2139</v>
      </c>
      <c r="H1013" s="3" t="s">
        <v>4162</v>
      </c>
      <c r="I1013" s="1" t="s">
        <v>4159</v>
      </c>
      <c r="J1013" s="1" t="s">
        <v>5196</v>
      </c>
    </row>
    <row r="1014" spans="1:10" x14ac:dyDescent="0.2">
      <c r="A1014" s="71" t="s">
        <v>3083</v>
      </c>
      <c r="B1014" s="69">
        <v>6606</v>
      </c>
      <c r="C1014" s="73" t="s">
        <v>2024</v>
      </c>
      <c r="D1014" s="68" t="s">
        <v>3081</v>
      </c>
      <c r="E1014" s="72">
        <v>5.8</v>
      </c>
      <c r="F1014" s="1" t="s">
        <v>2136</v>
      </c>
      <c r="G1014" s="1" t="s">
        <v>2139</v>
      </c>
      <c r="H1014" s="3" t="s">
        <v>4162</v>
      </c>
      <c r="I1014" s="1" t="s">
        <v>4159</v>
      </c>
      <c r="J1014" s="1" t="s">
        <v>5196</v>
      </c>
    </row>
    <row r="1015" spans="1:10" x14ac:dyDescent="0.2">
      <c r="A1015" s="71" t="s">
        <v>3084</v>
      </c>
      <c r="B1015" s="69">
        <v>6607</v>
      </c>
      <c r="C1015" s="73" t="s">
        <v>2024</v>
      </c>
      <c r="D1015" s="68" t="s">
        <v>3081</v>
      </c>
      <c r="E1015" s="72">
        <v>5.8</v>
      </c>
      <c r="F1015" s="1" t="s">
        <v>2136</v>
      </c>
      <c r="G1015" s="1" t="s">
        <v>2139</v>
      </c>
      <c r="H1015" s="3" t="s">
        <v>4162</v>
      </c>
      <c r="I1015" s="1" t="s">
        <v>4159</v>
      </c>
      <c r="J1015" s="1" t="s">
        <v>5196</v>
      </c>
    </row>
    <row r="1016" spans="1:10" x14ac:dyDescent="0.2">
      <c r="A1016" s="71" t="s">
        <v>3085</v>
      </c>
      <c r="B1016" s="69">
        <v>6608</v>
      </c>
      <c r="C1016" s="73" t="s">
        <v>2024</v>
      </c>
      <c r="D1016" s="68" t="s">
        <v>3081</v>
      </c>
      <c r="E1016" s="72">
        <v>5.8</v>
      </c>
      <c r="F1016" s="1" t="s">
        <v>2136</v>
      </c>
      <c r="G1016" s="1" t="s">
        <v>2139</v>
      </c>
      <c r="H1016" s="3" t="s">
        <v>4162</v>
      </c>
      <c r="I1016" s="1" t="s">
        <v>4159</v>
      </c>
      <c r="J1016" s="1" t="s">
        <v>5196</v>
      </c>
    </row>
    <row r="1017" spans="1:10" x14ac:dyDescent="0.2">
      <c r="A1017" s="71" t="s">
        <v>3153</v>
      </c>
      <c r="B1017" s="69">
        <v>6609</v>
      </c>
      <c r="C1017" s="73" t="s">
        <v>2024</v>
      </c>
      <c r="D1017" s="68" t="s">
        <v>3152</v>
      </c>
      <c r="E1017" s="72">
        <v>1.8</v>
      </c>
      <c r="F1017" s="1" t="s">
        <v>2136</v>
      </c>
      <c r="G1017" s="1" t="s">
        <v>2139</v>
      </c>
      <c r="H1017" s="3" t="s">
        <v>4162</v>
      </c>
      <c r="I1017" s="1" t="s">
        <v>4159</v>
      </c>
      <c r="J1017" s="1" t="s">
        <v>5196</v>
      </c>
    </row>
    <row r="1018" spans="1:10" x14ac:dyDescent="0.2">
      <c r="A1018" s="71" t="s">
        <v>3154</v>
      </c>
      <c r="B1018" s="69">
        <v>6610</v>
      </c>
      <c r="C1018" s="73" t="s">
        <v>2024</v>
      </c>
      <c r="D1018" s="68" t="s">
        <v>3152</v>
      </c>
      <c r="E1018" s="72">
        <v>1.8</v>
      </c>
      <c r="F1018" s="1" t="s">
        <v>2136</v>
      </c>
      <c r="G1018" s="1" t="s">
        <v>2139</v>
      </c>
      <c r="H1018" s="3" t="s">
        <v>4162</v>
      </c>
      <c r="I1018" s="1" t="s">
        <v>4159</v>
      </c>
      <c r="J1018" s="1" t="s">
        <v>5196</v>
      </c>
    </row>
    <row r="1019" spans="1:10" x14ac:dyDescent="0.2">
      <c r="A1019" s="71" t="s">
        <v>3155</v>
      </c>
      <c r="B1019" s="69">
        <v>6611</v>
      </c>
      <c r="C1019" s="73" t="s">
        <v>2024</v>
      </c>
      <c r="D1019" s="68" t="s">
        <v>3152</v>
      </c>
      <c r="E1019" s="72">
        <v>1.8</v>
      </c>
      <c r="F1019" s="1" t="s">
        <v>2136</v>
      </c>
      <c r="G1019" s="1" t="s">
        <v>2139</v>
      </c>
      <c r="H1019" s="3" t="s">
        <v>4162</v>
      </c>
      <c r="I1019" s="1" t="s">
        <v>4159</v>
      </c>
      <c r="J1019" s="1" t="s">
        <v>5196</v>
      </c>
    </row>
    <row r="1020" spans="1:10" x14ac:dyDescent="0.2">
      <c r="A1020" s="71" t="s">
        <v>3156</v>
      </c>
      <c r="B1020" s="69">
        <v>6612</v>
      </c>
      <c r="C1020" s="73" t="s">
        <v>2024</v>
      </c>
      <c r="D1020" s="68" t="s">
        <v>3152</v>
      </c>
      <c r="E1020" s="72">
        <v>1.8</v>
      </c>
      <c r="F1020" s="1" t="s">
        <v>2136</v>
      </c>
      <c r="G1020" s="1" t="s">
        <v>2139</v>
      </c>
      <c r="H1020" s="3" t="s">
        <v>4162</v>
      </c>
      <c r="I1020" s="1" t="s">
        <v>4159</v>
      </c>
      <c r="J1020" s="1" t="s">
        <v>5196</v>
      </c>
    </row>
    <row r="1021" spans="1:10" x14ac:dyDescent="0.2">
      <c r="A1021" s="71" t="s">
        <v>2511</v>
      </c>
      <c r="B1021" s="69">
        <v>6613</v>
      </c>
      <c r="C1021" s="73" t="s">
        <v>2024</v>
      </c>
      <c r="D1021" s="68" t="s">
        <v>2510</v>
      </c>
      <c r="E1021" s="72">
        <v>28</v>
      </c>
      <c r="F1021" s="1" t="s">
        <v>2136</v>
      </c>
      <c r="G1021" s="1" t="s">
        <v>2139</v>
      </c>
      <c r="H1021" s="3" t="s">
        <v>4162</v>
      </c>
      <c r="I1021" s="1" t="s">
        <v>4159</v>
      </c>
      <c r="J1021" s="1" t="s">
        <v>5196</v>
      </c>
    </row>
    <row r="1022" spans="1:10" x14ac:dyDescent="0.2">
      <c r="A1022" s="71" t="s">
        <v>3457</v>
      </c>
      <c r="B1022" s="69">
        <v>6614</v>
      </c>
      <c r="C1022" s="73" t="s">
        <v>2024</v>
      </c>
      <c r="D1022" s="68" t="s">
        <v>3458</v>
      </c>
      <c r="E1022" s="72">
        <v>21</v>
      </c>
      <c r="F1022" s="1" t="s">
        <v>2136</v>
      </c>
      <c r="G1022" s="1" t="s">
        <v>2139</v>
      </c>
      <c r="H1022" s="3" t="s">
        <v>4162</v>
      </c>
      <c r="I1022" s="1" t="s">
        <v>4159</v>
      </c>
      <c r="J1022" s="1" t="s">
        <v>5196</v>
      </c>
    </row>
    <row r="1023" spans="1:10" x14ac:dyDescent="0.2">
      <c r="A1023" s="71" t="s">
        <v>4021</v>
      </c>
      <c r="B1023" s="69">
        <v>6616</v>
      </c>
      <c r="C1023" s="73" t="s">
        <v>2024</v>
      </c>
      <c r="D1023" s="68" t="s">
        <v>3863</v>
      </c>
      <c r="E1023" s="72">
        <v>34.72</v>
      </c>
      <c r="F1023" s="1" t="s">
        <v>1885</v>
      </c>
      <c r="G1023" s="1" t="s">
        <v>2031</v>
      </c>
      <c r="H1023" s="3" t="s">
        <v>4162</v>
      </c>
      <c r="I1023" s="1" t="s">
        <v>4159</v>
      </c>
      <c r="J1023" s="1" t="s">
        <v>5196</v>
      </c>
    </row>
    <row r="1024" spans="1:10" x14ac:dyDescent="0.2">
      <c r="A1024" s="71" t="s">
        <v>2399</v>
      </c>
      <c r="B1024" s="69">
        <v>6617</v>
      </c>
      <c r="C1024" s="73" t="s">
        <v>2024</v>
      </c>
      <c r="D1024" s="68" t="s">
        <v>2232</v>
      </c>
      <c r="E1024" s="72">
        <v>8.9600000000000009</v>
      </c>
      <c r="F1024" s="1" t="s">
        <v>1885</v>
      </c>
      <c r="G1024" s="1" t="s">
        <v>2031</v>
      </c>
      <c r="H1024" s="3" t="s">
        <v>4162</v>
      </c>
      <c r="I1024" s="1" t="s">
        <v>4159</v>
      </c>
      <c r="J1024" s="1" t="s">
        <v>5196</v>
      </c>
    </row>
    <row r="1025" spans="1:10" x14ac:dyDescent="0.2">
      <c r="A1025" s="71" t="s">
        <v>3410</v>
      </c>
      <c r="B1025" s="69">
        <v>6618</v>
      </c>
      <c r="C1025" s="73" t="s">
        <v>2024</v>
      </c>
      <c r="D1025" s="68" t="s">
        <v>3294</v>
      </c>
      <c r="E1025" s="72">
        <v>10.08</v>
      </c>
      <c r="F1025" s="1" t="s">
        <v>1885</v>
      </c>
      <c r="G1025" s="1" t="s">
        <v>2031</v>
      </c>
      <c r="H1025" s="3" t="s">
        <v>4162</v>
      </c>
      <c r="I1025" s="1" t="s">
        <v>4159</v>
      </c>
      <c r="J1025" s="1" t="s">
        <v>5196</v>
      </c>
    </row>
    <row r="1026" spans="1:10" x14ac:dyDescent="0.2">
      <c r="A1026" s="71" t="s">
        <v>3665</v>
      </c>
      <c r="B1026" s="69">
        <v>6619</v>
      </c>
      <c r="C1026" s="73" t="s">
        <v>2024</v>
      </c>
      <c r="D1026" s="68" t="s">
        <v>3542</v>
      </c>
      <c r="E1026" s="72">
        <v>29.63</v>
      </c>
      <c r="F1026" s="1" t="s">
        <v>1885</v>
      </c>
      <c r="G1026" s="1" t="s">
        <v>2031</v>
      </c>
      <c r="H1026" s="3" t="s">
        <v>4162</v>
      </c>
      <c r="I1026" s="1" t="s">
        <v>4159</v>
      </c>
      <c r="J1026" s="1" t="s">
        <v>5196</v>
      </c>
    </row>
    <row r="1027" spans="1:10" x14ac:dyDescent="0.2">
      <c r="A1027" s="71" t="s">
        <v>4111</v>
      </c>
      <c r="B1027" s="69">
        <v>6620</v>
      </c>
      <c r="C1027" s="73" t="s">
        <v>2024</v>
      </c>
      <c r="D1027" s="68" t="s">
        <v>4060</v>
      </c>
      <c r="E1027" s="72">
        <v>28</v>
      </c>
      <c r="F1027" s="1" t="s">
        <v>1885</v>
      </c>
      <c r="G1027" s="1" t="s">
        <v>2031</v>
      </c>
      <c r="H1027" s="3" t="s">
        <v>4162</v>
      </c>
      <c r="I1027" s="1" t="s">
        <v>4159</v>
      </c>
      <c r="J1027" s="1" t="s">
        <v>5196</v>
      </c>
    </row>
    <row r="1028" spans="1:10" x14ac:dyDescent="0.2">
      <c r="A1028" s="71" t="s">
        <v>2030</v>
      </c>
      <c r="B1028" s="69">
        <v>6621</v>
      </c>
      <c r="C1028" s="73" t="s">
        <v>2024</v>
      </c>
      <c r="D1028" s="68" t="s">
        <v>1878</v>
      </c>
      <c r="E1028" s="72">
        <v>38.08</v>
      </c>
      <c r="F1028" s="1" t="s">
        <v>1885</v>
      </c>
      <c r="G1028" s="1" t="s">
        <v>2031</v>
      </c>
      <c r="H1028" s="3" t="s">
        <v>4162</v>
      </c>
      <c r="I1028" s="1" t="s">
        <v>4159</v>
      </c>
      <c r="J1028" s="1" t="s">
        <v>5196</v>
      </c>
    </row>
    <row r="1029" spans="1:10" x14ac:dyDescent="0.2">
      <c r="A1029" s="71" t="s">
        <v>2869</v>
      </c>
      <c r="B1029" s="69">
        <v>6622</v>
      </c>
      <c r="C1029" s="73" t="s">
        <v>2024</v>
      </c>
      <c r="D1029" s="68" t="s">
        <v>2733</v>
      </c>
      <c r="E1029" s="72">
        <v>24.64</v>
      </c>
      <c r="F1029" s="1" t="s">
        <v>1885</v>
      </c>
      <c r="G1029" s="1" t="s">
        <v>2031</v>
      </c>
      <c r="H1029" s="3" t="s">
        <v>4162</v>
      </c>
      <c r="I1029" s="1" t="s">
        <v>4159</v>
      </c>
      <c r="J1029" s="1" t="s">
        <v>5196</v>
      </c>
    </row>
    <row r="1030" spans="1:10" x14ac:dyDescent="0.2">
      <c r="A1030" s="71" t="s">
        <v>4022</v>
      </c>
      <c r="B1030" s="69">
        <v>6623</v>
      </c>
      <c r="C1030" s="73" t="s">
        <v>2024</v>
      </c>
      <c r="D1030" s="68" t="s">
        <v>3863</v>
      </c>
      <c r="E1030" s="72">
        <v>34.72</v>
      </c>
      <c r="F1030" s="1" t="s">
        <v>1885</v>
      </c>
      <c r="G1030" s="1" t="s">
        <v>2033</v>
      </c>
      <c r="H1030" s="3" t="s">
        <v>4162</v>
      </c>
      <c r="I1030" s="1" t="s">
        <v>4159</v>
      </c>
      <c r="J1030" s="1" t="s">
        <v>5196</v>
      </c>
    </row>
    <row r="1031" spans="1:10" x14ac:dyDescent="0.2">
      <c r="A1031" s="71" t="s">
        <v>2400</v>
      </c>
      <c r="B1031" s="69">
        <v>6624</v>
      </c>
      <c r="C1031" s="73" t="s">
        <v>2024</v>
      </c>
      <c r="D1031" s="68" t="s">
        <v>2232</v>
      </c>
      <c r="E1031" s="72">
        <v>8.9600000000000009</v>
      </c>
      <c r="F1031" s="1" t="s">
        <v>1885</v>
      </c>
      <c r="G1031" s="1" t="s">
        <v>2033</v>
      </c>
      <c r="H1031" s="3" t="s">
        <v>4162</v>
      </c>
      <c r="I1031" s="1" t="s">
        <v>4159</v>
      </c>
      <c r="J1031" s="1" t="s">
        <v>5196</v>
      </c>
    </row>
    <row r="1032" spans="1:10" x14ac:dyDescent="0.2">
      <c r="A1032" s="71" t="s">
        <v>3411</v>
      </c>
      <c r="B1032" s="69">
        <v>6625</v>
      </c>
      <c r="C1032" s="73" t="s">
        <v>2024</v>
      </c>
      <c r="D1032" s="68" t="s">
        <v>3294</v>
      </c>
      <c r="E1032" s="72">
        <v>10.08</v>
      </c>
      <c r="F1032" s="1" t="s">
        <v>1885</v>
      </c>
      <c r="G1032" s="1" t="s">
        <v>2033</v>
      </c>
      <c r="H1032" s="3" t="s">
        <v>4162</v>
      </c>
      <c r="I1032" s="1" t="s">
        <v>4159</v>
      </c>
      <c r="J1032" s="1" t="s">
        <v>5196</v>
      </c>
    </row>
    <row r="1033" spans="1:10" x14ac:dyDescent="0.2">
      <c r="A1033" s="71" t="s">
        <v>2032</v>
      </c>
      <c r="B1033" s="69">
        <v>6626</v>
      </c>
      <c r="C1033" s="73" t="s">
        <v>2024</v>
      </c>
      <c r="D1033" s="68" t="s">
        <v>1878</v>
      </c>
      <c r="E1033" s="72">
        <v>38.08</v>
      </c>
      <c r="F1033" s="1" t="s">
        <v>1885</v>
      </c>
      <c r="G1033" s="1" t="s">
        <v>2033</v>
      </c>
      <c r="H1033" s="3" t="s">
        <v>4162</v>
      </c>
      <c r="I1033" s="1" t="s">
        <v>4159</v>
      </c>
      <c r="J1033" s="1" t="s">
        <v>5196</v>
      </c>
    </row>
    <row r="1034" spans="1:10" x14ac:dyDescent="0.2">
      <c r="A1034" s="71" t="s">
        <v>3666</v>
      </c>
      <c r="B1034" s="69">
        <v>6627</v>
      </c>
      <c r="C1034" s="73" t="s">
        <v>2024</v>
      </c>
      <c r="D1034" s="68" t="s">
        <v>3542</v>
      </c>
      <c r="E1034" s="72">
        <v>29.63</v>
      </c>
      <c r="F1034" s="1" t="s">
        <v>1885</v>
      </c>
      <c r="G1034" s="1" t="s">
        <v>2033</v>
      </c>
      <c r="H1034" s="3" t="s">
        <v>4162</v>
      </c>
      <c r="I1034" s="1" t="s">
        <v>4159</v>
      </c>
      <c r="J1034" s="1" t="s">
        <v>5196</v>
      </c>
    </row>
    <row r="1035" spans="1:10" x14ac:dyDescent="0.2">
      <c r="A1035" s="71" t="s">
        <v>4112</v>
      </c>
      <c r="B1035" s="69">
        <v>6628</v>
      </c>
      <c r="C1035" s="73" t="s">
        <v>2024</v>
      </c>
      <c r="D1035" s="68" t="s">
        <v>4060</v>
      </c>
      <c r="E1035" s="72">
        <v>28</v>
      </c>
      <c r="F1035" s="1" t="s">
        <v>1885</v>
      </c>
      <c r="G1035" s="1" t="s">
        <v>2033</v>
      </c>
      <c r="H1035" s="3" t="s">
        <v>4162</v>
      </c>
      <c r="I1035" s="1" t="s">
        <v>4159</v>
      </c>
      <c r="J1035" s="1" t="s">
        <v>5196</v>
      </c>
    </row>
    <row r="1036" spans="1:10" x14ac:dyDescent="0.2">
      <c r="A1036" s="71" t="s">
        <v>2870</v>
      </c>
      <c r="B1036" s="69">
        <v>6629</v>
      </c>
      <c r="C1036" s="73" t="s">
        <v>2024</v>
      </c>
      <c r="D1036" s="68" t="s">
        <v>2733</v>
      </c>
      <c r="E1036" s="72">
        <v>24.64</v>
      </c>
      <c r="F1036" s="1" t="s">
        <v>1885</v>
      </c>
      <c r="G1036" s="1" t="s">
        <v>2033</v>
      </c>
      <c r="H1036" s="3" t="s">
        <v>4162</v>
      </c>
      <c r="I1036" s="1" t="s">
        <v>4159</v>
      </c>
      <c r="J1036" s="1" t="s">
        <v>5196</v>
      </c>
    </row>
    <row r="1037" spans="1:10" x14ac:dyDescent="0.2">
      <c r="A1037" s="71" t="s">
        <v>2512</v>
      </c>
      <c r="B1037" s="69">
        <v>6631</v>
      </c>
      <c r="C1037" s="73" t="s">
        <v>2024</v>
      </c>
      <c r="D1037" s="68" t="s">
        <v>2510</v>
      </c>
      <c r="E1037" s="72">
        <v>28</v>
      </c>
      <c r="F1037" s="1" t="s">
        <v>2136</v>
      </c>
      <c r="G1037" s="1" t="s">
        <v>2513</v>
      </c>
      <c r="H1037" s="3" t="s">
        <v>4162</v>
      </c>
      <c r="I1037" s="1" t="s">
        <v>4159</v>
      </c>
      <c r="J1037" s="1" t="s">
        <v>5196</v>
      </c>
    </row>
    <row r="1038" spans="1:10" x14ac:dyDescent="0.2">
      <c r="A1038" s="71" t="s">
        <v>2676</v>
      </c>
      <c r="B1038" s="69">
        <v>6632</v>
      </c>
      <c r="C1038" s="73" t="s">
        <v>2024</v>
      </c>
      <c r="D1038" s="68" t="s">
        <v>2672</v>
      </c>
      <c r="E1038" s="72">
        <v>18</v>
      </c>
      <c r="F1038" s="1" t="s">
        <v>2136</v>
      </c>
      <c r="G1038" s="1" t="s">
        <v>2141</v>
      </c>
      <c r="H1038" s="3" t="s">
        <v>4162</v>
      </c>
      <c r="I1038" s="1" t="s">
        <v>4159</v>
      </c>
      <c r="J1038" s="1" t="s">
        <v>5196</v>
      </c>
    </row>
    <row r="1039" spans="1:10" x14ac:dyDescent="0.2">
      <c r="A1039" s="71" t="s">
        <v>2677</v>
      </c>
      <c r="B1039" s="69">
        <v>6633</v>
      </c>
      <c r="C1039" s="73" t="s">
        <v>2024</v>
      </c>
      <c r="D1039" s="68" t="s">
        <v>2672</v>
      </c>
      <c r="E1039" s="72">
        <v>18</v>
      </c>
      <c r="F1039" s="1" t="s">
        <v>2136</v>
      </c>
      <c r="G1039" s="1" t="s">
        <v>2141</v>
      </c>
      <c r="H1039" s="3" t="s">
        <v>4162</v>
      </c>
      <c r="I1039" s="1" t="s">
        <v>4159</v>
      </c>
      <c r="J1039" s="1" t="s">
        <v>5196</v>
      </c>
    </row>
    <row r="1040" spans="1:10" x14ac:dyDescent="0.2">
      <c r="A1040" s="71" t="s">
        <v>2977</v>
      </c>
      <c r="B1040" s="69">
        <v>6634</v>
      </c>
      <c r="C1040" s="73" t="s">
        <v>2024</v>
      </c>
      <c r="D1040" s="68" t="s">
        <v>2975</v>
      </c>
      <c r="E1040" s="72">
        <v>5.5</v>
      </c>
      <c r="F1040" s="1" t="s">
        <v>2136</v>
      </c>
      <c r="G1040" s="1" t="s">
        <v>2141</v>
      </c>
      <c r="H1040" s="3" t="s">
        <v>4162</v>
      </c>
      <c r="I1040" s="1" t="s">
        <v>4159</v>
      </c>
      <c r="J1040" s="1" t="s">
        <v>5196</v>
      </c>
    </row>
    <row r="1041" spans="1:10" x14ac:dyDescent="0.2">
      <c r="A1041" s="71" t="s">
        <v>3059</v>
      </c>
      <c r="B1041" s="69">
        <v>6635</v>
      </c>
      <c r="C1041" s="73" t="s">
        <v>2024</v>
      </c>
      <c r="D1041" s="68" t="s">
        <v>3057</v>
      </c>
      <c r="E1041" s="72">
        <v>4.0199999999999996</v>
      </c>
      <c r="F1041" s="1" t="s">
        <v>2136</v>
      </c>
      <c r="G1041" s="1" t="s">
        <v>2141</v>
      </c>
      <c r="H1041" s="3" t="s">
        <v>4162</v>
      </c>
      <c r="I1041" s="1" t="s">
        <v>4159</v>
      </c>
      <c r="J1041" s="1" t="s">
        <v>5196</v>
      </c>
    </row>
    <row r="1042" spans="1:10" x14ac:dyDescent="0.2">
      <c r="A1042" s="71" t="s">
        <v>2140</v>
      </c>
      <c r="B1042" s="69">
        <v>6636</v>
      </c>
      <c r="C1042" s="73" t="s">
        <v>2024</v>
      </c>
      <c r="D1042" s="68" t="s">
        <v>2135</v>
      </c>
      <c r="E1042" s="72">
        <v>40</v>
      </c>
      <c r="F1042" s="1" t="s">
        <v>2136</v>
      </c>
      <c r="G1042" s="1" t="s">
        <v>2141</v>
      </c>
      <c r="H1042" s="3" t="s">
        <v>4162</v>
      </c>
      <c r="I1042" s="1" t="s">
        <v>4159</v>
      </c>
      <c r="J1042" s="1" t="s">
        <v>5196</v>
      </c>
    </row>
    <row r="1043" spans="1:10" x14ac:dyDescent="0.2">
      <c r="A1043" s="71" t="s">
        <v>2942</v>
      </c>
      <c r="B1043" s="69">
        <v>6637</v>
      </c>
      <c r="C1043" s="73" t="s">
        <v>2024</v>
      </c>
      <c r="D1043" s="68" t="s">
        <v>2940</v>
      </c>
      <c r="E1043" s="72">
        <v>7.8</v>
      </c>
      <c r="F1043" s="1" t="s">
        <v>2136</v>
      </c>
      <c r="G1043" s="1" t="s">
        <v>2141</v>
      </c>
      <c r="H1043" s="3" t="s">
        <v>4162</v>
      </c>
      <c r="I1043" s="1" t="s">
        <v>4159</v>
      </c>
      <c r="J1043" s="1" t="s">
        <v>5196</v>
      </c>
    </row>
    <row r="1044" spans="1:10" x14ac:dyDescent="0.2">
      <c r="A1044" s="71" t="s">
        <v>3441</v>
      </c>
      <c r="B1044" s="69">
        <v>6640</v>
      </c>
      <c r="C1044" s="73" t="s">
        <v>2024</v>
      </c>
      <c r="D1044" s="68" t="s">
        <v>3440</v>
      </c>
      <c r="E1044" s="72">
        <v>9.49</v>
      </c>
      <c r="F1044" s="1" t="s">
        <v>2136</v>
      </c>
      <c r="G1044" s="1" t="s">
        <v>2141</v>
      </c>
      <c r="H1044" s="3" t="s">
        <v>4162</v>
      </c>
      <c r="I1044" s="1" t="s">
        <v>4159</v>
      </c>
      <c r="J1044" s="1" t="s">
        <v>5196</v>
      </c>
    </row>
    <row r="1045" spans="1:10" x14ac:dyDescent="0.2">
      <c r="A1045" s="71" t="s">
        <v>3228</v>
      </c>
      <c r="B1045" s="69">
        <v>6641</v>
      </c>
      <c r="C1045" s="73" t="s">
        <v>2024</v>
      </c>
      <c r="D1045" s="68" t="s">
        <v>3223</v>
      </c>
      <c r="E1045" s="72">
        <v>2.2000000000000002</v>
      </c>
      <c r="F1045" s="1" t="s">
        <v>2136</v>
      </c>
      <c r="G1045" s="1" t="s">
        <v>2141</v>
      </c>
      <c r="H1045" s="3" t="s">
        <v>4162</v>
      </c>
      <c r="I1045" s="1" t="s">
        <v>4159</v>
      </c>
      <c r="J1045" s="1" t="s">
        <v>5196</v>
      </c>
    </row>
    <row r="1046" spans="1:10" x14ac:dyDescent="0.2">
      <c r="A1046" s="71" t="s">
        <v>3229</v>
      </c>
      <c r="B1046" s="69">
        <v>6642</v>
      </c>
      <c r="C1046" s="73" t="s">
        <v>2024</v>
      </c>
      <c r="D1046" s="68" t="s">
        <v>3223</v>
      </c>
      <c r="E1046" s="72">
        <v>2.2000000000000002</v>
      </c>
      <c r="F1046" s="1" t="s">
        <v>2136</v>
      </c>
      <c r="G1046" s="1" t="s">
        <v>2141</v>
      </c>
      <c r="H1046" s="3" t="s">
        <v>4162</v>
      </c>
      <c r="I1046" s="1" t="s">
        <v>4159</v>
      </c>
      <c r="J1046" s="1" t="s">
        <v>5196</v>
      </c>
    </row>
    <row r="1047" spans="1:10" x14ac:dyDescent="0.2">
      <c r="A1047" s="71" t="s">
        <v>3230</v>
      </c>
      <c r="B1047" s="69">
        <v>6643</v>
      </c>
      <c r="C1047" s="73" t="s">
        <v>2024</v>
      </c>
      <c r="D1047" s="68" t="s">
        <v>3223</v>
      </c>
      <c r="E1047" s="72">
        <v>2.2000000000000002</v>
      </c>
      <c r="F1047" s="1" t="s">
        <v>2136</v>
      </c>
      <c r="G1047" s="1" t="s">
        <v>2141</v>
      </c>
      <c r="H1047" s="3" t="s">
        <v>4162</v>
      </c>
      <c r="I1047" s="1" t="s">
        <v>4159</v>
      </c>
      <c r="J1047" s="1" t="s">
        <v>5196</v>
      </c>
    </row>
    <row r="1048" spans="1:10" x14ac:dyDescent="0.2">
      <c r="A1048" s="71" t="s">
        <v>3231</v>
      </c>
      <c r="B1048" s="69">
        <v>6644</v>
      </c>
      <c r="C1048" s="73" t="s">
        <v>2024</v>
      </c>
      <c r="D1048" s="68" t="s">
        <v>3223</v>
      </c>
      <c r="E1048" s="72">
        <v>2.2000000000000002</v>
      </c>
      <c r="F1048" s="1" t="s">
        <v>2136</v>
      </c>
      <c r="G1048" s="1" t="s">
        <v>2141</v>
      </c>
      <c r="H1048" s="3" t="s">
        <v>4162</v>
      </c>
      <c r="I1048" s="1" t="s">
        <v>4159</v>
      </c>
      <c r="J1048" s="1" t="s">
        <v>5196</v>
      </c>
    </row>
    <row r="1049" spans="1:10" x14ac:dyDescent="0.2">
      <c r="A1049" s="71" t="s">
        <v>3086</v>
      </c>
      <c r="B1049" s="69">
        <v>6645</v>
      </c>
      <c r="C1049" s="73" t="s">
        <v>2024</v>
      </c>
      <c r="D1049" s="68" t="s">
        <v>3081</v>
      </c>
      <c r="E1049" s="72">
        <v>5.8</v>
      </c>
      <c r="F1049" s="1" t="s">
        <v>2136</v>
      </c>
      <c r="G1049" s="1" t="s">
        <v>2141</v>
      </c>
      <c r="H1049" s="3" t="s">
        <v>4162</v>
      </c>
      <c r="I1049" s="1" t="s">
        <v>4159</v>
      </c>
      <c r="J1049" s="1" t="s">
        <v>5196</v>
      </c>
    </row>
    <row r="1050" spans="1:10" x14ac:dyDescent="0.2">
      <c r="A1050" s="71" t="s">
        <v>3087</v>
      </c>
      <c r="B1050" s="69">
        <v>6646</v>
      </c>
      <c r="C1050" s="73" t="s">
        <v>2024</v>
      </c>
      <c r="D1050" s="68" t="s">
        <v>3081</v>
      </c>
      <c r="E1050" s="72">
        <v>5.8</v>
      </c>
      <c r="F1050" s="1" t="s">
        <v>2136</v>
      </c>
      <c r="G1050" s="1" t="s">
        <v>2141</v>
      </c>
      <c r="H1050" s="3" t="s">
        <v>4162</v>
      </c>
      <c r="I1050" s="1" t="s">
        <v>4159</v>
      </c>
      <c r="J1050" s="1" t="s">
        <v>5196</v>
      </c>
    </row>
    <row r="1051" spans="1:10" x14ac:dyDescent="0.2">
      <c r="A1051" s="71" t="s">
        <v>3088</v>
      </c>
      <c r="B1051" s="69">
        <v>6647</v>
      </c>
      <c r="C1051" s="73" t="s">
        <v>2024</v>
      </c>
      <c r="D1051" s="68" t="s">
        <v>3081</v>
      </c>
      <c r="E1051" s="72">
        <v>5.8</v>
      </c>
      <c r="F1051" s="1" t="s">
        <v>2136</v>
      </c>
      <c r="G1051" s="1" t="s">
        <v>2141</v>
      </c>
      <c r="H1051" s="3" t="s">
        <v>4162</v>
      </c>
      <c r="I1051" s="1" t="s">
        <v>4159</v>
      </c>
      <c r="J1051" s="1" t="s">
        <v>5196</v>
      </c>
    </row>
    <row r="1052" spans="1:10" x14ac:dyDescent="0.2">
      <c r="A1052" s="71" t="s">
        <v>3089</v>
      </c>
      <c r="B1052" s="69">
        <v>6648</v>
      </c>
      <c r="C1052" s="73" t="s">
        <v>2024</v>
      </c>
      <c r="D1052" s="68" t="s">
        <v>3081</v>
      </c>
      <c r="E1052" s="72">
        <v>5.8</v>
      </c>
      <c r="F1052" s="1" t="s">
        <v>2136</v>
      </c>
      <c r="G1052" s="1" t="s">
        <v>2141</v>
      </c>
      <c r="H1052" s="3" t="s">
        <v>4162</v>
      </c>
      <c r="I1052" s="1" t="s">
        <v>4159</v>
      </c>
      <c r="J1052" s="1" t="s">
        <v>5196</v>
      </c>
    </row>
    <row r="1053" spans="1:10" x14ac:dyDescent="0.2">
      <c r="A1053" s="71" t="s">
        <v>3157</v>
      </c>
      <c r="B1053" s="69">
        <v>6649</v>
      </c>
      <c r="C1053" s="73" t="s">
        <v>2024</v>
      </c>
      <c r="D1053" s="68" t="s">
        <v>3152</v>
      </c>
      <c r="E1053" s="72">
        <v>1.8</v>
      </c>
      <c r="F1053" s="1" t="s">
        <v>2136</v>
      </c>
      <c r="G1053" s="1" t="s">
        <v>2141</v>
      </c>
      <c r="H1053" s="3" t="s">
        <v>4162</v>
      </c>
      <c r="I1053" s="1" t="s">
        <v>4159</v>
      </c>
      <c r="J1053" s="1" t="s">
        <v>5196</v>
      </c>
    </row>
    <row r="1054" spans="1:10" x14ac:dyDescent="0.2">
      <c r="A1054" s="71" t="s">
        <v>3158</v>
      </c>
      <c r="B1054" s="69">
        <v>6650</v>
      </c>
      <c r="C1054" s="73" t="s">
        <v>2024</v>
      </c>
      <c r="D1054" s="68" t="s">
        <v>3152</v>
      </c>
      <c r="E1054" s="72">
        <v>1.8</v>
      </c>
      <c r="F1054" s="1" t="s">
        <v>2136</v>
      </c>
      <c r="G1054" s="1" t="s">
        <v>2141</v>
      </c>
      <c r="H1054" s="3" t="s">
        <v>4162</v>
      </c>
      <c r="I1054" s="1" t="s">
        <v>4159</v>
      </c>
      <c r="J1054" s="1" t="s">
        <v>5196</v>
      </c>
    </row>
    <row r="1055" spans="1:10" x14ac:dyDescent="0.2">
      <c r="A1055" s="71" t="s">
        <v>3159</v>
      </c>
      <c r="B1055" s="69">
        <v>6651</v>
      </c>
      <c r="C1055" s="73" t="s">
        <v>2024</v>
      </c>
      <c r="D1055" s="68" t="s">
        <v>3152</v>
      </c>
      <c r="E1055" s="72">
        <v>1.8</v>
      </c>
      <c r="F1055" s="1" t="s">
        <v>2136</v>
      </c>
      <c r="G1055" s="1" t="s">
        <v>2141</v>
      </c>
      <c r="H1055" s="3" t="s">
        <v>4162</v>
      </c>
      <c r="I1055" s="1" t="s">
        <v>4159</v>
      </c>
      <c r="J1055" s="1" t="s">
        <v>5196</v>
      </c>
    </row>
    <row r="1056" spans="1:10" x14ac:dyDescent="0.2">
      <c r="A1056" s="71" t="s">
        <v>3160</v>
      </c>
      <c r="B1056" s="69">
        <v>6652</v>
      </c>
      <c r="C1056" s="73" t="s">
        <v>2024</v>
      </c>
      <c r="D1056" s="68" t="s">
        <v>3152</v>
      </c>
      <c r="E1056" s="72">
        <v>1.8</v>
      </c>
      <c r="F1056" s="1" t="s">
        <v>2136</v>
      </c>
      <c r="G1056" s="1" t="s">
        <v>2141</v>
      </c>
      <c r="H1056" s="3" t="s">
        <v>4162</v>
      </c>
      <c r="I1056" s="1" t="s">
        <v>4159</v>
      </c>
      <c r="J1056" s="1" t="s">
        <v>5196</v>
      </c>
    </row>
    <row r="1057" spans="1:10" x14ac:dyDescent="0.2">
      <c r="A1057" s="71" t="s">
        <v>2514</v>
      </c>
      <c r="B1057" s="69">
        <v>6653</v>
      </c>
      <c r="C1057" s="73" t="s">
        <v>2024</v>
      </c>
      <c r="D1057" s="68" t="s">
        <v>2510</v>
      </c>
      <c r="E1057" s="72">
        <v>28</v>
      </c>
      <c r="F1057" s="1" t="s">
        <v>2136</v>
      </c>
      <c r="G1057" s="1" t="s">
        <v>2141</v>
      </c>
      <c r="H1057" s="3" t="s">
        <v>4162</v>
      </c>
      <c r="I1057" s="1" t="s">
        <v>4159</v>
      </c>
      <c r="J1057" s="1" t="s">
        <v>5196</v>
      </c>
    </row>
    <row r="1058" spans="1:10" x14ac:dyDescent="0.2">
      <c r="A1058" s="71" t="s">
        <v>3459</v>
      </c>
      <c r="B1058" s="69">
        <v>6654</v>
      </c>
      <c r="C1058" s="73" t="s">
        <v>2024</v>
      </c>
      <c r="D1058" s="68" t="s">
        <v>3458</v>
      </c>
      <c r="E1058" s="72">
        <v>21</v>
      </c>
      <c r="F1058" s="1" t="s">
        <v>2136</v>
      </c>
      <c r="G1058" s="1" t="s">
        <v>2141</v>
      </c>
      <c r="H1058" s="3" t="s">
        <v>4162</v>
      </c>
      <c r="I1058" s="1" t="s">
        <v>4159</v>
      </c>
      <c r="J1058" s="1" t="s">
        <v>5196</v>
      </c>
    </row>
    <row r="1059" spans="1:10" x14ac:dyDescent="0.2">
      <c r="A1059" s="71" t="s">
        <v>2678</v>
      </c>
      <c r="B1059" s="69">
        <v>6656</v>
      </c>
      <c r="C1059" s="73" t="s">
        <v>2024</v>
      </c>
      <c r="D1059" s="68" t="s">
        <v>2672</v>
      </c>
      <c r="E1059" s="72">
        <v>18</v>
      </c>
      <c r="F1059" s="1" t="s">
        <v>2136</v>
      </c>
      <c r="G1059" s="1" t="s">
        <v>2143</v>
      </c>
      <c r="H1059" s="3" t="s">
        <v>4162</v>
      </c>
      <c r="I1059" s="1" t="s">
        <v>4159</v>
      </c>
      <c r="J1059" s="1" t="s">
        <v>5196</v>
      </c>
    </row>
    <row r="1060" spans="1:10" x14ac:dyDescent="0.2">
      <c r="A1060" s="71" t="s">
        <v>2679</v>
      </c>
      <c r="B1060" s="69">
        <v>6657</v>
      </c>
      <c r="C1060" s="73" t="s">
        <v>2024</v>
      </c>
      <c r="D1060" s="68" t="s">
        <v>2672</v>
      </c>
      <c r="E1060" s="72">
        <v>18</v>
      </c>
      <c r="F1060" s="1" t="s">
        <v>2136</v>
      </c>
      <c r="G1060" s="1" t="s">
        <v>2143</v>
      </c>
      <c r="H1060" s="3" t="s">
        <v>4162</v>
      </c>
      <c r="I1060" s="1" t="s">
        <v>4159</v>
      </c>
      <c r="J1060" s="1" t="s">
        <v>5196</v>
      </c>
    </row>
    <row r="1061" spans="1:10" x14ac:dyDescent="0.2">
      <c r="A1061" s="71" t="s">
        <v>2978</v>
      </c>
      <c r="B1061" s="69">
        <v>6658</v>
      </c>
      <c r="C1061" s="73" t="s">
        <v>2024</v>
      </c>
      <c r="D1061" s="68" t="s">
        <v>2975</v>
      </c>
      <c r="E1061" s="72">
        <v>5.5</v>
      </c>
      <c r="F1061" s="1" t="s">
        <v>2136</v>
      </c>
      <c r="G1061" s="1" t="s">
        <v>2143</v>
      </c>
      <c r="H1061" s="3" t="s">
        <v>4162</v>
      </c>
      <c r="I1061" s="1" t="s">
        <v>4159</v>
      </c>
      <c r="J1061" s="1" t="s">
        <v>5196</v>
      </c>
    </row>
    <row r="1062" spans="1:10" x14ac:dyDescent="0.2">
      <c r="A1062" s="71" t="s">
        <v>3060</v>
      </c>
      <c r="B1062" s="69">
        <v>6659</v>
      </c>
      <c r="C1062" s="73" t="s">
        <v>2024</v>
      </c>
      <c r="D1062" s="68" t="s">
        <v>3057</v>
      </c>
      <c r="E1062" s="72">
        <v>4.0199999999999996</v>
      </c>
      <c r="F1062" s="1" t="s">
        <v>2136</v>
      </c>
      <c r="G1062" s="1" t="s">
        <v>2143</v>
      </c>
      <c r="H1062" s="3" t="s">
        <v>4162</v>
      </c>
      <c r="I1062" s="1" t="s">
        <v>4159</v>
      </c>
      <c r="J1062" s="1" t="s">
        <v>5196</v>
      </c>
    </row>
    <row r="1063" spans="1:10" x14ac:dyDescent="0.2">
      <c r="A1063" s="71" t="s">
        <v>2142</v>
      </c>
      <c r="B1063" s="69">
        <v>6660</v>
      </c>
      <c r="C1063" s="73" t="s">
        <v>2024</v>
      </c>
      <c r="D1063" s="68" t="s">
        <v>2135</v>
      </c>
      <c r="E1063" s="72">
        <v>40</v>
      </c>
      <c r="F1063" s="1" t="s">
        <v>2136</v>
      </c>
      <c r="G1063" s="1" t="s">
        <v>2143</v>
      </c>
      <c r="H1063" s="3" t="s">
        <v>4162</v>
      </c>
      <c r="I1063" s="1" t="s">
        <v>4159</v>
      </c>
      <c r="J1063" s="1" t="s">
        <v>5196</v>
      </c>
    </row>
    <row r="1064" spans="1:10" x14ac:dyDescent="0.2">
      <c r="A1064" s="71" t="s">
        <v>2943</v>
      </c>
      <c r="B1064" s="69">
        <v>6661</v>
      </c>
      <c r="C1064" s="73" t="s">
        <v>2024</v>
      </c>
      <c r="D1064" s="68" t="s">
        <v>2940</v>
      </c>
      <c r="E1064" s="72">
        <v>7.8</v>
      </c>
      <c r="F1064" s="1" t="s">
        <v>2136</v>
      </c>
      <c r="G1064" s="1" t="s">
        <v>2143</v>
      </c>
      <c r="H1064" s="3" t="s">
        <v>4162</v>
      </c>
      <c r="I1064" s="1" t="s">
        <v>4159</v>
      </c>
      <c r="J1064" s="1" t="s">
        <v>5196</v>
      </c>
    </row>
    <row r="1065" spans="1:10" x14ac:dyDescent="0.2">
      <c r="A1065" s="71" t="s">
        <v>3442</v>
      </c>
      <c r="B1065" s="69">
        <v>6663</v>
      </c>
      <c r="C1065" s="73" t="s">
        <v>2024</v>
      </c>
      <c r="D1065" s="68" t="s">
        <v>3440</v>
      </c>
      <c r="E1065" s="72">
        <v>9.49</v>
      </c>
      <c r="F1065" s="1" t="s">
        <v>2136</v>
      </c>
      <c r="G1065" s="1" t="s">
        <v>2143</v>
      </c>
      <c r="H1065" s="3" t="s">
        <v>4162</v>
      </c>
      <c r="I1065" s="1" t="s">
        <v>4159</v>
      </c>
      <c r="J1065" s="1" t="s">
        <v>5196</v>
      </c>
    </row>
    <row r="1066" spans="1:10" x14ac:dyDescent="0.2">
      <c r="A1066" s="71" t="s">
        <v>3232</v>
      </c>
      <c r="B1066" s="69">
        <v>6664</v>
      </c>
      <c r="C1066" s="73" t="s">
        <v>2024</v>
      </c>
      <c r="D1066" s="68" t="s">
        <v>3223</v>
      </c>
      <c r="E1066" s="72">
        <v>2.2000000000000002</v>
      </c>
      <c r="F1066" s="1" t="s">
        <v>2136</v>
      </c>
      <c r="G1066" s="1" t="s">
        <v>2143</v>
      </c>
      <c r="H1066" s="3" t="s">
        <v>4162</v>
      </c>
      <c r="I1066" s="1" t="s">
        <v>4159</v>
      </c>
      <c r="J1066" s="1" t="s">
        <v>5196</v>
      </c>
    </row>
    <row r="1067" spans="1:10" x14ac:dyDescent="0.2">
      <c r="A1067" s="71" t="s">
        <v>3233</v>
      </c>
      <c r="B1067" s="69">
        <v>6665</v>
      </c>
      <c r="C1067" s="73" t="s">
        <v>2024</v>
      </c>
      <c r="D1067" s="68" t="s">
        <v>3223</v>
      </c>
      <c r="E1067" s="72">
        <v>2.2000000000000002</v>
      </c>
      <c r="F1067" s="1" t="s">
        <v>2136</v>
      </c>
      <c r="G1067" s="1" t="s">
        <v>2143</v>
      </c>
      <c r="H1067" s="3" t="s">
        <v>4162</v>
      </c>
      <c r="I1067" s="1" t="s">
        <v>4159</v>
      </c>
      <c r="J1067" s="1" t="s">
        <v>5196</v>
      </c>
    </row>
    <row r="1068" spans="1:10" x14ac:dyDescent="0.2">
      <c r="A1068" s="71" t="s">
        <v>3234</v>
      </c>
      <c r="B1068" s="69">
        <v>6666</v>
      </c>
      <c r="C1068" s="73" t="s">
        <v>2024</v>
      </c>
      <c r="D1068" s="68" t="s">
        <v>3223</v>
      </c>
      <c r="E1068" s="72">
        <v>2.2000000000000002</v>
      </c>
      <c r="F1068" s="1" t="s">
        <v>2136</v>
      </c>
      <c r="G1068" s="1" t="s">
        <v>2143</v>
      </c>
      <c r="H1068" s="3" t="s">
        <v>4162</v>
      </c>
      <c r="I1068" s="1" t="s">
        <v>4159</v>
      </c>
      <c r="J1068" s="1" t="s">
        <v>5196</v>
      </c>
    </row>
    <row r="1069" spans="1:10" x14ac:dyDescent="0.2">
      <c r="A1069" s="71" t="s">
        <v>3235</v>
      </c>
      <c r="B1069" s="69">
        <v>6667</v>
      </c>
      <c r="C1069" s="73" t="s">
        <v>2024</v>
      </c>
      <c r="D1069" s="68" t="s">
        <v>3223</v>
      </c>
      <c r="E1069" s="72">
        <v>2.2000000000000002</v>
      </c>
      <c r="F1069" s="1" t="s">
        <v>2136</v>
      </c>
      <c r="G1069" s="1" t="s">
        <v>2143</v>
      </c>
      <c r="H1069" s="3" t="s">
        <v>4162</v>
      </c>
      <c r="I1069" s="1" t="s">
        <v>4159</v>
      </c>
      <c r="J1069" s="1" t="s">
        <v>5196</v>
      </c>
    </row>
    <row r="1070" spans="1:10" x14ac:dyDescent="0.2">
      <c r="A1070" s="71" t="s">
        <v>3090</v>
      </c>
      <c r="B1070" s="69">
        <v>6668</v>
      </c>
      <c r="C1070" s="73" t="s">
        <v>2024</v>
      </c>
      <c r="D1070" s="68" t="s">
        <v>3081</v>
      </c>
      <c r="E1070" s="72">
        <v>5.8</v>
      </c>
      <c r="F1070" s="1" t="s">
        <v>2136</v>
      </c>
      <c r="G1070" s="1" t="s">
        <v>2143</v>
      </c>
      <c r="H1070" s="3" t="s">
        <v>4162</v>
      </c>
      <c r="I1070" s="1" t="s">
        <v>4159</v>
      </c>
      <c r="J1070" s="1" t="s">
        <v>5196</v>
      </c>
    </row>
    <row r="1071" spans="1:10" x14ac:dyDescent="0.2">
      <c r="A1071" s="71" t="s">
        <v>3091</v>
      </c>
      <c r="B1071" s="69">
        <v>6669</v>
      </c>
      <c r="C1071" s="73" t="s">
        <v>2024</v>
      </c>
      <c r="D1071" s="68" t="s">
        <v>3081</v>
      </c>
      <c r="E1071" s="72">
        <v>5.8</v>
      </c>
      <c r="F1071" s="1" t="s">
        <v>2136</v>
      </c>
      <c r="G1071" s="1" t="s">
        <v>2143</v>
      </c>
      <c r="H1071" s="3" t="s">
        <v>4162</v>
      </c>
      <c r="I1071" s="1" t="s">
        <v>4159</v>
      </c>
      <c r="J1071" s="1" t="s">
        <v>5196</v>
      </c>
    </row>
    <row r="1072" spans="1:10" x14ac:dyDescent="0.2">
      <c r="A1072" s="71" t="s">
        <v>3092</v>
      </c>
      <c r="B1072" s="69">
        <v>6670</v>
      </c>
      <c r="C1072" s="73" t="s">
        <v>2024</v>
      </c>
      <c r="D1072" s="68" t="s">
        <v>3081</v>
      </c>
      <c r="E1072" s="72">
        <v>5.8</v>
      </c>
      <c r="F1072" s="1" t="s">
        <v>2136</v>
      </c>
      <c r="G1072" s="1" t="s">
        <v>2143</v>
      </c>
      <c r="H1072" s="3" t="s">
        <v>4162</v>
      </c>
      <c r="I1072" s="1" t="s">
        <v>4159</v>
      </c>
      <c r="J1072" s="1" t="s">
        <v>5196</v>
      </c>
    </row>
    <row r="1073" spans="1:10" x14ac:dyDescent="0.2">
      <c r="A1073" s="71" t="s">
        <v>3093</v>
      </c>
      <c r="B1073" s="69">
        <v>6671</v>
      </c>
      <c r="C1073" s="73" t="s">
        <v>2024</v>
      </c>
      <c r="D1073" s="68" t="s">
        <v>3081</v>
      </c>
      <c r="E1073" s="72">
        <v>5.8</v>
      </c>
      <c r="F1073" s="1" t="s">
        <v>2136</v>
      </c>
      <c r="G1073" s="1" t="s">
        <v>2143</v>
      </c>
      <c r="H1073" s="3" t="s">
        <v>4162</v>
      </c>
      <c r="I1073" s="1" t="s">
        <v>4159</v>
      </c>
      <c r="J1073" s="1" t="s">
        <v>5196</v>
      </c>
    </row>
    <row r="1074" spans="1:10" x14ac:dyDescent="0.2">
      <c r="A1074" s="71" t="s">
        <v>3161</v>
      </c>
      <c r="B1074" s="69">
        <v>6672</v>
      </c>
      <c r="C1074" s="73" t="s">
        <v>2024</v>
      </c>
      <c r="D1074" s="68" t="s">
        <v>3152</v>
      </c>
      <c r="E1074" s="72">
        <v>1.8</v>
      </c>
      <c r="F1074" s="1" t="s">
        <v>2136</v>
      </c>
      <c r="G1074" s="1" t="s">
        <v>2143</v>
      </c>
      <c r="H1074" s="3" t="s">
        <v>4162</v>
      </c>
      <c r="I1074" s="1" t="s">
        <v>4159</v>
      </c>
      <c r="J1074" s="1" t="s">
        <v>5196</v>
      </c>
    </row>
    <row r="1075" spans="1:10" x14ac:dyDescent="0.2">
      <c r="A1075" s="71" t="s">
        <v>3162</v>
      </c>
      <c r="B1075" s="69">
        <v>6673</v>
      </c>
      <c r="C1075" s="73" t="s">
        <v>2024</v>
      </c>
      <c r="D1075" s="68" t="s">
        <v>3152</v>
      </c>
      <c r="E1075" s="72">
        <v>1.8</v>
      </c>
      <c r="F1075" s="1" t="s">
        <v>2136</v>
      </c>
      <c r="G1075" s="1" t="s">
        <v>2143</v>
      </c>
      <c r="H1075" s="3" t="s">
        <v>4162</v>
      </c>
      <c r="I1075" s="1" t="s">
        <v>4159</v>
      </c>
      <c r="J1075" s="1" t="s">
        <v>5196</v>
      </c>
    </row>
    <row r="1076" spans="1:10" x14ac:dyDescent="0.2">
      <c r="A1076" s="71" t="s">
        <v>3163</v>
      </c>
      <c r="B1076" s="69">
        <v>6674</v>
      </c>
      <c r="C1076" s="73" t="s">
        <v>2024</v>
      </c>
      <c r="D1076" s="68" t="s">
        <v>3152</v>
      </c>
      <c r="E1076" s="72">
        <v>1.8</v>
      </c>
      <c r="F1076" s="1" t="s">
        <v>2136</v>
      </c>
      <c r="G1076" s="1" t="s">
        <v>2143</v>
      </c>
      <c r="H1076" s="3" t="s">
        <v>4162</v>
      </c>
      <c r="I1076" s="1" t="s">
        <v>4159</v>
      </c>
      <c r="J1076" s="1" t="s">
        <v>5196</v>
      </c>
    </row>
    <row r="1077" spans="1:10" x14ac:dyDescent="0.2">
      <c r="A1077" s="71" t="s">
        <v>3164</v>
      </c>
      <c r="B1077" s="69">
        <v>6675</v>
      </c>
      <c r="C1077" s="73" t="s">
        <v>2024</v>
      </c>
      <c r="D1077" s="68" t="s">
        <v>3152</v>
      </c>
      <c r="E1077" s="72">
        <v>1.8</v>
      </c>
      <c r="F1077" s="1" t="s">
        <v>2136</v>
      </c>
      <c r="G1077" s="1" t="s">
        <v>2143</v>
      </c>
      <c r="H1077" s="3" t="s">
        <v>4162</v>
      </c>
      <c r="I1077" s="1" t="s">
        <v>4159</v>
      </c>
      <c r="J1077" s="1" t="s">
        <v>5196</v>
      </c>
    </row>
    <row r="1078" spans="1:10" x14ac:dyDescent="0.2">
      <c r="A1078" s="71" t="s">
        <v>2515</v>
      </c>
      <c r="B1078" s="69">
        <v>6676</v>
      </c>
      <c r="C1078" s="73" t="s">
        <v>2024</v>
      </c>
      <c r="D1078" s="68" t="s">
        <v>2510</v>
      </c>
      <c r="E1078" s="72">
        <v>28</v>
      </c>
      <c r="F1078" s="1" t="s">
        <v>2136</v>
      </c>
      <c r="G1078" s="1" t="s">
        <v>2143</v>
      </c>
      <c r="H1078" s="3" t="s">
        <v>4162</v>
      </c>
      <c r="I1078" s="1" t="s">
        <v>4159</v>
      </c>
      <c r="J1078" s="1" t="s">
        <v>5196</v>
      </c>
    </row>
    <row r="1079" spans="1:10" x14ac:dyDescent="0.2">
      <c r="A1079" s="71" t="s">
        <v>3460</v>
      </c>
      <c r="B1079" s="69">
        <v>6677</v>
      </c>
      <c r="C1079" s="73" t="s">
        <v>2024</v>
      </c>
      <c r="D1079" s="68" t="s">
        <v>3458</v>
      </c>
      <c r="E1079" s="72">
        <v>21</v>
      </c>
      <c r="F1079" s="1" t="s">
        <v>2136</v>
      </c>
      <c r="G1079" s="1" t="s">
        <v>2143</v>
      </c>
      <c r="H1079" s="3" t="s">
        <v>4162</v>
      </c>
      <c r="I1079" s="1" t="s">
        <v>4159</v>
      </c>
      <c r="J1079" s="1" t="s">
        <v>5196</v>
      </c>
    </row>
    <row r="1080" spans="1:10" x14ac:dyDescent="0.2">
      <c r="A1080" s="71" t="s">
        <v>2680</v>
      </c>
      <c r="B1080" s="69">
        <v>6679</v>
      </c>
      <c r="C1080" s="73" t="s">
        <v>2024</v>
      </c>
      <c r="D1080" s="68" t="s">
        <v>2672</v>
      </c>
      <c r="E1080" s="72">
        <v>18</v>
      </c>
      <c r="F1080" s="1" t="s">
        <v>2136</v>
      </c>
      <c r="G1080" s="1" t="s">
        <v>2145</v>
      </c>
      <c r="H1080" s="3" t="s">
        <v>4162</v>
      </c>
      <c r="I1080" s="1" t="s">
        <v>4159</v>
      </c>
      <c r="J1080" s="1" t="s">
        <v>5196</v>
      </c>
    </row>
    <row r="1081" spans="1:10" x14ac:dyDescent="0.2">
      <c r="A1081" s="71" t="s">
        <v>2681</v>
      </c>
      <c r="B1081" s="69">
        <v>6680</v>
      </c>
      <c r="C1081" s="73" t="s">
        <v>2024</v>
      </c>
      <c r="D1081" s="68" t="s">
        <v>2672</v>
      </c>
      <c r="E1081" s="72">
        <v>18</v>
      </c>
      <c r="F1081" s="1" t="s">
        <v>2136</v>
      </c>
      <c r="G1081" s="1" t="s">
        <v>2145</v>
      </c>
      <c r="H1081" s="3" t="s">
        <v>4162</v>
      </c>
      <c r="I1081" s="1" t="s">
        <v>4159</v>
      </c>
      <c r="J1081" s="1" t="s">
        <v>5196</v>
      </c>
    </row>
    <row r="1082" spans="1:10" x14ac:dyDescent="0.2">
      <c r="A1082" s="71" t="s">
        <v>2979</v>
      </c>
      <c r="B1082" s="69">
        <v>6681</v>
      </c>
      <c r="C1082" s="73" t="s">
        <v>2024</v>
      </c>
      <c r="D1082" s="68" t="s">
        <v>2975</v>
      </c>
      <c r="E1082" s="72">
        <v>5.5</v>
      </c>
      <c r="F1082" s="1" t="s">
        <v>2136</v>
      </c>
      <c r="G1082" s="1" t="s">
        <v>2145</v>
      </c>
      <c r="H1082" s="3" t="s">
        <v>4162</v>
      </c>
      <c r="I1082" s="1" t="s">
        <v>4159</v>
      </c>
      <c r="J1082" s="1" t="s">
        <v>5196</v>
      </c>
    </row>
    <row r="1083" spans="1:10" x14ac:dyDescent="0.2">
      <c r="A1083" s="71" t="s">
        <v>3061</v>
      </c>
      <c r="B1083" s="69">
        <v>6682</v>
      </c>
      <c r="C1083" s="73" t="s">
        <v>2024</v>
      </c>
      <c r="D1083" s="68" t="s">
        <v>3057</v>
      </c>
      <c r="E1083" s="72">
        <v>4.0199999999999996</v>
      </c>
      <c r="F1083" s="1" t="s">
        <v>2136</v>
      </c>
      <c r="G1083" s="1" t="s">
        <v>2145</v>
      </c>
      <c r="H1083" s="3" t="s">
        <v>4162</v>
      </c>
      <c r="I1083" s="1" t="s">
        <v>4159</v>
      </c>
      <c r="J1083" s="1" t="s">
        <v>5196</v>
      </c>
    </row>
    <row r="1084" spans="1:10" x14ac:dyDescent="0.2">
      <c r="A1084" s="71" t="s">
        <v>2144</v>
      </c>
      <c r="B1084" s="69">
        <v>6683</v>
      </c>
      <c r="C1084" s="73" t="s">
        <v>2024</v>
      </c>
      <c r="D1084" s="68" t="s">
        <v>2135</v>
      </c>
      <c r="E1084" s="72">
        <v>40</v>
      </c>
      <c r="F1084" s="1" t="s">
        <v>2136</v>
      </c>
      <c r="G1084" s="1" t="s">
        <v>2145</v>
      </c>
      <c r="H1084" s="3" t="s">
        <v>4162</v>
      </c>
      <c r="I1084" s="1" t="s">
        <v>4159</v>
      </c>
      <c r="J1084" s="1" t="s">
        <v>5196</v>
      </c>
    </row>
    <row r="1085" spans="1:10" x14ac:dyDescent="0.2">
      <c r="A1085" s="71" t="s">
        <v>2944</v>
      </c>
      <c r="B1085" s="69">
        <v>6684</v>
      </c>
      <c r="C1085" s="73" t="s">
        <v>2024</v>
      </c>
      <c r="D1085" s="68" t="s">
        <v>2940</v>
      </c>
      <c r="E1085" s="72">
        <v>7.8</v>
      </c>
      <c r="F1085" s="1" t="s">
        <v>2136</v>
      </c>
      <c r="G1085" s="1" t="s">
        <v>2145</v>
      </c>
      <c r="H1085" s="3" t="s">
        <v>4162</v>
      </c>
      <c r="I1085" s="1" t="s">
        <v>4159</v>
      </c>
      <c r="J1085" s="1" t="s">
        <v>5196</v>
      </c>
    </row>
    <row r="1086" spans="1:10" x14ac:dyDescent="0.2">
      <c r="A1086" s="71" t="s">
        <v>3443</v>
      </c>
      <c r="B1086" s="69">
        <v>6687</v>
      </c>
      <c r="C1086" s="73" t="s">
        <v>2024</v>
      </c>
      <c r="D1086" s="68" t="s">
        <v>3440</v>
      </c>
      <c r="E1086" s="72">
        <v>9.49</v>
      </c>
      <c r="F1086" s="1" t="s">
        <v>2136</v>
      </c>
      <c r="G1086" s="1" t="s">
        <v>2145</v>
      </c>
      <c r="H1086" s="3" t="s">
        <v>4162</v>
      </c>
      <c r="I1086" s="1" t="s">
        <v>4159</v>
      </c>
      <c r="J1086" s="1" t="s">
        <v>5196</v>
      </c>
    </row>
    <row r="1087" spans="1:10" x14ac:dyDescent="0.2">
      <c r="A1087" s="71" t="s">
        <v>3236</v>
      </c>
      <c r="B1087" s="69">
        <v>6688</v>
      </c>
      <c r="C1087" s="73" t="s">
        <v>2024</v>
      </c>
      <c r="D1087" s="68" t="s">
        <v>3223</v>
      </c>
      <c r="E1087" s="72">
        <v>2.2000000000000002</v>
      </c>
      <c r="F1087" s="1" t="s">
        <v>2136</v>
      </c>
      <c r="G1087" s="1" t="s">
        <v>2145</v>
      </c>
      <c r="H1087" s="3" t="s">
        <v>4162</v>
      </c>
      <c r="I1087" s="1" t="s">
        <v>4159</v>
      </c>
      <c r="J1087" s="1" t="s">
        <v>5196</v>
      </c>
    </row>
    <row r="1088" spans="1:10" x14ac:dyDescent="0.2">
      <c r="A1088" s="71" t="s">
        <v>3237</v>
      </c>
      <c r="B1088" s="69">
        <v>6689</v>
      </c>
      <c r="C1088" s="73" t="s">
        <v>2024</v>
      </c>
      <c r="D1088" s="68" t="s">
        <v>3223</v>
      </c>
      <c r="E1088" s="72">
        <v>2.2000000000000002</v>
      </c>
      <c r="F1088" s="1" t="s">
        <v>2136</v>
      </c>
      <c r="G1088" s="1" t="s">
        <v>2145</v>
      </c>
      <c r="H1088" s="3" t="s">
        <v>4162</v>
      </c>
      <c r="I1088" s="1" t="s">
        <v>4159</v>
      </c>
      <c r="J1088" s="1" t="s">
        <v>5196</v>
      </c>
    </row>
    <row r="1089" spans="1:10" x14ac:dyDescent="0.2">
      <c r="A1089" s="71" t="s">
        <v>3238</v>
      </c>
      <c r="B1089" s="69">
        <v>6690</v>
      </c>
      <c r="C1089" s="73" t="s">
        <v>2024</v>
      </c>
      <c r="D1089" s="68" t="s">
        <v>3223</v>
      </c>
      <c r="E1089" s="72">
        <v>2.2000000000000002</v>
      </c>
      <c r="F1089" s="1" t="s">
        <v>2136</v>
      </c>
      <c r="G1089" s="1" t="s">
        <v>2145</v>
      </c>
      <c r="H1089" s="3" t="s">
        <v>4162</v>
      </c>
      <c r="I1089" s="1" t="s">
        <v>4159</v>
      </c>
      <c r="J1089" s="1" t="s">
        <v>5196</v>
      </c>
    </row>
    <row r="1090" spans="1:10" x14ac:dyDescent="0.2">
      <c r="A1090" s="71" t="s">
        <v>3239</v>
      </c>
      <c r="B1090" s="69">
        <v>6691</v>
      </c>
      <c r="C1090" s="73" t="s">
        <v>2024</v>
      </c>
      <c r="D1090" s="68" t="s">
        <v>3223</v>
      </c>
      <c r="E1090" s="72">
        <v>2.2000000000000002</v>
      </c>
      <c r="F1090" s="1" t="s">
        <v>2136</v>
      </c>
      <c r="G1090" s="1" t="s">
        <v>2145</v>
      </c>
      <c r="H1090" s="3" t="s">
        <v>4162</v>
      </c>
      <c r="I1090" s="1" t="s">
        <v>4159</v>
      </c>
      <c r="J1090" s="1" t="s">
        <v>5196</v>
      </c>
    </row>
    <row r="1091" spans="1:10" x14ac:dyDescent="0.2">
      <c r="A1091" s="71" t="s">
        <v>3094</v>
      </c>
      <c r="B1091" s="69">
        <v>6692</v>
      </c>
      <c r="C1091" s="73" t="s">
        <v>2024</v>
      </c>
      <c r="D1091" s="68" t="s">
        <v>3081</v>
      </c>
      <c r="E1091" s="72">
        <v>5.8</v>
      </c>
      <c r="F1091" s="1" t="s">
        <v>2136</v>
      </c>
      <c r="G1091" s="1" t="s">
        <v>2145</v>
      </c>
      <c r="H1091" s="3" t="s">
        <v>4162</v>
      </c>
      <c r="I1091" s="1" t="s">
        <v>4159</v>
      </c>
      <c r="J1091" s="1" t="s">
        <v>5196</v>
      </c>
    </row>
    <row r="1092" spans="1:10" x14ac:dyDescent="0.2">
      <c r="A1092" s="71" t="s">
        <v>3095</v>
      </c>
      <c r="B1092" s="69">
        <v>6693</v>
      </c>
      <c r="C1092" s="73" t="s">
        <v>2024</v>
      </c>
      <c r="D1092" s="68" t="s">
        <v>3081</v>
      </c>
      <c r="E1092" s="72">
        <v>5.8</v>
      </c>
      <c r="F1092" s="1" t="s">
        <v>2136</v>
      </c>
      <c r="G1092" s="1" t="s">
        <v>2145</v>
      </c>
      <c r="H1092" s="3" t="s">
        <v>4162</v>
      </c>
      <c r="I1092" s="1" t="s">
        <v>4159</v>
      </c>
      <c r="J1092" s="1" t="s">
        <v>5196</v>
      </c>
    </row>
    <row r="1093" spans="1:10" x14ac:dyDescent="0.2">
      <c r="A1093" s="71" t="s">
        <v>3096</v>
      </c>
      <c r="B1093" s="69">
        <v>6694</v>
      </c>
      <c r="C1093" s="73" t="s">
        <v>2024</v>
      </c>
      <c r="D1093" s="68" t="s">
        <v>3081</v>
      </c>
      <c r="E1093" s="72">
        <v>5.8</v>
      </c>
      <c r="F1093" s="1" t="s">
        <v>2136</v>
      </c>
      <c r="G1093" s="1" t="s">
        <v>2145</v>
      </c>
      <c r="H1093" s="3" t="s">
        <v>4162</v>
      </c>
      <c r="I1093" s="1" t="s">
        <v>4159</v>
      </c>
      <c r="J1093" s="1" t="s">
        <v>5196</v>
      </c>
    </row>
    <row r="1094" spans="1:10" x14ac:dyDescent="0.2">
      <c r="A1094" s="71" t="s">
        <v>3097</v>
      </c>
      <c r="B1094" s="69">
        <v>6695</v>
      </c>
      <c r="C1094" s="73" t="s">
        <v>2024</v>
      </c>
      <c r="D1094" s="68" t="s">
        <v>3081</v>
      </c>
      <c r="E1094" s="72">
        <v>5.8</v>
      </c>
      <c r="F1094" s="1" t="s">
        <v>2136</v>
      </c>
      <c r="G1094" s="1" t="s">
        <v>2145</v>
      </c>
      <c r="H1094" s="3" t="s">
        <v>4162</v>
      </c>
      <c r="I1094" s="1" t="s">
        <v>4159</v>
      </c>
      <c r="J1094" s="1" t="s">
        <v>5196</v>
      </c>
    </row>
    <row r="1095" spans="1:10" x14ac:dyDescent="0.2">
      <c r="A1095" s="71" t="s">
        <v>3165</v>
      </c>
      <c r="B1095" s="69">
        <v>6696</v>
      </c>
      <c r="C1095" s="73" t="s">
        <v>2024</v>
      </c>
      <c r="D1095" s="68" t="s">
        <v>3152</v>
      </c>
      <c r="E1095" s="72">
        <v>1.8</v>
      </c>
      <c r="F1095" s="1" t="s">
        <v>2136</v>
      </c>
      <c r="G1095" s="1" t="s">
        <v>2145</v>
      </c>
      <c r="H1095" s="3" t="s">
        <v>4162</v>
      </c>
      <c r="I1095" s="1" t="s">
        <v>4159</v>
      </c>
      <c r="J1095" s="1" t="s">
        <v>5196</v>
      </c>
    </row>
    <row r="1096" spans="1:10" x14ac:dyDescent="0.2">
      <c r="A1096" s="71" t="s">
        <v>3166</v>
      </c>
      <c r="B1096" s="69">
        <v>6697</v>
      </c>
      <c r="C1096" s="73" t="s">
        <v>2024</v>
      </c>
      <c r="D1096" s="68" t="s">
        <v>3152</v>
      </c>
      <c r="E1096" s="72">
        <v>1.8</v>
      </c>
      <c r="F1096" s="1" t="s">
        <v>2136</v>
      </c>
      <c r="G1096" s="1" t="s">
        <v>2145</v>
      </c>
      <c r="H1096" s="3" t="s">
        <v>4162</v>
      </c>
      <c r="I1096" s="1" t="s">
        <v>4159</v>
      </c>
      <c r="J1096" s="1" t="s">
        <v>5196</v>
      </c>
    </row>
    <row r="1097" spans="1:10" x14ac:dyDescent="0.2">
      <c r="A1097" s="71" t="s">
        <v>3167</v>
      </c>
      <c r="B1097" s="69">
        <v>6698</v>
      </c>
      <c r="C1097" s="73" t="s">
        <v>2024</v>
      </c>
      <c r="D1097" s="68" t="s">
        <v>3152</v>
      </c>
      <c r="E1097" s="72">
        <v>1.8</v>
      </c>
      <c r="F1097" s="1" t="s">
        <v>2136</v>
      </c>
      <c r="G1097" s="1" t="s">
        <v>2145</v>
      </c>
      <c r="H1097" s="3" t="s">
        <v>4162</v>
      </c>
      <c r="I1097" s="1" t="s">
        <v>4159</v>
      </c>
      <c r="J1097" s="1" t="s">
        <v>5196</v>
      </c>
    </row>
    <row r="1098" spans="1:10" x14ac:dyDescent="0.2">
      <c r="A1098" s="71" t="s">
        <v>3168</v>
      </c>
      <c r="B1098" s="69">
        <v>6699</v>
      </c>
      <c r="C1098" s="73" t="s">
        <v>2024</v>
      </c>
      <c r="D1098" s="68" t="s">
        <v>3152</v>
      </c>
      <c r="E1098" s="72">
        <v>1.8</v>
      </c>
      <c r="F1098" s="1" t="s">
        <v>2136</v>
      </c>
      <c r="G1098" s="1" t="s">
        <v>2145</v>
      </c>
      <c r="H1098" s="3" t="s">
        <v>4162</v>
      </c>
      <c r="I1098" s="1" t="s">
        <v>4159</v>
      </c>
      <c r="J1098" s="1" t="s">
        <v>5196</v>
      </c>
    </row>
    <row r="1099" spans="1:10" x14ac:dyDescent="0.2">
      <c r="A1099" s="71" t="s">
        <v>2516</v>
      </c>
      <c r="B1099" s="69">
        <v>6700</v>
      </c>
      <c r="C1099" s="73" t="s">
        <v>2024</v>
      </c>
      <c r="D1099" s="68" t="s">
        <v>2510</v>
      </c>
      <c r="E1099" s="72">
        <v>28</v>
      </c>
      <c r="F1099" s="1" t="s">
        <v>2136</v>
      </c>
      <c r="G1099" s="1" t="s">
        <v>2145</v>
      </c>
      <c r="H1099" s="3" t="s">
        <v>4162</v>
      </c>
      <c r="I1099" s="1" t="s">
        <v>4159</v>
      </c>
      <c r="J1099" s="1" t="s">
        <v>5196</v>
      </c>
    </row>
    <row r="1100" spans="1:10" x14ac:dyDescent="0.2">
      <c r="A1100" s="71" t="s">
        <v>3461</v>
      </c>
      <c r="B1100" s="69">
        <v>6701</v>
      </c>
      <c r="C1100" s="73" t="s">
        <v>2024</v>
      </c>
      <c r="D1100" s="68" t="s">
        <v>3458</v>
      </c>
      <c r="E1100" s="72">
        <v>21</v>
      </c>
      <c r="F1100" s="1" t="s">
        <v>2136</v>
      </c>
      <c r="G1100" s="1" t="s">
        <v>2145</v>
      </c>
      <c r="H1100" s="3" t="s">
        <v>4162</v>
      </c>
      <c r="I1100" s="1" t="s">
        <v>4159</v>
      </c>
      <c r="J1100" s="1" t="s">
        <v>5196</v>
      </c>
    </row>
    <row r="1101" spans="1:10" x14ac:dyDescent="0.2">
      <c r="A1101" s="71" t="s">
        <v>2682</v>
      </c>
      <c r="B1101" s="69">
        <v>6703</v>
      </c>
      <c r="C1101" s="73" t="s">
        <v>2024</v>
      </c>
      <c r="D1101" s="68" t="s">
        <v>2672</v>
      </c>
      <c r="E1101" s="72">
        <v>18</v>
      </c>
      <c r="F1101" s="1" t="s">
        <v>2136</v>
      </c>
      <c r="G1101" s="1" t="s">
        <v>2147</v>
      </c>
      <c r="H1101" s="3" t="s">
        <v>4162</v>
      </c>
      <c r="I1101" s="1" t="s">
        <v>4159</v>
      </c>
      <c r="J1101" s="1" t="s">
        <v>5196</v>
      </c>
    </row>
    <row r="1102" spans="1:10" x14ac:dyDescent="0.2">
      <c r="A1102" s="71" t="s">
        <v>2683</v>
      </c>
      <c r="B1102" s="69">
        <v>6704</v>
      </c>
      <c r="C1102" s="73" t="s">
        <v>2024</v>
      </c>
      <c r="D1102" s="68" t="s">
        <v>2672</v>
      </c>
      <c r="E1102" s="72">
        <v>18</v>
      </c>
      <c r="F1102" s="1" t="s">
        <v>2136</v>
      </c>
      <c r="G1102" s="1" t="s">
        <v>2147</v>
      </c>
      <c r="H1102" s="3" t="s">
        <v>4162</v>
      </c>
      <c r="I1102" s="1" t="s">
        <v>4159</v>
      </c>
      <c r="J1102" s="1" t="s">
        <v>5196</v>
      </c>
    </row>
    <row r="1103" spans="1:10" x14ac:dyDescent="0.2">
      <c r="A1103" s="71" t="s">
        <v>2980</v>
      </c>
      <c r="B1103" s="69">
        <v>6705</v>
      </c>
      <c r="C1103" s="73" t="s">
        <v>2024</v>
      </c>
      <c r="D1103" s="68" t="s">
        <v>2975</v>
      </c>
      <c r="E1103" s="72">
        <v>5.5</v>
      </c>
      <c r="F1103" s="1" t="s">
        <v>2136</v>
      </c>
      <c r="G1103" s="1" t="s">
        <v>2147</v>
      </c>
      <c r="H1103" s="3" t="s">
        <v>4162</v>
      </c>
      <c r="I1103" s="1" t="s">
        <v>4159</v>
      </c>
      <c r="J1103" s="1" t="s">
        <v>5196</v>
      </c>
    </row>
    <row r="1104" spans="1:10" x14ac:dyDescent="0.2">
      <c r="A1104" s="71" t="s">
        <v>3062</v>
      </c>
      <c r="B1104" s="69">
        <v>6706</v>
      </c>
      <c r="C1104" s="73" t="s">
        <v>2024</v>
      </c>
      <c r="D1104" s="68" t="s">
        <v>3057</v>
      </c>
      <c r="E1104" s="72">
        <v>4.0199999999999996</v>
      </c>
      <c r="F1104" s="1" t="s">
        <v>2136</v>
      </c>
      <c r="G1104" s="1" t="s">
        <v>2147</v>
      </c>
      <c r="H1104" s="3" t="s">
        <v>4162</v>
      </c>
      <c r="I1104" s="1" t="s">
        <v>4159</v>
      </c>
      <c r="J1104" s="1" t="s">
        <v>5196</v>
      </c>
    </row>
    <row r="1105" spans="1:10" x14ac:dyDescent="0.2">
      <c r="A1105" s="71" t="s">
        <v>2146</v>
      </c>
      <c r="B1105" s="69">
        <v>6707</v>
      </c>
      <c r="C1105" s="73" t="s">
        <v>2024</v>
      </c>
      <c r="D1105" s="68" t="s">
        <v>2135</v>
      </c>
      <c r="E1105" s="72">
        <v>40</v>
      </c>
      <c r="F1105" s="1" t="s">
        <v>2136</v>
      </c>
      <c r="G1105" s="1" t="s">
        <v>2147</v>
      </c>
      <c r="H1105" s="3" t="s">
        <v>4162</v>
      </c>
      <c r="I1105" s="1" t="s">
        <v>4159</v>
      </c>
      <c r="J1105" s="1" t="s">
        <v>5196</v>
      </c>
    </row>
    <row r="1106" spans="1:10" x14ac:dyDescent="0.2">
      <c r="A1106" s="71" t="s">
        <v>2945</v>
      </c>
      <c r="B1106" s="69">
        <v>6708</v>
      </c>
      <c r="C1106" s="73" t="s">
        <v>2024</v>
      </c>
      <c r="D1106" s="68" t="s">
        <v>2940</v>
      </c>
      <c r="E1106" s="72">
        <v>7.8</v>
      </c>
      <c r="F1106" s="1" t="s">
        <v>2136</v>
      </c>
      <c r="G1106" s="1" t="s">
        <v>2147</v>
      </c>
      <c r="H1106" s="3" t="s">
        <v>4162</v>
      </c>
      <c r="I1106" s="1" t="s">
        <v>4159</v>
      </c>
      <c r="J1106" s="1" t="s">
        <v>5196</v>
      </c>
    </row>
    <row r="1107" spans="1:10" x14ac:dyDescent="0.2">
      <c r="A1107" s="71" t="s">
        <v>3444</v>
      </c>
      <c r="B1107" s="69">
        <v>6710</v>
      </c>
      <c r="C1107" s="73" t="s">
        <v>2024</v>
      </c>
      <c r="D1107" s="68" t="s">
        <v>3440</v>
      </c>
      <c r="E1107" s="72">
        <v>9.49</v>
      </c>
      <c r="F1107" s="1" t="s">
        <v>2136</v>
      </c>
      <c r="G1107" s="1" t="s">
        <v>2147</v>
      </c>
      <c r="H1107" s="3" t="s">
        <v>4162</v>
      </c>
      <c r="I1107" s="1" t="s">
        <v>4159</v>
      </c>
      <c r="J1107" s="1" t="s">
        <v>5196</v>
      </c>
    </row>
    <row r="1108" spans="1:10" x14ac:dyDescent="0.2">
      <c r="A1108" s="71" t="s">
        <v>3240</v>
      </c>
      <c r="B1108" s="69">
        <v>6711</v>
      </c>
      <c r="C1108" s="73" t="s">
        <v>2024</v>
      </c>
      <c r="D1108" s="68" t="s">
        <v>3223</v>
      </c>
      <c r="E1108" s="72">
        <v>2.2000000000000002</v>
      </c>
      <c r="F1108" s="1" t="s">
        <v>2136</v>
      </c>
      <c r="G1108" s="1" t="s">
        <v>2147</v>
      </c>
      <c r="H1108" s="3" t="s">
        <v>4162</v>
      </c>
      <c r="I1108" s="1" t="s">
        <v>4159</v>
      </c>
      <c r="J1108" s="1" t="s">
        <v>5196</v>
      </c>
    </row>
    <row r="1109" spans="1:10" x14ac:dyDescent="0.2">
      <c r="A1109" s="71" t="s">
        <v>3241</v>
      </c>
      <c r="B1109" s="69">
        <v>6712</v>
      </c>
      <c r="C1109" s="73" t="s">
        <v>2024</v>
      </c>
      <c r="D1109" s="68" t="s">
        <v>3223</v>
      </c>
      <c r="E1109" s="72">
        <v>2.2000000000000002</v>
      </c>
      <c r="F1109" s="1" t="s">
        <v>2136</v>
      </c>
      <c r="G1109" s="1" t="s">
        <v>2147</v>
      </c>
      <c r="H1109" s="3" t="s">
        <v>4162</v>
      </c>
      <c r="I1109" s="1" t="s">
        <v>4159</v>
      </c>
      <c r="J1109" s="1" t="s">
        <v>5196</v>
      </c>
    </row>
    <row r="1110" spans="1:10" x14ac:dyDescent="0.2">
      <c r="A1110" s="71" t="s">
        <v>3242</v>
      </c>
      <c r="B1110" s="69">
        <v>6713</v>
      </c>
      <c r="C1110" s="73" t="s">
        <v>2024</v>
      </c>
      <c r="D1110" s="68" t="s">
        <v>3223</v>
      </c>
      <c r="E1110" s="72">
        <v>2.2000000000000002</v>
      </c>
      <c r="F1110" s="1" t="s">
        <v>2136</v>
      </c>
      <c r="G1110" s="1" t="s">
        <v>2147</v>
      </c>
      <c r="H1110" s="3" t="s">
        <v>4162</v>
      </c>
      <c r="I1110" s="1" t="s">
        <v>4159</v>
      </c>
      <c r="J1110" s="1" t="s">
        <v>5196</v>
      </c>
    </row>
    <row r="1111" spans="1:10" x14ac:dyDescent="0.2">
      <c r="A1111" s="71" t="s">
        <v>3243</v>
      </c>
      <c r="B1111" s="69">
        <v>6714</v>
      </c>
      <c r="C1111" s="73" t="s">
        <v>2024</v>
      </c>
      <c r="D1111" s="68" t="s">
        <v>3223</v>
      </c>
      <c r="E1111" s="72">
        <v>2.2000000000000002</v>
      </c>
      <c r="F1111" s="1" t="s">
        <v>2136</v>
      </c>
      <c r="G1111" s="1" t="s">
        <v>2147</v>
      </c>
      <c r="H1111" s="3" t="s">
        <v>4162</v>
      </c>
      <c r="I1111" s="1" t="s">
        <v>4159</v>
      </c>
      <c r="J1111" s="1" t="s">
        <v>5196</v>
      </c>
    </row>
    <row r="1112" spans="1:10" x14ac:dyDescent="0.2">
      <c r="A1112" s="71" t="s">
        <v>3098</v>
      </c>
      <c r="B1112" s="69">
        <v>6715</v>
      </c>
      <c r="C1112" s="73" t="s">
        <v>2024</v>
      </c>
      <c r="D1112" s="68" t="s">
        <v>3081</v>
      </c>
      <c r="E1112" s="72">
        <v>5.8</v>
      </c>
      <c r="F1112" s="1" t="s">
        <v>2136</v>
      </c>
      <c r="G1112" s="1" t="s">
        <v>2147</v>
      </c>
      <c r="H1112" s="3" t="s">
        <v>4162</v>
      </c>
      <c r="I1112" s="1" t="s">
        <v>4159</v>
      </c>
      <c r="J1112" s="1" t="s">
        <v>5196</v>
      </c>
    </row>
    <row r="1113" spans="1:10" x14ac:dyDescent="0.2">
      <c r="A1113" s="71" t="s">
        <v>3099</v>
      </c>
      <c r="B1113" s="69">
        <v>6716</v>
      </c>
      <c r="C1113" s="73" t="s">
        <v>2024</v>
      </c>
      <c r="D1113" s="68" t="s">
        <v>3081</v>
      </c>
      <c r="E1113" s="72">
        <v>5.8</v>
      </c>
      <c r="F1113" s="1" t="s">
        <v>2136</v>
      </c>
      <c r="G1113" s="1" t="s">
        <v>2147</v>
      </c>
      <c r="H1113" s="3" t="s">
        <v>4162</v>
      </c>
      <c r="I1113" s="1" t="s">
        <v>4159</v>
      </c>
      <c r="J1113" s="1" t="s">
        <v>5196</v>
      </c>
    </row>
    <row r="1114" spans="1:10" x14ac:dyDescent="0.2">
      <c r="A1114" s="71" t="s">
        <v>3100</v>
      </c>
      <c r="B1114" s="69">
        <v>6717</v>
      </c>
      <c r="C1114" s="73" t="s">
        <v>2024</v>
      </c>
      <c r="D1114" s="68" t="s">
        <v>3081</v>
      </c>
      <c r="E1114" s="72">
        <v>5.8</v>
      </c>
      <c r="F1114" s="1" t="s">
        <v>2136</v>
      </c>
      <c r="G1114" s="1" t="s">
        <v>2147</v>
      </c>
      <c r="H1114" s="3" t="s">
        <v>4162</v>
      </c>
      <c r="I1114" s="1" t="s">
        <v>4159</v>
      </c>
      <c r="J1114" s="1" t="s">
        <v>5196</v>
      </c>
    </row>
    <row r="1115" spans="1:10" x14ac:dyDescent="0.2">
      <c r="A1115" s="71" t="s">
        <v>3101</v>
      </c>
      <c r="B1115" s="69">
        <v>6718</v>
      </c>
      <c r="C1115" s="73" t="s">
        <v>2024</v>
      </c>
      <c r="D1115" s="68" t="s">
        <v>3081</v>
      </c>
      <c r="E1115" s="72">
        <v>5.8</v>
      </c>
      <c r="F1115" s="1" t="s">
        <v>2136</v>
      </c>
      <c r="G1115" s="1" t="s">
        <v>2147</v>
      </c>
      <c r="H1115" s="3" t="s">
        <v>4162</v>
      </c>
      <c r="I1115" s="1" t="s">
        <v>4159</v>
      </c>
      <c r="J1115" s="1" t="s">
        <v>5196</v>
      </c>
    </row>
    <row r="1116" spans="1:10" x14ac:dyDescent="0.2">
      <c r="A1116" s="71" t="s">
        <v>3169</v>
      </c>
      <c r="B1116" s="69">
        <v>6719</v>
      </c>
      <c r="C1116" s="73" t="s">
        <v>2024</v>
      </c>
      <c r="D1116" s="68" t="s">
        <v>3152</v>
      </c>
      <c r="E1116" s="72">
        <v>1.8</v>
      </c>
      <c r="F1116" s="1" t="s">
        <v>2136</v>
      </c>
      <c r="G1116" s="1" t="s">
        <v>2147</v>
      </c>
      <c r="H1116" s="3" t="s">
        <v>4162</v>
      </c>
      <c r="I1116" s="1" t="s">
        <v>4159</v>
      </c>
      <c r="J1116" s="1" t="s">
        <v>5196</v>
      </c>
    </row>
    <row r="1117" spans="1:10" x14ac:dyDescent="0.2">
      <c r="A1117" s="71" t="s">
        <v>3170</v>
      </c>
      <c r="B1117" s="69">
        <v>6720</v>
      </c>
      <c r="C1117" s="73" t="s">
        <v>2024</v>
      </c>
      <c r="D1117" s="68" t="s">
        <v>3152</v>
      </c>
      <c r="E1117" s="72">
        <v>1.8</v>
      </c>
      <c r="F1117" s="1" t="s">
        <v>2136</v>
      </c>
      <c r="G1117" s="1" t="s">
        <v>2147</v>
      </c>
      <c r="H1117" s="3" t="s">
        <v>4162</v>
      </c>
      <c r="I1117" s="1" t="s">
        <v>4159</v>
      </c>
      <c r="J1117" s="1" t="s">
        <v>5196</v>
      </c>
    </row>
    <row r="1118" spans="1:10" x14ac:dyDescent="0.2">
      <c r="A1118" s="71" t="s">
        <v>3171</v>
      </c>
      <c r="B1118" s="69">
        <v>6721</v>
      </c>
      <c r="C1118" s="73" t="s">
        <v>2024</v>
      </c>
      <c r="D1118" s="68" t="s">
        <v>3152</v>
      </c>
      <c r="E1118" s="72">
        <v>1.8</v>
      </c>
      <c r="F1118" s="1" t="s">
        <v>2136</v>
      </c>
      <c r="G1118" s="1" t="s">
        <v>2147</v>
      </c>
      <c r="H1118" s="3" t="s">
        <v>4162</v>
      </c>
      <c r="I1118" s="1" t="s">
        <v>4159</v>
      </c>
      <c r="J1118" s="1" t="s">
        <v>5196</v>
      </c>
    </row>
    <row r="1119" spans="1:10" x14ac:dyDescent="0.2">
      <c r="A1119" s="71" t="s">
        <v>3172</v>
      </c>
      <c r="B1119" s="69">
        <v>6722</v>
      </c>
      <c r="C1119" s="73" t="s">
        <v>2024</v>
      </c>
      <c r="D1119" s="68" t="s">
        <v>3152</v>
      </c>
      <c r="E1119" s="72">
        <v>1.8</v>
      </c>
      <c r="F1119" s="1" t="s">
        <v>2136</v>
      </c>
      <c r="G1119" s="1" t="s">
        <v>2147</v>
      </c>
      <c r="H1119" s="3" t="s">
        <v>4162</v>
      </c>
      <c r="I1119" s="1" t="s">
        <v>4159</v>
      </c>
      <c r="J1119" s="1" t="s">
        <v>5196</v>
      </c>
    </row>
    <row r="1120" spans="1:10" x14ac:dyDescent="0.2">
      <c r="A1120" s="71" t="s">
        <v>2517</v>
      </c>
      <c r="B1120" s="69">
        <v>6723</v>
      </c>
      <c r="C1120" s="73" t="s">
        <v>2024</v>
      </c>
      <c r="D1120" s="68" t="s">
        <v>2510</v>
      </c>
      <c r="E1120" s="72">
        <v>28</v>
      </c>
      <c r="F1120" s="1" t="s">
        <v>2136</v>
      </c>
      <c r="G1120" s="1" t="s">
        <v>2147</v>
      </c>
      <c r="H1120" s="3" t="s">
        <v>4162</v>
      </c>
      <c r="I1120" s="1" t="s">
        <v>4159</v>
      </c>
      <c r="J1120" s="1" t="s">
        <v>5196</v>
      </c>
    </row>
    <row r="1121" spans="1:10" x14ac:dyDescent="0.2">
      <c r="A1121" s="71" t="s">
        <v>3462</v>
      </c>
      <c r="B1121" s="69">
        <v>6724</v>
      </c>
      <c r="C1121" s="73" t="s">
        <v>2024</v>
      </c>
      <c r="D1121" s="68" t="s">
        <v>3458</v>
      </c>
      <c r="E1121" s="72">
        <v>21</v>
      </c>
      <c r="F1121" s="1" t="s">
        <v>2136</v>
      </c>
      <c r="G1121" s="1" t="s">
        <v>2147</v>
      </c>
      <c r="H1121" s="3" t="s">
        <v>4162</v>
      </c>
      <c r="I1121" s="1" t="s">
        <v>4159</v>
      </c>
      <c r="J1121" s="1" t="s">
        <v>5196</v>
      </c>
    </row>
    <row r="1122" spans="1:10" x14ac:dyDescent="0.2">
      <c r="A1122" s="71" t="s">
        <v>2684</v>
      </c>
      <c r="B1122" s="69">
        <v>6726</v>
      </c>
      <c r="C1122" s="73" t="s">
        <v>2024</v>
      </c>
      <c r="D1122" s="68" t="s">
        <v>2672</v>
      </c>
      <c r="E1122" s="72">
        <v>18</v>
      </c>
      <c r="F1122" s="1" t="s">
        <v>2136</v>
      </c>
      <c r="G1122" s="1" t="s">
        <v>2149</v>
      </c>
      <c r="H1122" s="3" t="s">
        <v>4162</v>
      </c>
      <c r="I1122" s="1" t="s">
        <v>4159</v>
      </c>
      <c r="J1122" s="1" t="s">
        <v>5196</v>
      </c>
    </row>
    <row r="1123" spans="1:10" x14ac:dyDescent="0.2">
      <c r="A1123" s="71" t="s">
        <v>2685</v>
      </c>
      <c r="B1123" s="69">
        <v>6727</v>
      </c>
      <c r="C1123" s="73" t="s">
        <v>2024</v>
      </c>
      <c r="D1123" s="68" t="s">
        <v>2672</v>
      </c>
      <c r="E1123" s="72">
        <v>18</v>
      </c>
      <c r="F1123" s="1" t="s">
        <v>2136</v>
      </c>
      <c r="G1123" s="1" t="s">
        <v>2149</v>
      </c>
      <c r="H1123" s="3" t="s">
        <v>4162</v>
      </c>
      <c r="I1123" s="1" t="s">
        <v>4159</v>
      </c>
      <c r="J1123" s="1" t="s">
        <v>5196</v>
      </c>
    </row>
    <row r="1124" spans="1:10" x14ac:dyDescent="0.2">
      <c r="A1124" s="71" t="s">
        <v>2981</v>
      </c>
      <c r="B1124" s="69">
        <v>6728</v>
      </c>
      <c r="C1124" s="73" t="s">
        <v>2024</v>
      </c>
      <c r="D1124" s="68" t="s">
        <v>2975</v>
      </c>
      <c r="E1124" s="72">
        <v>5.5</v>
      </c>
      <c r="F1124" s="1" t="s">
        <v>2136</v>
      </c>
      <c r="G1124" s="1" t="s">
        <v>2149</v>
      </c>
      <c r="H1124" s="3" t="s">
        <v>4162</v>
      </c>
      <c r="I1124" s="1" t="s">
        <v>4159</v>
      </c>
      <c r="J1124" s="1" t="s">
        <v>5196</v>
      </c>
    </row>
    <row r="1125" spans="1:10" x14ac:dyDescent="0.2">
      <c r="A1125" s="71" t="s">
        <v>3063</v>
      </c>
      <c r="B1125" s="69">
        <v>6729</v>
      </c>
      <c r="C1125" s="73" t="s">
        <v>2024</v>
      </c>
      <c r="D1125" s="68" t="s">
        <v>3057</v>
      </c>
      <c r="E1125" s="72">
        <v>4.0199999999999996</v>
      </c>
      <c r="F1125" s="1" t="s">
        <v>2136</v>
      </c>
      <c r="G1125" s="1" t="s">
        <v>2149</v>
      </c>
      <c r="H1125" s="3" t="s">
        <v>4162</v>
      </c>
      <c r="I1125" s="1" t="s">
        <v>4159</v>
      </c>
      <c r="J1125" s="1" t="s">
        <v>5196</v>
      </c>
    </row>
    <row r="1126" spans="1:10" x14ac:dyDescent="0.2">
      <c r="A1126" s="71" t="s">
        <v>2148</v>
      </c>
      <c r="B1126" s="69">
        <v>6730</v>
      </c>
      <c r="C1126" s="73" t="s">
        <v>2024</v>
      </c>
      <c r="D1126" s="68" t="s">
        <v>2135</v>
      </c>
      <c r="E1126" s="72">
        <v>40</v>
      </c>
      <c r="F1126" s="1" t="s">
        <v>2136</v>
      </c>
      <c r="G1126" s="1" t="s">
        <v>2149</v>
      </c>
      <c r="H1126" s="3" t="s">
        <v>4162</v>
      </c>
      <c r="I1126" s="1" t="s">
        <v>4159</v>
      </c>
      <c r="J1126" s="1" t="s">
        <v>5196</v>
      </c>
    </row>
    <row r="1127" spans="1:10" x14ac:dyDescent="0.2">
      <c r="A1127" s="71" t="s">
        <v>2946</v>
      </c>
      <c r="B1127" s="69">
        <v>6731</v>
      </c>
      <c r="C1127" s="73" t="s">
        <v>2024</v>
      </c>
      <c r="D1127" s="68" t="s">
        <v>2940</v>
      </c>
      <c r="E1127" s="72">
        <v>7.8</v>
      </c>
      <c r="F1127" s="1" t="s">
        <v>2136</v>
      </c>
      <c r="G1127" s="1" t="s">
        <v>2149</v>
      </c>
      <c r="H1127" s="3" t="s">
        <v>4162</v>
      </c>
      <c r="I1127" s="1" t="s">
        <v>4159</v>
      </c>
      <c r="J1127" s="1" t="s">
        <v>5196</v>
      </c>
    </row>
    <row r="1128" spans="1:10" x14ac:dyDescent="0.2">
      <c r="A1128" s="71" t="s">
        <v>3445</v>
      </c>
      <c r="B1128" s="69">
        <v>6733</v>
      </c>
      <c r="C1128" s="73" t="s">
        <v>2024</v>
      </c>
      <c r="D1128" s="68" t="s">
        <v>3440</v>
      </c>
      <c r="E1128" s="72">
        <v>9.49</v>
      </c>
      <c r="F1128" s="1" t="s">
        <v>2136</v>
      </c>
      <c r="G1128" s="1" t="s">
        <v>2149</v>
      </c>
      <c r="H1128" s="3" t="s">
        <v>4162</v>
      </c>
      <c r="I1128" s="1" t="s">
        <v>4159</v>
      </c>
      <c r="J1128" s="1" t="s">
        <v>5196</v>
      </c>
    </row>
    <row r="1129" spans="1:10" x14ac:dyDescent="0.2">
      <c r="A1129" s="71" t="s">
        <v>3244</v>
      </c>
      <c r="B1129" s="69">
        <v>6734</v>
      </c>
      <c r="C1129" s="73" t="s">
        <v>2024</v>
      </c>
      <c r="D1129" s="68" t="s">
        <v>3223</v>
      </c>
      <c r="E1129" s="72">
        <v>2.2000000000000002</v>
      </c>
      <c r="F1129" s="1" t="s">
        <v>2136</v>
      </c>
      <c r="G1129" s="1" t="s">
        <v>2149</v>
      </c>
      <c r="H1129" s="3" t="s">
        <v>4162</v>
      </c>
      <c r="I1129" s="1" t="s">
        <v>4159</v>
      </c>
      <c r="J1129" s="1" t="s">
        <v>5196</v>
      </c>
    </row>
    <row r="1130" spans="1:10" x14ac:dyDescent="0.2">
      <c r="A1130" s="71" t="s">
        <v>3245</v>
      </c>
      <c r="B1130" s="69">
        <v>6735</v>
      </c>
      <c r="C1130" s="73" t="s">
        <v>2024</v>
      </c>
      <c r="D1130" s="68" t="s">
        <v>3223</v>
      </c>
      <c r="E1130" s="72">
        <v>2.2000000000000002</v>
      </c>
      <c r="F1130" s="1" t="s">
        <v>2136</v>
      </c>
      <c r="G1130" s="1" t="s">
        <v>2149</v>
      </c>
      <c r="H1130" s="3" t="s">
        <v>4162</v>
      </c>
      <c r="I1130" s="1" t="s">
        <v>4159</v>
      </c>
      <c r="J1130" s="1" t="s">
        <v>5196</v>
      </c>
    </row>
    <row r="1131" spans="1:10" x14ac:dyDescent="0.2">
      <c r="A1131" s="71" t="s">
        <v>3246</v>
      </c>
      <c r="B1131" s="69">
        <v>6736</v>
      </c>
      <c r="C1131" s="73" t="s">
        <v>2024</v>
      </c>
      <c r="D1131" s="68" t="s">
        <v>3223</v>
      </c>
      <c r="E1131" s="72">
        <v>2.2000000000000002</v>
      </c>
      <c r="F1131" s="1" t="s">
        <v>2136</v>
      </c>
      <c r="G1131" s="1" t="s">
        <v>2149</v>
      </c>
      <c r="H1131" s="3" t="s">
        <v>4162</v>
      </c>
      <c r="I1131" s="1" t="s">
        <v>4159</v>
      </c>
      <c r="J1131" s="1" t="s">
        <v>5196</v>
      </c>
    </row>
    <row r="1132" spans="1:10" x14ac:dyDescent="0.2">
      <c r="A1132" s="71" t="s">
        <v>3247</v>
      </c>
      <c r="B1132" s="69">
        <v>6737</v>
      </c>
      <c r="C1132" s="73" t="s">
        <v>2024</v>
      </c>
      <c r="D1132" s="68" t="s">
        <v>3223</v>
      </c>
      <c r="E1132" s="72">
        <v>2.2000000000000002</v>
      </c>
      <c r="F1132" s="1" t="s">
        <v>2136</v>
      </c>
      <c r="G1132" s="1" t="s">
        <v>2149</v>
      </c>
      <c r="H1132" s="3" t="s">
        <v>4162</v>
      </c>
      <c r="I1132" s="1" t="s">
        <v>4159</v>
      </c>
      <c r="J1132" s="1" t="s">
        <v>5196</v>
      </c>
    </row>
    <row r="1133" spans="1:10" x14ac:dyDescent="0.2">
      <c r="A1133" s="71" t="s">
        <v>3102</v>
      </c>
      <c r="B1133" s="69">
        <v>6738</v>
      </c>
      <c r="C1133" s="73" t="s">
        <v>2024</v>
      </c>
      <c r="D1133" s="68" t="s">
        <v>3081</v>
      </c>
      <c r="E1133" s="72">
        <v>5.8</v>
      </c>
      <c r="F1133" s="1" t="s">
        <v>2136</v>
      </c>
      <c r="G1133" s="1" t="s">
        <v>2149</v>
      </c>
      <c r="H1133" s="3" t="s">
        <v>4162</v>
      </c>
      <c r="I1133" s="1" t="s">
        <v>4159</v>
      </c>
      <c r="J1133" s="1" t="s">
        <v>5196</v>
      </c>
    </row>
    <row r="1134" spans="1:10" x14ac:dyDescent="0.2">
      <c r="A1134" s="71" t="s">
        <v>3103</v>
      </c>
      <c r="B1134" s="69">
        <v>6739</v>
      </c>
      <c r="C1134" s="73" t="s">
        <v>2024</v>
      </c>
      <c r="D1134" s="68" t="s">
        <v>3081</v>
      </c>
      <c r="E1134" s="72">
        <v>5.8</v>
      </c>
      <c r="F1134" s="1" t="s">
        <v>2136</v>
      </c>
      <c r="G1134" s="1" t="s">
        <v>2149</v>
      </c>
      <c r="H1134" s="3" t="s">
        <v>4162</v>
      </c>
      <c r="I1134" s="1" t="s">
        <v>4159</v>
      </c>
      <c r="J1134" s="1" t="s">
        <v>5196</v>
      </c>
    </row>
    <row r="1135" spans="1:10" x14ac:dyDescent="0.2">
      <c r="A1135" s="71" t="s">
        <v>3104</v>
      </c>
      <c r="B1135" s="69">
        <v>6740</v>
      </c>
      <c r="C1135" s="73" t="s">
        <v>2024</v>
      </c>
      <c r="D1135" s="68" t="s">
        <v>3081</v>
      </c>
      <c r="E1135" s="72">
        <v>5.8</v>
      </c>
      <c r="F1135" s="1" t="s">
        <v>2136</v>
      </c>
      <c r="G1135" s="1" t="s">
        <v>2149</v>
      </c>
      <c r="H1135" s="3" t="s">
        <v>4162</v>
      </c>
      <c r="I1135" s="1" t="s">
        <v>4159</v>
      </c>
      <c r="J1135" s="1" t="s">
        <v>5196</v>
      </c>
    </row>
    <row r="1136" spans="1:10" x14ac:dyDescent="0.2">
      <c r="A1136" s="71" t="s">
        <v>3105</v>
      </c>
      <c r="B1136" s="69">
        <v>6741</v>
      </c>
      <c r="C1136" s="73" t="s">
        <v>2024</v>
      </c>
      <c r="D1136" s="68" t="s">
        <v>3081</v>
      </c>
      <c r="E1136" s="72">
        <v>5.8</v>
      </c>
      <c r="F1136" s="1" t="s">
        <v>2136</v>
      </c>
      <c r="G1136" s="1" t="s">
        <v>2149</v>
      </c>
      <c r="H1136" s="3" t="s">
        <v>4162</v>
      </c>
      <c r="I1136" s="1" t="s">
        <v>4159</v>
      </c>
      <c r="J1136" s="1" t="s">
        <v>5196</v>
      </c>
    </row>
    <row r="1137" spans="1:10" x14ac:dyDescent="0.2">
      <c r="A1137" s="71" t="s">
        <v>3173</v>
      </c>
      <c r="B1137" s="69">
        <v>6742</v>
      </c>
      <c r="C1137" s="73" t="s">
        <v>2024</v>
      </c>
      <c r="D1137" s="68" t="s">
        <v>3152</v>
      </c>
      <c r="E1137" s="72">
        <v>1.8</v>
      </c>
      <c r="F1137" s="1" t="s">
        <v>2136</v>
      </c>
      <c r="G1137" s="1" t="s">
        <v>2149</v>
      </c>
      <c r="H1137" s="3" t="s">
        <v>4162</v>
      </c>
      <c r="I1137" s="1" t="s">
        <v>4159</v>
      </c>
      <c r="J1137" s="1" t="s">
        <v>5196</v>
      </c>
    </row>
    <row r="1138" spans="1:10" x14ac:dyDescent="0.2">
      <c r="A1138" s="71" t="s">
        <v>3174</v>
      </c>
      <c r="B1138" s="69">
        <v>6743</v>
      </c>
      <c r="C1138" s="73" t="s">
        <v>2024</v>
      </c>
      <c r="D1138" s="68" t="s">
        <v>3152</v>
      </c>
      <c r="E1138" s="72">
        <v>1.8</v>
      </c>
      <c r="F1138" s="1" t="s">
        <v>2136</v>
      </c>
      <c r="G1138" s="1" t="s">
        <v>2149</v>
      </c>
      <c r="H1138" s="3" t="s">
        <v>4162</v>
      </c>
      <c r="I1138" s="1" t="s">
        <v>4159</v>
      </c>
      <c r="J1138" s="1" t="s">
        <v>5196</v>
      </c>
    </row>
    <row r="1139" spans="1:10" x14ac:dyDescent="0.2">
      <c r="A1139" s="71" t="s">
        <v>3175</v>
      </c>
      <c r="B1139" s="69">
        <v>6744</v>
      </c>
      <c r="C1139" s="73" t="s">
        <v>2024</v>
      </c>
      <c r="D1139" s="68" t="s">
        <v>3152</v>
      </c>
      <c r="E1139" s="72">
        <v>1.8</v>
      </c>
      <c r="F1139" s="1" t="s">
        <v>2136</v>
      </c>
      <c r="G1139" s="1" t="s">
        <v>2149</v>
      </c>
      <c r="H1139" s="3" t="s">
        <v>4162</v>
      </c>
      <c r="I1139" s="1" t="s">
        <v>4159</v>
      </c>
      <c r="J1139" s="1" t="s">
        <v>5196</v>
      </c>
    </row>
    <row r="1140" spans="1:10" x14ac:dyDescent="0.2">
      <c r="A1140" s="71" t="s">
        <v>3176</v>
      </c>
      <c r="B1140" s="69">
        <v>6745</v>
      </c>
      <c r="C1140" s="73" t="s">
        <v>2024</v>
      </c>
      <c r="D1140" s="68" t="s">
        <v>3152</v>
      </c>
      <c r="E1140" s="72">
        <v>1.8</v>
      </c>
      <c r="F1140" s="1" t="s">
        <v>2136</v>
      </c>
      <c r="G1140" s="1" t="s">
        <v>2149</v>
      </c>
      <c r="H1140" s="3" t="s">
        <v>4162</v>
      </c>
      <c r="I1140" s="1" t="s">
        <v>4159</v>
      </c>
      <c r="J1140" s="1" t="s">
        <v>5196</v>
      </c>
    </row>
    <row r="1141" spans="1:10" x14ac:dyDescent="0.2">
      <c r="A1141" s="71" t="s">
        <v>2518</v>
      </c>
      <c r="B1141" s="69">
        <v>6746</v>
      </c>
      <c r="C1141" s="73" t="s">
        <v>2024</v>
      </c>
      <c r="D1141" s="68" t="s">
        <v>2510</v>
      </c>
      <c r="E1141" s="72">
        <v>28</v>
      </c>
      <c r="F1141" s="1" t="s">
        <v>2136</v>
      </c>
      <c r="G1141" s="1" t="s">
        <v>2149</v>
      </c>
      <c r="H1141" s="3" t="s">
        <v>4162</v>
      </c>
      <c r="I1141" s="1" t="s">
        <v>4159</v>
      </c>
      <c r="J1141" s="1" t="s">
        <v>5196</v>
      </c>
    </row>
    <row r="1142" spans="1:10" x14ac:dyDescent="0.2">
      <c r="A1142" s="71" t="s">
        <v>3463</v>
      </c>
      <c r="B1142" s="69">
        <v>6747</v>
      </c>
      <c r="C1142" s="73" t="s">
        <v>2024</v>
      </c>
      <c r="D1142" s="68" t="s">
        <v>3458</v>
      </c>
      <c r="E1142" s="72">
        <v>21</v>
      </c>
      <c r="F1142" s="1" t="s">
        <v>2136</v>
      </c>
      <c r="G1142" s="1" t="s">
        <v>2149</v>
      </c>
      <c r="H1142" s="3" t="s">
        <v>4162</v>
      </c>
      <c r="I1142" s="1" t="s">
        <v>4159</v>
      </c>
      <c r="J1142" s="1" t="s">
        <v>5196</v>
      </c>
    </row>
    <row r="1143" spans="1:10" x14ac:dyDescent="0.2">
      <c r="A1143" s="71" t="s">
        <v>3667</v>
      </c>
      <c r="B1143" s="69">
        <v>6749</v>
      </c>
      <c r="C1143" s="73" t="s">
        <v>2024</v>
      </c>
      <c r="D1143" s="68" t="s">
        <v>3542</v>
      </c>
      <c r="E1143" s="72">
        <v>29.63</v>
      </c>
      <c r="F1143" s="1" t="s">
        <v>1885</v>
      </c>
      <c r="G1143" s="1" t="s">
        <v>2402</v>
      </c>
      <c r="H1143" s="3" t="s">
        <v>4162</v>
      </c>
      <c r="I1143" s="1" t="s">
        <v>4159</v>
      </c>
      <c r="J1143" s="1" t="s">
        <v>5196</v>
      </c>
    </row>
    <row r="1144" spans="1:10" x14ac:dyDescent="0.2">
      <c r="A1144" s="71" t="s">
        <v>2871</v>
      </c>
      <c r="B1144" s="69">
        <v>6750</v>
      </c>
      <c r="C1144" s="73" t="s">
        <v>2024</v>
      </c>
      <c r="D1144" s="68" t="s">
        <v>2733</v>
      </c>
      <c r="E1144" s="72">
        <v>24.64</v>
      </c>
      <c r="F1144" s="1" t="s">
        <v>1885</v>
      </c>
      <c r="G1144" s="1" t="s">
        <v>2402</v>
      </c>
      <c r="H1144" s="3" t="s">
        <v>4162</v>
      </c>
      <c r="I1144" s="1" t="s">
        <v>4159</v>
      </c>
      <c r="J1144" s="1" t="s">
        <v>5196</v>
      </c>
    </row>
    <row r="1145" spans="1:10" x14ac:dyDescent="0.2">
      <c r="A1145" s="71" t="s">
        <v>4023</v>
      </c>
      <c r="B1145" s="69">
        <v>6751</v>
      </c>
      <c r="C1145" s="73" t="s">
        <v>2024</v>
      </c>
      <c r="D1145" s="68" t="s">
        <v>3863</v>
      </c>
      <c r="E1145" s="72">
        <v>34.72</v>
      </c>
      <c r="F1145" s="1" t="s">
        <v>1885</v>
      </c>
      <c r="G1145" s="1" t="s">
        <v>2402</v>
      </c>
      <c r="H1145" s="3" t="s">
        <v>4162</v>
      </c>
      <c r="I1145" s="1" t="s">
        <v>4159</v>
      </c>
      <c r="J1145" s="1" t="s">
        <v>5196</v>
      </c>
    </row>
    <row r="1146" spans="1:10" x14ac:dyDescent="0.2">
      <c r="A1146" s="71" t="s">
        <v>2401</v>
      </c>
      <c r="B1146" s="69">
        <v>6752</v>
      </c>
      <c r="C1146" s="73" t="s">
        <v>2024</v>
      </c>
      <c r="D1146" s="68" t="s">
        <v>2232</v>
      </c>
      <c r="E1146" s="72">
        <v>8.9600000000000009</v>
      </c>
      <c r="F1146" s="1" t="s">
        <v>1885</v>
      </c>
      <c r="G1146" s="1" t="s">
        <v>2402</v>
      </c>
      <c r="H1146" s="3" t="s">
        <v>4162</v>
      </c>
      <c r="I1146" s="1" t="s">
        <v>4159</v>
      </c>
      <c r="J1146" s="1" t="s">
        <v>5196</v>
      </c>
    </row>
    <row r="1147" spans="1:10" x14ac:dyDescent="0.2">
      <c r="A1147" s="71" t="s">
        <v>3412</v>
      </c>
      <c r="B1147" s="69">
        <v>6753</v>
      </c>
      <c r="C1147" s="73" t="s">
        <v>2024</v>
      </c>
      <c r="D1147" s="68" t="s">
        <v>3294</v>
      </c>
      <c r="E1147" s="72">
        <v>10.08</v>
      </c>
      <c r="F1147" s="1" t="s">
        <v>1885</v>
      </c>
      <c r="G1147" s="1" t="s">
        <v>2402</v>
      </c>
      <c r="H1147" s="3" t="s">
        <v>4162</v>
      </c>
      <c r="I1147" s="1" t="s">
        <v>4159</v>
      </c>
      <c r="J1147" s="1" t="s">
        <v>5196</v>
      </c>
    </row>
    <row r="1148" spans="1:10" x14ac:dyDescent="0.2">
      <c r="A1148" s="71" t="s">
        <v>2686</v>
      </c>
      <c r="B1148" s="69">
        <v>6754</v>
      </c>
      <c r="C1148" s="73" t="s">
        <v>2024</v>
      </c>
      <c r="D1148" s="68" t="s">
        <v>2672</v>
      </c>
      <c r="E1148" s="72">
        <v>18</v>
      </c>
      <c r="F1148" s="1" t="s">
        <v>2136</v>
      </c>
      <c r="G1148" s="1" t="s">
        <v>2151</v>
      </c>
      <c r="H1148" s="3" t="s">
        <v>4162</v>
      </c>
      <c r="I1148" s="1" t="s">
        <v>4159</v>
      </c>
      <c r="J1148" s="1" t="s">
        <v>5196</v>
      </c>
    </row>
    <row r="1149" spans="1:10" x14ac:dyDescent="0.2">
      <c r="A1149" s="71" t="s">
        <v>2687</v>
      </c>
      <c r="B1149" s="69">
        <v>6755</v>
      </c>
      <c r="C1149" s="73" t="s">
        <v>2024</v>
      </c>
      <c r="D1149" s="68" t="s">
        <v>2672</v>
      </c>
      <c r="E1149" s="72">
        <v>18</v>
      </c>
      <c r="F1149" s="1" t="s">
        <v>2136</v>
      </c>
      <c r="G1149" s="1" t="s">
        <v>2151</v>
      </c>
      <c r="H1149" s="3" t="s">
        <v>4162</v>
      </c>
      <c r="I1149" s="1" t="s">
        <v>4159</v>
      </c>
      <c r="J1149" s="1" t="s">
        <v>5196</v>
      </c>
    </row>
    <row r="1150" spans="1:10" x14ac:dyDescent="0.2">
      <c r="A1150" s="71" t="s">
        <v>2982</v>
      </c>
      <c r="B1150" s="69">
        <v>6756</v>
      </c>
      <c r="C1150" s="73" t="s">
        <v>2024</v>
      </c>
      <c r="D1150" s="68" t="s">
        <v>2975</v>
      </c>
      <c r="E1150" s="72">
        <v>5.5</v>
      </c>
      <c r="F1150" s="1" t="s">
        <v>2136</v>
      </c>
      <c r="G1150" s="1" t="s">
        <v>2151</v>
      </c>
      <c r="H1150" s="3" t="s">
        <v>4162</v>
      </c>
      <c r="I1150" s="1" t="s">
        <v>4159</v>
      </c>
      <c r="J1150" s="1" t="s">
        <v>5196</v>
      </c>
    </row>
    <row r="1151" spans="1:10" x14ac:dyDescent="0.2">
      <c r="A1151" s="71" t="s">
        <v>3064</v>
      </c>
      <c r="B1151" s="69">
        <v>6757</v>
      </c>
      <c r="C1151" s="73" t="s">
        <v>2024</v>
      </c>
      <c r="D1151" s="68" t="s">
        <v>3057</v>
      </c>
      <c r="E1151" s="72">
        <v>4.0199999999999996</v>
      </c>
      <c r="F1151" s="1" t="s">
        <v>2136</v>
      </c>
      <c r="G1151" s="1" t="s">
        <v>2151</v>
      </c>
      <c r="H1151" s="3" t="s">
        <v>4162</v>
      </c>
      <c r="I1151" s="1" t="s">
        <v>4159</v>
      </c>
      <c r="J1151" s="1" t="s">
        <v>5196</v>
      </c>
    </row>
    <row r="1152" spans="1:10" x14ac:dyDescent="0.2">
      <c r="A1152" s="71" t="s">
        <v>2150</v>
      </c>
      <c r="B1152" s="69">
        <v>6758</v>
      </c>
      <c r="C1152" s="73" t="s">
        <v>2024</v>
      </c>
      <c r="D1152" s="68" t="s">
        <v>2135</v>
      </c>
      <c r="E1152" s="72">
        <v>40</v>
      </c>
      <c r="F1152" s="1" t="s">
        <v>2136</v>
      </c>
      <c r="G1152" s="1" t="s">
        <v>2151</v>
      </c>
      <c r="H1152" s="3" t="s">
        <v>4162</v>
      </c>
      <c r="I1152" s="1" t="s">
        <v>4159</v>
      </c>
      <c r="J1152" s="1" t="s">
        <v>5196</v>
      </c>
    </row>
    <row r="1153" spans="1:10" x14ac:dyDescent="0.2">
      <c r="A1153" s="71" t="s">
        <v>2947</v>
      </c>
      <c r="B1153" s="69">
        <v>6759</v>
      </c>
      <c r="C1153" s="73" t="s">
        <v>2024</v>
      </c>
      <c r="D1153" s="68" t="s">
        <v>2940</v>
      </c>
      <c r="E1153" s="72">
        <v>7.8</v>
      </c>
      <c r="F1153" s="1" t="s">
        <v>2136</v>
      </c>
      <c r="G1153" s="1" t="s">
        <v>2151</v>
      </c>
      <c r="H1153" s="3" t="s">
        <v>4162</v>
      </c>
      <c r="I1153" s="1" t="s">
        <v>4159</v>
      </c>
      <c r="J1153" s="1" t="s">
        <v>5196</v>
      </c>
    </row>
    <row r="1154" spans="1:10" x14ac:dyDescent="0.2">
      <c r="A1154" s="71" t="s">
        <v>2964</v>
      </c>
      <c r="B1154" s="69">
        <v>6760</v>
      </c>
      <c r="C1154" s="73" t="s">
        <v>2024</v>
      </c>
      <c r="D1154" s="68" t="s">
        <v>2963</v>
      </c>
      <c r="E1154" s="72">
        <v>5.18</v>
      </c>
      <c r="F1154" s="1" t="s">
        <v>2136</v>
      </c>
      <c r="G1154" s="1" t="s">
        <v>2151</v>
      </c>
      <c r="H1154" s="3" t="s">
        <v>4162</v>
      </c>
      <c r="I1154" s="1" t="s">
        <v>4159</v>
      </c>
      <c r="J1154" s="1" t="s">
        <v>5196</v>
      </c>
    </row>
    <row r="1155" spans="1:10" x14ac:dyDescent="0.2">
      <c r="A1155" s="71" t="s">
        <v>2519</v>
      </c>
      <c r="B1155" s="69">
        <v>6761</v>
      </c>
      <c r="C1155" s="73" t="s">
        <v>2024</v>
      </c>
      <c r="D1155" s="68" t="s">
        <v>2510</v>
      </c>
      <c r="E1155" s="72">
        <v>28</v>
      </c>
      <c r="F1155" s="1" t="s">
        <v>2136</v>
      </c>
      <c r="G1155" s="1" t="s">
        <v>2151</v>
      </c>
      <c r="H1155" s="3" t="s">
        <v>4162</v>
      </c>
      <c r="I1155" s="1" t="s">
        <v>4159</v>
      </c>
      <c r="J1155" s="1" t="s">
        <v>5196</v>
      </c>
    </row>
    <row r="1156" spans="1:10" x14ac:dyDescent="0.2">
      <c r="A1156" s="71" t="s">
        <v>2688</v>
      </c>
      <c r="B1156" s="69">
        <v>6762</v>
      </c>
      <c r="C1156" s="73" t="s">
        <v>2024</v>
      </c>
      <c r="D1156" s="68" t="s">
        <v>2672</v>
      </c>
      <c r="E1156" s="72">
        <v>18</v>
      </c>
      <c r="F1156" s="1" t="s">
        <v>2136</v>
      </c>
      <c r="G1156" s="1" t="s">
        <v>2153</v>
      </c>
      <c r="H1156" s="3" t="s">
        <v>4162</v>
      </c>
      <c r="I1156" s="1" t="s">
        <v>4159</v>
      </c>
      <c r="J1156" s="1" t="s">
        <v>5196</v>
      </c>
    </row>
    <row r="1157" spans="1:10" x14ac:dyDescent="0.2">
      <c r="A1157" s="71" t="s">
        <v>2689</v>
      </c>
      <c r="B1157" s="69">
        <v>6763</v>
      </c>
      <c r="C1157" s="73" t="s">
        <v>2024</v>
      </c>
      <c r="D1157" s="68" t="s">
        <v>2672</v>
      </c>
      <c r="E1157" s="72">
        <v>18</v>
      </c>
      <c r="F1157" s="1" t="s">
        <v>2136</v>
      </c>
      <c r="G1157" s="1" t="s">
        <v>2153</v>
      </c>
      <c r="H1157" s="3" t="s">
        <v>4162</v>
      </c>
      <c r="I1157" s="1" t="s">
        <v>4159</v>
      </c>
      <c r="J1157" s="1" t="s">
        <v>5196</v>
      </c>
    </row>
    <row r="1158" spans="1:10" x14ac:dyDescent="0.2">
      <c r="A1158" s="71" t="s">
        <v>2983</v>
      </c>
      <c r="B1158" s="69">
        <v>6764</v>
      </c>
      <c r="C1158" s="73" t="s">
        <v>2024</v>
      </c>
      <c r="D1158" s="68" t="s">
        <v>2975</v>
      </c>
      <c r="E1158" s="72">
        <v>5.5</v>
      </c>
      <c r="F1158" s="1" t="s">
        <v>2136</v>
      </c>
      <c r="G1158" s="1" t="s">
        <v>2153</v>
      </c>
      <c r="H1158" s="3" t="s">
        <v>4162</v>
      </c>
      <c r="I1158" s="1" t="s">
        <v>4159</v>
      </c>
      <c r="J1158" s="1" t="s">
        <v>5196</v>
      </c>
    </row>
    <row r="1159" spans="1:10" x14ac:dyDescent="0.2">
      <c r="A1159" s="71" t="s">
        <v>3065</v>
      </c>
      <c r="B1159" s="69">
        <v>6765</v>
      </c>
      <c r="C1159" s="73" t="s">
        <v>2024</v>
      </c>
      <c r="D1159" s="68" t="s">
        <v>3057</v>
      </c>
      <c r="E1159" s="72">
        <v>4.0199999999999996</v>
      </c>
      <c r="F1159" s="1" t="s">
        <v>2136</v>
      </c>
      <c r="G1159" s="1" t="s">
        <v>2153</v>
      </c>
      <c r="H1159" s="3" t="s">
        <v>4162</v>
      </c>
      <c r="I1159" s="1" t="s">
        <v>4159</v>
      </c>
      <c r="J1159" s="1" t="s">
        <v>5196</v>
      </c>
    </row>
    <row r="1160" spans="1:10" x14ac:dyDescent="0.2">
      <c r="A1160" s="71" t="s">
        <v>2152</v>
      </c>
      <c r="B1160" s="69">
        <v>6766</v>
      </c>
      <c r="C1160" s="73" t="s">
        <v>2024</v>
      </c>
      <c r="D1160" s="68" t="s">
        <v>2135</v>
      </c>
      <c r="E1160" s="72">
        <v>40</v>
      </c>
      <c r="F1160" s="1" t="s">
        <v>2136</v>
      </c>
      <c r="G1160" s="1" t="s">
        <v>2153</v>
      </c>
      <c r="H1160" s="3" t="s">
        <v>4162</v>
      </c>
      <c r="I1160" s="1" t="s">
        <v>4159</v>
      </c>
      <c r="J1160" s="1" t="s">
        <v>5196</v>
      </c>
    </row>
    <row r="1161" spans="1:10" x14ac:dyDescent="0.2">
      <c r="A1161" s="71" t="s">
        <v>2948</v>
      </c>
      <c r="B1161" s="69">
        <v>6767</v>
      </c>
      <c r="C1161" s="73" t="s">
        <v>2024</v>
      </c>
      <c r="D1161" s="68" t="s">
        <v>2940</v>
      </c>
      <c r="E1161" s="72">
        <v>7.8</v>
      </c>
      <c r="F1161" s="1" t="s">
        <v>2136</v>
      </c>
      <c r="G1161" s="1" t="s">
        <v>2153</v>
      </c>
      <c r="H1161" s="3" t="s">
        <v>4162</v>
      </c>
      <c r="I1161" s="1" t="s">
        <v>4159</v>
      </c>
      <c r="J1161" s="1" t="s">
        <v>5196</v>
      </c>
    </row>
    <row r="1162" spans="1:10" x14ac:dyDescent="0.2">
      <c r="A1162" s="71" t="s">
        <v>3446</v>
      </c>
      <c r="B1162" s="69">
        <v>6770</v>
      </c>
      <c r="C1162" s="73" t="s">
        <v>2024</v>
      </c>
      <c r="D1162" s="68" t="s">
        <v>3440</v>
      </c>
      <c r="E1162" s="72">
        <v>9.49</v>
      </c>
      <c r="F1162" s="1" t="s">
        <v>2136</v>
      </c>
      <c r="G1162" s="1" t="s">
        <v>2153</v>
      </c>
      <c r="H1162" s="3" t="s">
        <v>4162</v>
      </c>
      <c r="I1162" s="1" t="s">
        <v>4159</v>
      </c>
      <c r="J1162" s="1" t="s">
        <v>5196</v>
      </c>
    </row>
    <row r="1163" spans="1:10" x14ac:dyDescent="0.2">
      <c r="A1163" s="71" t="s">
        <v>3248</v>
      </c>
      <c r="B1163" s="69">
        <v>6771</v>
      </c>
      <c r="C1163" s="73" t="s">
        <v>2024</v>
      </c>
      <c r="D1163" s="68" t="s">
        <v>3223</v>
      </c>
      <c r="E1163" s="72">
        <v>2.2000000000000002</v>
      </c>
      <c r="F1163" s="1" t="s">
        <v>2136</v>
      </c>
      <c r="G1163" s="1" t="s">
        <v>2153</v>
      </c>
      <c r="H1163" s="3" t="s">
        <v>4162</v>
      </c>
      <c r="I1163" s="1" t="s">
        <v>4159</v>
      </c>
      <c r="J1163" s="1" t="s">
        <v>5196</v>
      </c>
    </row>
    <row r="1164" spans="1:10" x14ac:dyDescent="0.2">
      <c r="A1164" s="71" t="s">
        <v>3249</v>
      </c>
      <c r="B1164" s="69">
        <v>6772</v>
      </c>
      <c r="C1164" s="73" t="s">
        <v>2024</v>
      </c>
      <c r="D1164" s="68" t="s">
        <v>3223</v>
      </c>
      <c r="E1164" s="72">
        <v>2.2000000000000002</v>
      </c>
      <c r="F1164" s="1" t="s">
        <v>2136</v>
      </c>
      <c r="G1164" s="1" t="s">
        <v>2153</v>
      </c>
      <c r="H1164" s="3" t="s">
        <v>4162</v>
      </c>
      <c r="I1164" s="1" t="s">
        <v>4159</v>
      </c>
      <c r="J1164" s="1" t="s">
        <v>5196</v>
      </c>
    </row>
    <row r="1165" spans="1:10" x14ac:dyDescent="0.2">
      <c r="A1165" s="71" t="s">
        <v>3250</v>
      </c>
      <c r="B1165" s="69">
        <v>6773</v>
      </c>
      <c r="C1165" s="73" t="s">
        <v>2024</v>
      </c>
      <c r="D1165" s="68" t="s">
        <v>3223</v>
      </c>
      <c r="E1165" s="72">
        <v>2.2000000000000002</v>
      </c>
      <c r="F1165" s="1" t="s">
        <v>2136</v>
      </c>
      <c r="G1165" s="1" t="s">
        <v>2153</v>
      </c>
      <c r="H1165" s="3" t="s">
        <v>4162</v>
      </c>
      <c r="I1165" s="1" t="s">
        <v>4159</v>
      </c>
      <c r="J1165" s="1" t="s">
        <v>5196</v>
      </c>
    </row>
    <row r="1166" spans="1:10" x14ac:dyDescent="0.2">
      <c r="A1166" s="71" t="s">
        <v>3251</v>
      </c>
      <c r="B1166" s="69">
        <v>6774</v>
      </c>
      <c r="C1166" s="73" t="s">
        <v>2024</v>
      </c>
      <c r="D1166" s="68" t="s">
        <v>3223</v>
      </c>
      <c r="E1166" s="72">
        <v>2.2000000000000002</v>
      </c>
      <c r="F1166" s="1" t="s">
        <v>2136</v>
      </c>
      <c r="G1166" s="1" t="s">
        <v>2153</v>
      </c>
      <c r="H1166" s="3" t="s">
        <v>4162</v>
      </c>
      <c r="I1166" s="1" t="s">
        <v>4159</v>
      </c>
      <c r="J1166" s="1" t="s">
        <v>5196</v>
      </c>
    </row>
    <row r="1167" spans="1:10" x14ac:dyDescent="0.2">
      <c r="A1167" s="71" t="s">
        <v>3106</v>
      </c>
      <c r="B1167" s="69">
        <v>6775</v>
      </c>
      <c r="C1167" s="73" t="s">
        <v>2024</v>
      </c>
      <c r="D1167" s="68" t="s">
        <v>3081</v>
      </c>
      <c r="E1167" s="72">
        <v>5.8</v>
      </c>
      <c r="F1167" s="1" t="s">
        <v>2136</v>
      </c>
      <c r="G1167" s="1" t="s">
        <v>2153</v>
      </c>
      <c r="H1167" s="3" t="s">
        <v>4162</v>
      </c>
      <c r="I1167" s="1" t="s">
        <v>4159</v>
      </c>
      <c r="J1167" s="1" t="s">
        <v>5196</v>
      </c>
    </row>
    <row r="1168" spans="1:10" x14ac:dyDescent="0.2">
      <c r="A1168" s="71" t="s">
        <v>3107</v>
      </c>
      <c r="B1168" s="69">
        <v>6776</v>
      </c>
      <c r="C1168" s="73" t="s">
        <v>2024</v>
      </c>
      <c r="D1168" s="68" t="s">
        <v>3081</v>
      </c>
      <c r="E1168" s="72">
        <v>5.8</v>
      </c>
      <c r="F1168" s="1" t="s">
        <v>2136</v>
      </c>
      <c r="G1168" s="1" t="s">
        <v>2153</v>
      </c>
      <c r="H1168" s="3" t="s">
        <v>4162</v>
      </c>
      <c r="I1168" s="1" t="s">
        <v>4159</v>
      </c>
      <c r="J1168" s="1" t="s">
        <v>5196</v>
      </c>
    </row>
    <row r="1169" spans="1:10" x14ac:dyDescent="0.2">
      <c r="A1169" s="71" t="s">
        <v>3108</v>
      </c>
      <c r="B1169" s="69">
        <v>6777</v>
      </c>
      <c r="C1169" s="73" t="s">
        <v>2024</v>
      </c>
      <c r="D1169" s="68" t="s">
        <v>3081</v>
      </c>
      <c r="E1169" s="72">
        <v>5.8</v>
      </c>
      <c r="F1169" s="1" t="s">
        <v>2136</v>
      </c>
      <c r="G1169" s="1" t="s">
        <v>2153</v>
      </c>
      <c r="H1169" s="3" t="s">
        <v>4162</v>
      </c>
      <c r="I1169" s="1" t="s">
        <v>4159</v>
      </c>
      <c r="J1169" s="1" t="s">
        <v>5196</v>
      </c>
    </row>
    <row r="1170" spans="1:10" x14ac:dyDescent="0.2">
      <c r="A1170" s="71" t="s">
        <v>3109</v>
      </c>
      <c r="B1170" s="69">
        <v>6778</v>
      </c>
      <c r="C1170" s="73" t="s">
        <v>2024</v>
      </c>
      <c r="D1170" s="68" t="s">
        <v>3081</v>
      </c>
      <c r="E1170" s="72">
        <v>5.8</v>
      </c>
      <c r="F1170" s="1" t="s">
        <v>2136</v>
      </c>
      <c r="G1170" s="1" t="s">
        <v>2153</v>
      </c>
      <c r="H1170" s="3" t="s">
        <v>4162</v>
      </c>
      <c r="I1170" s="1" t="s">
        <v>4159</v>
      </c>
      <c r="J1170" s="1" t="s">
        <v>5196</v>
      </c>
    </row>
    <row r="1171" spans="1:10" x14ac:dyDescent="0.2">
      <c r="A1171" s="71" t="s">
        <v>3177</v>
      </c>
      <c r="B1171" s="69">
        <v>6779</v>
      </c>
      <c r="C1171" s="73" t="s">
        <v>2024</v>
      </c>
      <c r="D1171" s="68" t="s">
        <v>3152</v>
      </c>
      <c r="E1171" s="72">
        <v>1.8</v>
      </c>
      <c r="F1171" s="1" t="s">
        <v>2136</v>
      </c>
      <c r="G1171" s="1" t="s">
        <v>2153</v>
      </c>
      <c r="H1171" s="3" t="s">
        <v>4162</v>
      </c>
      <c r="I1171" s="1" t="s">
        <v>4159</v>
      </c>
      <c r="J1171" s="1" t="s">
        <v>5196</v>
      </c>
    </row>
    <row r="1172" spans="1:10" x14ac:dyDescent="0.2">
      <c r="A1172" s="71" t="s">
        <v>3178</v>
      </c>
      <c r="B1172" s="69">
        <v>6780</v>
      </c>
      <c r="C1172" s="73" t="s">
        <v>2024</v>
      </c>
      <c r="D1172" s="68" t="s">
        <v>3152</v>
      </c>
      <c r="E1172" s="72">
        <v>1.8</v>
      </c>
      <c r="F1172" s="1" t="s">
        <v>2136</v>
      </c>
      <c r="G1172" s="1" t="s">
        <v>2153</v>
      </c>
      <c r="H1172" s="3" t="s">
        <v>4162</v>
      </c>
      <c r="I1172" s="1" t="s">
        <v>4159</v>
      </c>
      <c r="J1172" s="1" t="s">
        <v>5196</v>
      </c>
    </row>
    <row r="1173" spans="1:10" x14ac:dyDescent="0.2">
      <c r="A1173" s="71" t="s">
        <v>3179</v>
      </c>
      <c r="B1173" s="69">
        <v>6781</v>
      </c>
      <c r="C1173" s="73" t="s">
        <v>2024</v>
      </c>
      <c r="D1173" s="68" t="s">
        <v>3152</v>
      </c>
      <c r="E1173" s="72">
        <v>1.8</v>
      </c>
      <c r="F1173" s="1" t="s">
        <v>2136</v>
      </c>
      <c r="G1173" s="1" t="s">
        <v>2153</v>
      </c>
      <c r="H1173" s="3" t="s">
        <v>4162</v>
      </c>
      <c r="I1173" s="1" t="s">
        <v>4159</v>
      </c>
      <c r="J1173" s="1" t="s">
        <v>5196</v>
      </c>
    </row>
    <row r="1174" spans="1:10" x14ac:dyDescent="0.2">
      <c r="A1174" s="71" t="s">
        <v>3180</v>
      </c>
      <c r="B1174" s="69">
        <v>6782</v>
      </c>
      <c r="C1174" s="73" t="s">
        <v>2024</v>
      </c>
      <c r="D1174" s="68" t="s">
        <v>3152</v>
      </c>
      <c r="E1174" s="72">
        <v>1.8</v>
      </c>
      <c r="F1174" s="1" t="s">
        <v>2136</v>
      </c>
      <c r="G1174" s="1" t="s">
        <v>2153</v>
      </c>
      <c r="H1174" s="3" t="s">
        <v>4162</v>
      </c>
      <c r="I1174" s="1" t="s">
        <v>4159</v>
      </c>
      <c r="J1174" s="1" t="s">
        <v>5196</v>
      </c>
    </row>
    <row r="1175" spans="1:10" x14ac:dyDescent="0.2">
      <c r="A1175" s="71" t="s">
        <v>2520</v>
      </c>
      <c r="B1175" s="69">
        <v>6783</v>
      </c>
      <c r="C1175" s="73" t="s">
        <v>2024</v>
      </c>
      <c r="D1175" s="68" t="s">
        <v>2510</v>
      </c>
      <c r="E1175" s="72">
        <v>28</v>
      </c>
      <c r="F1175" s="1" t="s">
        <v>2136</v>
      </c>
      <c r="G1175" s="1" t="s">
        <v>2153</v>
      </c>
      <c r="H1175" s="3" t="s">
        <v>4162</v>
      </c>
      <c r="I1175" s="1" t="s">
        <v>4159</v>
      </c>
      <c r="J1175" s="1" t="s">
        <v>5196</v>
      </c>
    </row>
    <row r="1176" spans="1:10" x14ac:dyDescent="0.2">
      <c r="A1176" s="71" t="s">
        <v>3464</v>
      </c>
      <c r="B1176" s="69">
        <v>6784</v>
      </c>
      <c r="C1176" s="73" t="s">
        <v>2024</v>
      </c>
      <c r="D1176" s="68" t="s">
        <v>3458</v>
      </c>
      <c r="E1176" s="72">
        <v>21</v>
      </c>
      <c r="F1176" s="1" t="s">
        <v>2136</v>
      </c>
      <c r="G1176" s="1" t="s">
        <v>2153</v>
      </c>
      <c r="H1176" s="3" t="s">
        <v>4162</v>
      </c>
      <c r="I1176" s="1" t="s">
        <v>4159</v>
      </c>
      <c r="J1176" s="1" t="s">
        <v>5196</v>
      </c>
    </row>
    <row r="1177" spans="1:10" x14ac:dyDescent="0.2">
      <c r="A1177" s="71" t="s">
        <v>2984</v>
      </c>
      <c r="B1177" s="69">
        <v>6786</v>
      </c>
      <c r="C1177" s="73" t="s">
        <v>2024</v>
      </c>
      <c r="D1177" s="68" t="s">
        <v>2975</v>
      </c>
      <c r="E1177" s="72">
        <v>5.5</v>
      </c>
      <c r="F1177" s="1" t="s">
        <v>2155</v>
      </c>
      <c r="G1177" s="1" t="s">
        <v>2156</v>
      </c>
      <c r="H1177" s="3" t="s">
        <v>4162</v>
      </c>
      <c r="I1177" s="1" t="s">
        <v>4159</v>
      </c>
      <c r="J1177" s="1" t="s">
        <v>5196</v>
      </c>
    </row>
    <row r="1178" spans="1:10" x14ac:dyDescent="0.2">
      <c r="A1178" s="71" t="s">
        <v>3066</v>
      </c>
      <c r="B1178" s="69">
        <v>6787</v>
      </c>
      <c r="C1178" s="73" t="s">
        <v>2024</v>
      </c>
      <c r="D1178" s="68" t="s">
        <v>3057</v>
      </c>
      <c r="E1178" s="72">
        <v>4.0199999999999996</v>
      </c>
      <c r="F1178" s="1" t="s">
        <v>2155</v>
      </c>
      <c r="G1178" s="1" t="s">
        <v>2156</v>
      </c>
      <c r="H1178" s="3" t="s">
        <v>4162</v>
      </c>
      <c r="I1178" s="1" t="s">
        <v>4159</v>
      </c>
      <c r="J1178" s="1" t="s">
        <v>5196</v>
      </c>
    </row>
    <row r="1179" spans="1:10" x14ac:dyDescent="0.2">
      <c r="A1179" s="71" t="s">
        <v>2521</v>
      </c>
      <c r="B1179" s="69">
        <v>6788</v>
      </c>
      <c r="C1179" s="73" t="s">
        <v>2024</v>
      </c>
      <c r="D1179" s="68" t="s">
        <v>2510</v>
      </c>
      <c r="E1179" s="72">
        <v>28</v>
      </c>
      <c r="F1179" s="1" t="s">
        <v>2155</v>
      </c>
      <c r="G1179" s="1" t="s">
        <v>2156</v>
      </c>
      <c r="H1179" s="3" t="s">
        <v>4162</v>
      </c>
      <c r="I1179" s="1" t="s">
        <v>4159</v>
      </c>
      <c r="J1179" s="1" t="s">
        <v>5196</v>
      </c>
    </row>
    <row r="1180" spans="1:10" x14ac:dyDescent="0.2">
      <c r="A1180" s="71" t="s">
        <v>2690</v>
      </c>
      <c r="B1180" s="69">
        <v>6789</v>
      </c>
      <c r="C1180" s="73" t="s">
        <v>2024</v>
      </c>
      <c r="D1180" s="68" t="s">
        <v>2672</v>
      </c>
      <c r="E1180" s="72">
        <v>18</v>
      </c>
      <c r="F1180" s="1" t="s">
        <v>2155</v>
      </c>
      <c r="G1180" s="1" t="s">
        <v>2156</v>
      </c>
      <c r="H1180" s="3" t="s">
        <v>4162</v>
      </c>
      <c r="I1180" s="1" t="s">
        <v>4159</v>
      </c>
      <c r="J1180" s="1" t="s">
        <v>5196</v>
      </c>
    </row>
    <row r="1181" spans="1:10" x14ac:dyDescent="0.2">
      <c r="A1181" s="71" t="s">
        <v>2691</v>
      </c>
      <c r="B1181" s="69">
        <v>6790</v>
      </c>
      <c r="C1181" s="73" t="s">
        <v>2024</v>
      </c>
      <c r="D1181" s="68" t="s">
        <v>2672</v>
      </c>
      <c r="E1181" s="72">
        <v>18</v>
      </c>
      <c r="F1181" s="1" t="s">
        <v>2155</v>
      </c>
      <c r="G1181" s="1" t="s">
        <v>2156</v>
      </c>
      <c r="H1181" s="3" t="s">
        <v>4162</v>
      </c>
      <c r="I1181" s="1" t="s">
        <v>4159</v>
      </c>
      <c r="J1181" s="1" t="s">
        <v>5196</v>
      </c>
    </row>
    <row r="1182" spans="1:10" x14ac:dyDescent="0.2">
      <c r="A1182" s="71" t="s">
        <v>2985</v>
      </c>
      <c r="B1182" s="69">
        <v>6791</v>
      </c>
      <c r="C1182" s="73" t="s">
        <v>2024</v>
      </c>
      <c r="D1182" s="68" t="s">
        <v>2975</v>
      </c>
      <c r="E1182" s="72">
        <v>5.5</v>
      </c>
      <c r="F1182" s="1" t="s">
        <v>2155</v>
      </c>
      <c r="G1182" s="1" t="s">
        <v>2156</v>
      </c>
      <c r="H1182" s="3" t="s">
        <v>4162</v>
      </c>
      <c r="I1182" s="1" t="s">
        <v>4159</v>
      </c>
      <c r="J1182" s="1" t="s">
        <v>5196</v>
      </c>
    </row>
    <row r="1183" spans="1:10" x14ac:dyDescent="0.2">
      <c r="A1183" s="71" t="s">
        <v>3067</v>
      </c>
      <c r="B1183" s="69">
        <v>6792</v>
      </c>
      <c r="C1183" s="73" t="s">
        <v>2024</v>
      </c>
      <c r="D1183" s="68" t="s">
        <v>3057</v>
      </c>
      <c r="E1183" s="72">
        <v>4.0199999999999996</v>
      </c>
      <c r="F1183" s="1" t="s">
        <v>2155</v>
      </c>
      <c r="G1183" s="1" t="s">
        <v>2156</v>
      </c>
      <c r="H1183" s="3" t="s">
        <v>4162</v>
      </c>
      <c r="I1183" s="1" t="s">
        <v>4159</v>
      </c>
      <c r="J1183" s="1" t="s">
        <v>5196</v>
      </c>
    </row>
    <row r="1184" spans="1:10" x14ac:dyDescent="0.2">
      <c r="A1184" s="71" t="s">
        <v>2154</v>
      </c>
      <c r="B1184" s="69">
        <v>6793</v>
      </c>
      <c r="C1184" s="73" t="s">
        <v>2024</v>
      </c>
      <c r="D1184" s="68" t="s">
        <v>2135</v>
      </c>
      <c r="E1184" s="72">
        <v>40</v>
      </c>
      <c r="F1184" s="1" t="s">
        <v>2155</v>
      </c>
      <c r="G1184" s="1" t="s">
        <v>2156</v>
      </c>
      <c r="H1184" s="3" t="s">
        <v>4162</v>
      </c>
      <c r="I1184" s="1" t="s">
        <v>4159</v>
      </c>
      <c r="J1184" s="1" t="s">
        <v>5196</v>
      </c>
    </row>
    <row r="1185" spans="1:10" x14ac:dyDescent="0.2">
      <c r="A1185" s="71" t="s">
        <v>2949</v>
      </c>
      <c r="B1185" s="69">
        <v>6794</v>
      </c>
      <c r="C1185" s="73" t="s">
        <v>2024</v>
      </c>
      <c r="D1185" s="68" t="s">
        <v>2940</v>
      </c>
      <c r="E1185" s="72">
        <v>7.8</v>
      </c>
      <c r="F1185" s="1" t="s">
        <v>2155</v>
      </c>
      <c r="G1185" s="1" t="s">
        <v>2156</v>
      </c>
      <c r="H1185" s="3" t="s">
        <v>4162</v>
      </c>
      <c r="I1185" s="1" t="s">
        <v>4159</v>
      </c>
      <c r="J1185" s="1" t="s">
        <v>5196</v>
      </c>
    </row>
    <row r="1186" spans="1:10" x14ac:dyDescent="0.2">
      <c r="A1186" s="71" t="s">
        <v>2965</v>
      </c>
      <c r="B1186" s="69">
        <v>6795</v>
      </c>
      <c r="C1186" s="73" t="s">
        <v>2024</v>
      </c>
      <c r="D1186" s="68" t="s">
        <v>2963</v>
      </c>
      <c r="E1186" s="72">
        <v>5.18</v>
      </c>
      <c r="F1186" s="1" t="s">
        <v>2155</v>
      </c>
      <c r="G1186" s="1" t="s">
        <v>2156</v>
      </c>
      <c r="H1186" s="3" t="s">
        <v>4162</v>
      </c>
      <c r="I1186" s="1" t="s">
        <v>4159</v>
      </c>
      <c r="J1186" s="1" t="s">
        <v>5196</v>
      </c>
    </row>
    <row r="1187" spans="1:10" x14ac:dyDescent="0.2">
      <c r="A1187" s="71" t="s">
        <v>2522</v>
      </c>
      <c r="B1187" s="69">
        <v>6796</v>
      </c>
      <c r="C1187" s="73" t="s">
        <v>2024</v>
      </c>
      <c r="D1187" s="68" t="s">
        <v>2510</v>
      </c>
      <c r="E1187" s="72">
        <v>28</v>
      </c>
      <c r="F1187" s="1" t="s">
        <v>2155</v>
      </c>
      <c r="G1187" s="1" t="s">
        <v>2156</v>
      </c>
      <c r="H1187" s="3" t="s">
        <v>4162</v>
      </c>
      <c r="I1187" s="1" t="s">
        <v>4159</v>
      </c>
      <c r="J1187" s="1" t="s">
        <v>5196</v>
      </c>
    </row>
    <row r="1188" spans="1:10" x14ac:dyDescent="0.2">
      <c r="A1188" s="71" t="s">
        <v>2692</v>
      </c>
      <c r="B1188" s="69">
        <v>6797</v>
      </c>
      <c r="C1188" s="73" t="s">
        <v>2024</v>
      </c>
      <c r="D1188" s="68" t="s">
        <v>2672</v>
      </c>
      <c r="E1188" s="72">
        <v>18</v>
      </c>
      <c r="F1188" s="1" t="s">
        <v>2136</v>
      </c>
      <c r="G1188" s="1" t="s">
        <v>2158</v>
      </c>
      <c r="H1188" s="3" t="s">
        <v>4162</v>
      </c>
      <c r="I1188" s="1" t="s">
        <v>4159</v>
      </c>
      <c r="J1188" s="1" t="s">
        <v>5196</v>
      </c>
    </row>
    <row r="1189" spans="1:10" x14ac:dyDescent="0.2">
      <c r="A1189" s="71" t="s">
        <v>2693</v>
      </c>
      <c r="B1189" s="69">
        <v>6798</v>
      </c>
      <c r="C1189" s="73" t="s">
        <v>2024</v>
      </c>
      <c r="D1189" s="68" t="s">
        <v>2672</v>
      </c>
      <c r="E1189" s="72">
        <v>18</v>
      </c>
      <c r="F1189" s="1" t="s">
        <v>2136</v>
      </c>
      <c r="G1189" s="1" t="s">
        <v>2158</v>
      </c>
      <c r="H1189" s="3" t="s">
        <v>4162</v>
      </c>
      <c r="I1189" s="1" t="s">
        <v>4159</v>
      </c>
      <c r="J1189" s="1" t="s">
        <v>5196</v>
      </c>
    </row>
    <row r="1190" spans="1:10" x14ac:dyDescent="0.2">
      <c r="A1190" s="71" t="s">
        <v>2986</v>
      </c>
      <c r="B1190" s="69">
        <v>6799</v>
      </c>
      <c r="C1190" s="73" t="s">
        <v>2024</v>
      </c>
      <c r="D1190" s="68" t="s">
        <v>2975</v>
      </c>
      <c r="E1190" s="72">
        <v>5.5</v>
      </c>
      <c r="F1190" s="1" t="s">
        <v>2136</v>
      </c>
      <c r="G1190" s="1" t="s">
        <v>2158</v>
      </c>
      <c r="H1190" s="3" t="s">
        <v>4162</v>
      </c>
      <c r="I1190" s="1" t="s">
        <v>4159</v>
      </c>
      <c r="J1190" s="1" t="s">
        <v>5196</v>
      </c>
    </row>
    <row r="1191" spans="1:10" x14ac:dyDescent="0.2">
      <c r="A1191" s="71" t="s">
        <v>3068</v>
      </c>
      <c r="B1191" s="69">
        <v>6800</v>
      </c>
      <c r="C1191" s="73" t="s">
        <v>2024</v>
      </c>
      <c r="D1191" s="68" t="s">
        <v>3057</v>
      </c>
      <c r="E1191" s="72">
        <v>4.0199999999999996</v>
      </c>
      <c r="F1191" s="1" t="s">
        <v>2136</v>
      </c>
      <c r="G1191" s="1" t="s">
        <v>2158</v>
      </c>
      <c r="H1191" s="3" t="s">
        <v>4162</v>
      </c>
      <c r="I1191" s="1" t="s">
        <v>4159</v>
      </c>
      <c r="J1191" s="1" t="s">
        <v>5196</v>
      </c>
    </row>
    <row r="1192" spans="1:10" x14ac:dyDescent="0.2">
      <c r="A1192" s="71" t="s">
        <v>2157</v>
      </c>
      <c r="B1192" s="69">
        <v>6801</v>
      </c>
      <c r="C1192" s="73" t="s">
        <v>2024</v>
      </c>
      <c r="D1192" s="68" t="s">
        <v>2135</v>
      </c>
      <c r="E1192" s="72">
        <v>40</v>
      </c>
      <c r="F1192" s="1" t="s">
        <v>2136</v>
      </c>
      <c r="G1192" s="1" t="s">
        <v>2158</v>
      </c>
      <c r="H1192" s="3" t="s">
        <v>4162</v>
      </c>
      <c r="I1192" s="1" t="s">
        <v>4159</v>
      </c>
      <c r="J1192" s="1" t="s">
        <v>5196</v>
      </c>
    </row>
    <row r="1193" spans="1:10" x14ac:dyDescent="0.2">
      <c r="A1193" s="71" t="s">
        <v>2950</v>
      </c>
      <c r="B1193" s="69">
        <v>6802</v>
      </c>
      <c r="C1193" s="73" t="s">
        <v>2024</v>
      </c>
      <c r="D1193" s="68" t="s">
        <v>2940</v>
      </c>
      <c r="E1193" s="72">
        <v>7.8</v>
      </c>
      <c r="F1193" s="1" t="s">
        <v>2136</v>
      </c>
      <c r="G1193" s="1" t="s">
        <v>2158</v>
      </c>
      <c r="H1193" s="3" t="s">
        <v>4162</v>
      </c>
      <c r="I1193" s="1" t="s">
        <v>4159</v>
      </c>
      <c r="J1193" s="1" t="s">
        <v>5196</v>
      </c>
    </row>
    <row r="1194" spans="1:10" x14ac:dyDescent="0.2">
      <c r="A1194" s="71" t="s">
        <v>3447</v>
      </c>
      <c r="B1194" s="69">
        <v>6804</v>
      </c>
      <c r="C1194" s="73" t="s">
        <v>2024</v>
      </c>
      <c r="D1194" s="68" t="s">
        <v>3440</v>
      </c>
      <c r="E1194" s="72">
        <v>9.49</v>
      </c>
      <c r="F1194" s="1" t="s">
        <v>2136</v>
      </c>
      <c r="G1194" s="1" t="s">
        <v>2158</v>
      </c>
      <c r="H1194" s="3" t="s">
        <v>4162</v>
      </c>
      <c r="I1194" s="1" t="s">
        <v>4159</v>
      </c>
      <c r="J1194" s="1" t="s">
        <v>5196</v>
      </c>
    </row>
    <row r="1195" spans="1:10" x14ac:dyDescent="0.2">
      <c r="A1195" s="71" t="s">
        <v>3252</v>
      </c>
      <c r="B1195" s="69">
        <v>6805</v>
      </c>
      <c r="C1195" s="73" t="s">
        <v>2024</v>
      </c>
      <c r="D1195" s="68" t="s">
        <v>3223</v>
      </c>
      <c r="E1195" s="72">
        <v>2.2000000000000002</v>
      </c>
      <c r="F1195" s="1" t="s">
        <v>2136</v>
      </c>
      <c r="G1195" s="1" t="s">
        <v>2158</v>
      </c>
      <c r="H1195" s="3" t="s">
        <v>4162</v>
      </c>
      <c r="I1195" s="1" t="s">
        <v>4159</v>
      </c>
      <c r="J1195" s="1" t="s">
        <v>5196</v>
      </c>
    </row>
    <row r="1196" spans="1:10" x14ac:dyDescent="0.2">
      <c r="A1196" s="71" t="s">
        <v>3253</v>
      </c>
      <c r="B1196" s="69">
        <v>6806</v>
      </c>
      <c r="C1196" s="73" t="s">
        <v>2024</v>
      </c>
      <c r="D1196" s="68" t="s">
        <v>3223</v>
      </c>
      <c r="E1196" s="72">
        <v>2.2000000000000002</v>
      </c>
      <c r="F1196" s="1" t="s">
        <v>2136</v>
      </c>
      <c r="G1196" s="1" t="s">
        <v>2158</v>
      </c>
      <c r="H1196" s="3" t="s">
        <v>4162</v>
      </c>
      <c r="I1196" s="1" t="s">
        <v>4159</v>
      </c>
      <c r="J1196" s="1" t="s">
        <v>5196</v>
      </c>
    </row>
    <row r="1197" spans="1:10" x14ac:dyDescent="0.2">
      <c r="A1197" s="71" t="s">
        <v>3254</v>
      </c>
      <c r="B1197" s="69">
        <v>6807</v>
      </c>
      <c r="C1197" s="73" t="s">
        <v>2024</v>
      </c>
      <c r="D1197" s="68" t="s">
        <v>3223</v>
      </c>
      <c r="E1197" s="72">
        <v>2.2000000000000002</v>
      </c>
      <c r="F1197" s="1" t="s">
        <v>2136</v>
      </c>
      <c r="G1197" s="1" t="s">
        <v>2158</v>
      </c>
      <c r="H1197" s="3" t="s">
        <v>4162</v>
      </c>
      <c r="I1197" s="1" t="s">
        <v>4159</v>
      </c>
      <c r="J1197" s="1" t="s">
        <v>5196</v>
      </c>
    </row>
    <row r="1198" spans="1:10" x14ac:dyDescent="0.2">
      <c r="A1198" s="71" t="s">
        <v>3255</v>
      </c>
      <c r="B1198" s="69">
        <v>6808</v>
      </c>
      <c r="C1198" s="73" t="s">
        <v>2024</v>
      </c>
      <c r="D1198" s="68" t="s">
        <v>3223</v>
      </c>
      <c r="E1198" s="72">
        <v>2.2000000000000002</v>
      </c>
      <c r="F1198" s="1" t="s">
        <v>2136</v>
      </c>
      <c r="G1198" s="1" t="s">
        <v>2158</v>
      </c>
      <c r="H1198" s="3" t="s">
        <v>4162</v>
      </c>
      <c r="I1198" s="1" t="s">
        <v>4159</v>
      </c>
      <c r="J1198" s="1" t="s">
        <v>5196</v>
      </c>
    </row>
    <row r="1199" spans="1:10" x14ac:dyDescent="0.2">
      <c r="A1199" s="71" t="s">
        <v>3110</v>
      </c>
      <c r="B1199" s="69">
        <v>6809</v>
      </c>
      <c r="C1199" s="73" t="s">
        <v>2024</v>
      </c>
      <c r="D1199" s="68" t="s">
        <v>3081</v>
      </c>
      <c r="E1199" s="72">
        <v>5.8</v>
      </c>
      <c r="F1199" s="1" t="s">
        <v>2136</v>
      </c>
      <c r="G1199" s="1" t="s">
        <v>2158</v>
      </c>
      <c r="H1199" s="3" t="s">
        <v>4162</v>
      </c>
      <c r="I1199" s="1" t="s">
        <v>4159</v>
      </c>
      <c r="J1199" s="1" t="s">
        <v>5196</v>
      </c>
    </row>
    <row r="1200" spans="1:10" x14ac:dyDescent="0.2">
      <c r="A1200" s="71" t="s">
        <v>3111</v>
      </c>
      <c r="B1200" s="69">
        <v>6810</v>
      </c>
      <c r="C1200" s="73" t="s">
        <v>2024</v>
      </c>
      <c r="D1200" s="68" t="s">
        <v>3081</v>
      </c>
      <c r="E1200" s="72">
        <v>5.8</v>
      </c>
      <c r="F1200" s="1" t="s">
        <v>2136</v>
      </c>
      <c r="G1200" s="1" t="s">
        <v>2158</v>
      </c>
      <c r="H1200" s="3" t="s">
        <v>4162</v>
      </c>
      <c r="I1200" s="1" t="s">
        <v>4159</v>
      </c>
      <c r="J1200" s="1" t="s">
        <v>5196</v>
      </c>
    </row>
    <row r="1201" spans="1:10" x14ac:dyDescent="0.2">
      <c r="A1201" s="71" t="s">
        <v>3112</v>
      </c>
      <c r="B1201" s="69">
        <v>6811</v>
      </c>
      <c r="C1201" s="73" t="s">
        <v>2024</v>
      </c>
      <c r="D1201" s="68" t="s">
        <v>3081</v>
      </c>
      <c r="E1201" s="72">
        <v>5.8</v>
      </c>
      <c r="F1201" s="1" t="s">
        <v>2136</v>
      </c>
      <c r="G1201" s="1" t="s">
        <v>2158</v>
      </c>
      <c r="H1201" s="3" t="s">
        <v>4162</v>
      </c>
      <c r="I1201" s="1" t="s">
        <v>4159</v>
      </c>
      <c r="J1201" s="1" t="s">
        <v>5196</v>
      </c>
    </row>
    <row r="1202" spans="1:10" x14ac:dyDescent="0.2">
      <c r="A1202" s="71" t="s">
        <v>3113</v>
      </c>
      <c r="B1202" s="69">
        <v>6812</v>
      </c>
      <c r="C1202" s="73" t="s">
        <v>2024</v>
      </c>
      <c r="D1202" s="68" t="s">
        <v>3081</v>
      </c>
      <c r="E1202" s="72">
        <v>5.8</v>
      </c>
      <c r="F1202" s="1" t="s">
        <v>2136</v>
      </c>
      <c r="G1202" s="1" t="s">
        <v>2158</v>
      </c>
      <c r="H1202" s="3" t="s">
        <v>4162</v>
      </c>
      <c r="I1202" s="1" t="s">
        <v>4159</v>
      </c>
      <c r="J1202" s="1" t="s">
        <v>5196</v>
      </c>
    </row>
    <row r="1203" spans="1:10" x14ac:dyDescent="0.2">
      <c r="A1203" s="71" t="s">
        <v>3181</v>
      </c>
      <c r="B1203" s="69">
        <v>6813</v>
      </c>
      <c r="C1203" s="73" t="s">
        <v>2024</v>
      </c>
      <c r="D1203" s="68" t="s">
        <v>3152</v>
      </c>
      <c r="E1203" s="72">
        <v>1.8</v>
      </c>
      <c r="F1203" s="1" t="s">
        <v>2136</v>
      </c>
      <c r="G1203" s="1" t="s">
        <v>2158</v>
      </c>
      <c r="H1203" s="3" t="s">
        <v>4162</v>
      </c>
      <c r="I1203" s="1" t="s">
        <v>4159</v>
      </c>
      <c r="J1203" s="1" t="s">
        <v>5196</v>
      </c>
    </row>
    <row r="1204" spans="1:10" x14ac:dyDescent="0.2">
      <c r="A1204" s="71" t="s">
        <v>3182</v>
      </c>
      <c r="B1204" s="69">
        <v>6814</v>
      </c>
      <c r="C1204" s="73" t="s">
        <v>2024</v>
      </c>
      <c r="D1204" s="68" t="s">
        <v>3152</v>
      </c>
      <c r="E1204" s="72">
        <v>1.8</v>
      </c>
      <c r="F1204" s="1" t="s">
        <v>2136</v>
      </c>
      <c r="G1204" s="1" t="s">
        <v>2158</v>
      </c>
      <c r="H1204" s="3" t="s">
        <v>4162</v>
      </c>
      <c r="I1204" s="1" t="s">
        <v>4159</v>
      </c>
      <c r="J1204" s="1" t="s">
        <v>5196</v>
      </c>
    </row>
    <row r="1205" spans="1:10" x14ac:dyDescent="0.2">
      <c r="A1205" s="71" t="s">
        <v>3183</v>
      </c>
      <c r="B1205" s="69">
        <v>6815</v>
      </c>
      <c r="C1205" s="73" t="s">
        <v>2024</v>
      </c>
      <c r="D1205" s="68" t="s">
        <v>3152</v>
      </c>
      <c r="E1205" s="72">
        <v>1.8</v>
      </c>
      <c r="F1205" s="1" t="s">
        <v>2136</v>
      </c>
      <c r="G1205" s="1" t="s">
        <v>2158</v>
      </c>
      <c r="H1205" s="3" t="s">
        <v>4162</v>
      </c>
      <c r="I1205" s="1" t="s">
        <v>4159</v>
      </c>
      <c r="J1205" s="1" t="s">
        <v>5196</v>
      </c>
    </row>
    <row r="1206" spans="1:10" x14ac:dyDescent="0.2">
      <c r="A1206" s="71" t="s">
        <v>3184</v>
      </c>
      <c r="B1206" s="69">
        <v>6816</v>
      </c>
      <c r="C1206" s="73" t="s">
        <v>2024</v>
      </c>
      <c r="D1206" s="68" t="s">
        <v>3152</v>
      </c>
      <c r="E1206" s="72">
        <v>1.8</v>
      </c>
      <c r="F1206" s="1" t="s">
        <v>2136</v>
      </c>
      <c r="G1206" s="1" t="s">
        <v>2158</v>
      </c>
      <c r="H1206" s="3" t="s">
        <v>4162</v>
      </c>
      <c r="I1206" s="1" t="s">
        <v>4159</v>
      </c>
      <c r="J1206" s="1" t="s">
        <v>5196</v>
      </c>
    </row>
    <row r="1207" spans="1:10" x14ac:dyDescent="0.2">
      <c r="A1207" s="71" t="s">
        <v>2523</v>
      </c>
      <c r="B1207" s="69">
        <v>6817</v>
      </c>
      <c r="C1207" s="73" t="s">
        <v>2024</v>
      </c>
      <c r="D1207" s="68" t="s">
        <v>2510</v>
      </c>
      <c r="E1207" s="72">
        <v>28</v>
      </c>
      <c r="F1207" s="1" t="s">
        <v>2136</v>
      </c>
      <c r="G1207" s="1" t="s">
        <v>2158</v>
      </c>
      <c r="H1207" s="3" t="s">
        <v>4162</v>
      </c>
      <c r="I1207" s="1" t="s">
        <v>4159</v>
      </c>
      <c r="J1207" s="1" t="s">
        <v>5196</v>
      </c>
    </row>
    <row r="1208" spans="1:10" x14ac:dyDescent="0.2">
      <c r="A1208" s="71" t="s">
        <v>3465</v>
      </c>
      <c r="B1208" s="69">
        <v>6818</v>
      </c>
      <c r="C1208" s="73" t="s">
        <v>2024</v>
      </c>
      <c r="D1208" s="68" t="s">
        <v>3458</v>
      </c>
      <c r="E1208" s="72">
        <v>21</v>
      </c>
      <c r="F1208" s="1" t="s">
        <v>2136</v>
      </c>
      <c r="G1208" s="1" t="s">
        <v>2158</v>
      </c>
      <c r="H1208" s="3" t="s">
        <v>4162</v>
      </c>
      <c r="I1208" s="1" t="s">
        <v>4159</v>
      </c>
      <c r="J1208" s="1" t="s">
        <v>5196</v>
      </c>
    </row>
    <row r="1209" spans="1:10" x14ac:dyDescent="0.2">
      <c r="A1209" s="71" t="s">
        <v>2694</v>
      </c>
      <c r="B1209" s="69">
        <v>6820</v>
      </c>
      <c r="C1209" s="73" t="s">
        <v>2024</v>
      </c>
      <c r="D1209" s="68" t="s">
        <v>2672</v>
      </c>
      <c r="E1209" s="72">
        <v>18</v>
      </c>
      <c r="F1209" s="1" t="s">
        <v>2136</v>
      </c>
      <c r="G1209" s="1" t="s">
        <v>2160</v>
      </c>
      <c r="H1209" s="3" t="s">
        <v>4162</v>
      </c>
      <c r="I1209" s="1" t="s">
        <v>4159</v>
      </c>
      <c r="J1209" s="1" t="s">
        <v>5196</v>
      </c>
    </row>
    <row r="1210" spans="1:10" x14ac:dyDescent="0.2">
      <c r="A1210" s="71" t="s">
        <v>2695</v>
      </c>
      <c r="B1210" s="69">
        <v>6821</v>
      </c>
      <c r="C1210" s="73" t="s">
        <v>2024</v>
      </c>
      <c r="D1210" s="68" t="s">
        <v>2672</v>
      </c>
      <c r="E1210" s="72">
        <v>18</v>
      </c>
      <c r="F1210" s="1" t="s">
        <v>2136</v>
      </c>
      <c r="G1210" s="1" t="s">
        <v>2160</v>
      </c>
      <c r="H1210" s="3" t="s">
        <v>4162</v>
      </c>
      <c r="I1210" s="1" t="s">
        <v>4159</v>
      </c>
      <c r="J1210" s="1" t="s">
        <v>5196</v>
      </c>
    </row>
    <row r="1211" spans="1:10" x14ac:dyDescent="0.2">
      <c r="A1211" s="71" t="s">
        <v>2987</v>
      </c>
      <c r="B1211" s="69">
        <v>6822</v>
      </c>
      <c r="C1211" s="73" t="s">
        <v>2024</v>
      </c>
      <c r="D1211" s="68" t="s">
        <v>2975</v>
      </c>
      <c r="E1211" s="72">
        <v>5.5</v>
      </c>
      <c r="F1211" s="1" t="s">
        <v>2136</v>
      </c>
      <c r="G1211" s="1" t="s">
        <v>2160</v>
      </c>
      <c r="H1211" s="3" t="s">
        <v>4162</v>
      </c>
      <c r="I1211" s="1" t="s">
        <v>4159</v>
      </c>
      <c r="J1211" s="1" t="s">
        <v>5196</v>
      </c>
    </row>
    <row r="1212" spans="1:10" x14ac:dyDescent="0.2">
      <c r="A1212" s="71" t="s">
        <v>3069</v>
      </c>
      <c r="B1212" s="69">
        <v>6823</v>
      </c>
      <c r="C1212" s="73" t="s">
        <v>2024</v>
      </c>
      <c r="D1212" s="68" t="s">
        <v>3057</v>
      </c>
      <c r="E1212" s="72">
        <v>4.0199999999999996</v>
      </c>
      <c r="F1212" s="1" t="s">
        <v>2136</v>
      </c>
      <c r="G1212" s="1" t="s">
        <v>2160</v>
      </c>
      <c r="H1212" s="3" t="s">
        <v>4162</v>
      </c>
      <c r="I1212" s="1" t="s">
        <v>4159</v>
      </c>
      <c r="J1212" s="1" t="s">
        <v>5196</v>
      </c>
    </row>
    <row r="1213" spans="1:10" x14ac:dyDescent="0.2">
      <c r="A1213" s="71" t="s">
        <v>2159</v>
      </c>
      <c r="B1213" s="69">
        <v>6824</v>
      </c>
      <c r="C1213" s="73" t="s">
        <v>2024</v>
      </c>
      <c r="D1213" s="68" t="s">
        <v>2135</v>
      </c>
      <c r="E1213" s="72">
        <v>40</v>
      </c>
      <c r="F1213" s="1" t="s">
        <v>2136</v>
      </c>
      <c r="G1213" s="1" t="s">
        <v>2160</v>
      </c>
      <c r="H1213" s="3" t="s">
        <v>4162</v>
      </c>
      <c r="I1213" s="1" t="s">
        <v>4159</v>
      </c>
      <c r="J1213" s="1" t="s">
        <v>5196</v>
      </c>
    </row>
    <row r="1214" spans="1:10" x14ac:dyDescent="0.2">
      <c r="A1214" s="71" t="s">
        <v>2951</v>
      </c>
      <c r="B1214" s="69">
        <v>6825</v>
      </c>
      <c r="C1214" s="73" t="s">
        <v>2024</v>
      </c>
      <c r="D1214" s="68" t="s">
        <v>2940</v>
      </c>
      <c r="E1214" s="72">
        <v>7.8</v>
      </c>
      <c r="F1214" s="1" t="s">
        <v>2136</v>
      </c>
      <c r="G1214" s="1" t="s">
        <v>2160</v>
      </c>
      <c r="H1214" s="3" t="s">
        <v>4162</v>
      </c>
      <c r="I1214" s="1" t="s">
        <v>4159</v>
      </c>
      <c r="J1214" s="1" t="s">
        <v>5196</v>
      </c>
    </row>
    <row r="1215" spans="1:10" x14ac:dyDescent="0.2">
      <c r="A1215" s="71" t="s">
        <v>3448</v>
      </c>
      <c r="B1215" s="69">
        <v>6827</v>
      </c>
      <c r="C1215" s="73" t="s">
        <v>2024</v>
      </c>
      <c r="D1215" s="68" t="s">
        <v>3440</v>
      </c>
      <c r="E1215" s="72">
        <v>9.49</v>
      </c>
      <c r="F1215" s="1" t="s">
        <v>2136</v>
      </c>
      <c r="G1215" s="1" t="s">
        <v>2160</v>
      </c>
      <c r="H1215" s="3" t="s">
        <v>4162</v>
      </c>
      <c r="I1215" s="1" t="s">
        <v>4159</v>
      </c>
      <c r="J1215" s="1" t="s">
        <v>5196</v>
      </c>
    </row>
    <row r="1216" spans="1:10" x14ac:dyDescent="0.2">
      <c r="A1216" s="71" t="s">
        <v>3256</v>
      </c>
      <c r="B1216" s="69">
        <v>6828</v>
      </c>
      <c r="C1216" s="73" t="s">
        <v>2024</v>
      </c>
      <c r="D1216" s="68" t="s">
        <v>3223</v>
      </c>
      <c r="E1216" s="72">
        <v>2.2000000000000002</v>
      </c>
      <c r="F1216" s="1" t="s">
        <v>2136</v>
      </c>
      <c r="G1216" s="1" t="s">
        <v>2160</v>
      </c>
      <c r="H1216" s="3" t="s">
        <v>4162</v>
      </c>
      <c r="I1216" s="1" t="s">
        <v>4159</v>
      </c>
      <c r="J1216" s="1" t="s">
        <v>5196</v>
      </c>
    </row>
    <row r="1217" spans="1:10" x14ac:dyDescent="0.2">
      <c r="A1217" s="71" t="s">
        <v>3257</v>
      </c>
      <c r="B1217" s="69">
        <v>6829</v>
      </c>
      <c r="C1217" s="73" t="s">
        <v>2024</v>
      </c>
      <c r="D1217" s="68" t="s">
        <v>3223</v>
      </c>
      <c r="E1217" s="72">
        <v>2.2000000000000002</v>
      </c>
      <c r="F1217" s="1" t="s">
        <v>2136</v>
      </c>
      <c r="G1217" s="1" t="s">
        <v>2160</v>
      </c>
      <c r="H1217" s="3" t="s">
        <v>4162</v>
      </c>
      <c r="I1217" s="1" t="s">
        <v>4159</v>
      </c>
      <c r="J1217" s="1" t="s">
        <v>5196</v>
      </c>
    </row>
    <row r="1218" spans="1:10" x14ac:dyDescent="0.2">
      <c r="A1218" s="71" t="s">
        <v>3258</v>
      </c>
      <c r="B1218" s="69">
        <v>6830</v>
      </c>
      <c r="C1218" s="73" t="s">
        <v>2024</v>
      </c>
      <c r="D1218" s="68" t="s">
        <v>3223</v>
      </c>
      <c r="E1218" s="72">
        <v>2.2000000000000002</v>
      </c>
      <c r="F1218" s="1" t="s">
        <v>2136</v>
      </c>
      <c r="G1218" s="1" t="s">
        <v>2160</v>
      </c>
      <c r="H1218" s="3" t="s">
        <v>4162</v>
      </c>
      <c r="I1218" s="1" t="s">
        <v>4159</v>
      </c>
      <c r="J1218" s="1" t="s">
        <v>5196</v>
      </c>
    </row>
    <row r="1219" spans="1:10" x14ac:dyDescent="0.2">
      <c r="A1219" s="71" t="s">
        <v>3259</v>
      </c>
      <c r="B1219" s="69">
        <v>6831</v>
      </c>
      <c r="C1219" s="73" t="s">
        <v>2024</v>
      </c>
      <c r="D1219" s="68" t="s">
        <v>3223</v>
      </c>
      <c r="E1219" s="72">
        <v>2.2000000000000002</v>
      </c>
      <c r="F1219" s="1" t="s">
        <v>2136</v>
      </c>
      <c r="G1219" s="1" t="s">
        <v>2160</v>
      </c>
      <c r="H1219" s="3" t="s">
        <v>4162</v>
      </c>
      <c r="I1219" s="1" t="s">
        <v>4159</v>
      </c>
      <c r="J1219" s="1" t="s">
        <v>5196</v>
      </c>
    </row>
    <row r="1220" spans="1:10" x14ac:dyDescent="0.2">
      <c r="A1220" s="71" t="s">
        <v>3114</v>
      </c>
      <c r="B1220" s="69">
        <v>6832</v>
      </c>
      <c r="C1220" s="73" t="s">
        <v>2024</v>
      </c>
      <c r="D1220" s="68" t="s">
        <v>3081</v>
      </c>
      <c r="E1220" s="72">
        <v>5.8</v>
      </c>
      <c r="F1220" s="1" t="s">
        <v>2136</v>
      </c>
      <c r="G1220" s="1" t="s">
        <v>2160</v>
      </c>
      <c r="H1220" s="3" t="s">
        <v>4162</v>
      </c>
      <c r="I1220" s="1" t="s">
        <v>4159</v>
      </c>
      <c r="J1220" s="1" t="s">
        <v>5196</v>
      </c>
    </row>
    <row r="1221" spans="1:10" x14ac:dyDescent="0.2">
      <c r="A1221" s="71" t="s">
        <v>3115</v>
      </c>
      <c r="B1221" s="69">
        <v>6833</v>
      </c>
      <c r="C1221" s="73" t="s">
        <v>2024</v>
      </c>
      <c r="D1221" s="68" t="s">
        <v>3081</v>
      </c>
      <c r="E1221" s="72">
        <v>5.8</v>
      </c>
      <c r="F1221" s="1" t="s">
        <v>2136</v>
      </c>
      <c r="G1221" s="1" t="s">
        <v>2160</v>
      </c>
      <c r="H1221" s="3" t="s">
        <v>4162</v>
      </c>
      <c r="I1221" s="1" t="s">
        <v>4159</v>
      </c>
      <c r="J1221" s="1" t="s">
        <v>5196</v>
      </c>
    </row>
    <row r="1222" spans="1:10" x14ac:dyDescent="0.2">
      <c r="A1222" s="71" t="s">
        <v>3116</v>
      </c>
      <c r="B1222" s="69">
        <v>6834</v>
      </c>
      <c r="C1222" s="73" t="s">
        <v>2024</v>
      </c>
      <c r="D1222" s="68" t="s">
        <v>3081</v>
      </c>
      <c r="E1222" s="72">
        <v>5.8</v>
      </c>
      <c r="F1222" s="1" t="s">
        <v>2136</v>
      </c>
      <c r="G1222" s="1" t="s">
        <v>2160</v>
      </c>
      <c r="H1222" s="3" t="s">
        <v>4162</v>
      </c>
      <c r="I1222" s="1" t="s">
        <v>4159</v>
      </c>
      <c r="J1222" s="1" t="s">
        <v>5196</v>
      </c>
    </row>
    <row r="1223" spans="1:10" x14ac:dyDescent="0.2">
      <c r="A1223" s="71" t="s">
        <v>3117</v>
      </c>
      <c r="B1223" s="69">
        <v>6835</v>
      </c>
      <c r="C1223" s="73" t="s">
        <v>2024</v>
      </c>
      <c r="D1223" s="68" t="s">
        <v>3081</v>
      </c>
      <c r="E1223" s="72">
        <v>5.8</v>
      </c>
      <c r="F1223" s="1" t="s">
        <v>2136</v>
      </c>
      <c r="G1223" s="1" t="s">
        <v>2160</v>
      </c>
      <c r="H1223" s="3" t="s">
        <v>4162</v>
      </c>
      <c r="I1223" s="1" t="s">
        <v>4159</v>
      </c>
      <c r="J1223" s="1" t="s">
        <v>5196</v>
      </c>
    </row>
    <row r="1224" spans="1:10" x14ac:dyDescent="0.2">
      <c r="A1224" s="71" t="s">
        <v>3185</v>
      </c>
      <c r="B1224" s="69">
        <v>6836</v>
      </c>
      <c r="C1224" s="73" t="s">
        <v>2024</v>
      </c>
      <c r="D1224" s="68" t="s">
        <v>3152</v>
      </c>
      <c r="E1224" s="72">
        <v>1.8</v>
      </c>
      <c r="F1224" s="1" t="s">
        <v>2136</v>
      </c>
      <c r="G1224" s="1" t="s">
        <v>2160</v>
      </c>
      <c r="H1224" s="3" t="s">
        <v>4162</v>
      </c>
      <c r="I1224" s="1" t="s">
        <v>4159</v>
      </c>
      <c r="J1224" s="1" t="s">
        <v>5196</v>
      </c>
    </row>
    <row r="1225" spans="1:10" x14ac:dyDescent="0.2">
      <c r="A1225" s="71" t="s">
        <v>3186</v>
      </c>
      <c r="B1225" s="69">
        <v>6837</v>
      </c>
      <c r="C1225" s="73" t="s">
        <v>2024</v>
      </c>
      <c r="D1225" s="68" t="s">
        <v>3152</v>
      </c>
      <c r="E1225" s="72">
        <v>1.8</v>
      </c>
      <c r="F1225" s="1" t="s">
        <v>2136</v>
      </c>
      <c r="G1225" s="1" t="s">
        <v>2160</v>
      </c>
      <c r="H1225" s="3" t="s">
        <v>4162</v>
      </c>
      <c r="I1225" s="1" t="s">
        <v>4159</v>
      </c>
      <c r="J1225" s="1" t="s">
        <v>5196</v>
      </c>
    </row>
    <row r="1226" spans="1:10" x14ac:dyDescent="0.2">
      <c r="A1226" s="71" t="s">
        <v>3187</v>
      </c>
      <c r="B1226" s="69">
        <v>6838</v>
      </c>
      <c r="C1226" s="73" t="s">
        <v>2024</v>
      </c>
      <c r="D1226" s="68" t="s">
        <v>3152</v>
      </c>
      <c r="E1226" s="72">
        <v>1.8</v>
      </c>
      <c r="F1226" s="1" t="s">
        <v>2136</v>
      </c>
      <c r="G1226" s="1" t="s">
        <v>2160</v>
      </c>
      <c r="H1226" s="3" t="s">
        <v>4162</v>
      </c>
      <c r="I1226" s="1" t="s">
        <v>4159</v>
      </c>
      <c r="J1226" s="1" t="s">
        <v>5196</v>
      </c>
    </row>
    <row r="1227" spans="1:10" x14ac:dyDescent="0.2">
      <c r="A1227" s="71" t="s">
        <v>3188</v>
      </c>
      <c r="B1227" s="69">
        <v>6839</v>
      </c>
      <c r="C1227" s="73" t="s">
        <v>2024</v>
      </c>
      <c r="D1227" s="68" t="s">
        <v>3152</v>
      </c>
      <c r="E1227" s="72">
        <v>1.8</v>
      </c>
      <c r="F1227" s="1" t="s">
        <v>2136</v>
      </c>
      <c r="G1227" s="1" t="s">
        <v>2160</v>
      </c>
      <c r="H1227" s="3" t="s">
        <v>4162</v>
      </c>
      <c r="I1227" s="1" t="s">
        <v>4159</v>
      </c>
      <c r="J1227" s="1" t="s">
        <v>5196</v>
      </c>
    </row>
    <row r="1228" spans="1:10" x14ac:dyDescent="0.2">
      <c r="A1228" s="71" t="s">
        <v>2524</v>
      </c>
      <c r="B1228" s="69">
        <v>6840</v>
      </c>
      <c r="C1228" s="73" t="s">
        <v>2024</v>
      </c>
      <c r="D1228" s="68" t="s">
        <v>2510</v>
      </c>
      <c r="E1228" s="72">
        <v>28</v>
      </c>
      <c r="F1228" s="1" t="s">
        <v>2136</v>
      </c>
      <c r="G1228" s="1" t="s">
        <v>2160</v>
      </c>
      <c r="H1228" s="3" t="s">
        <v>4162</v>
      </c>
      <c r="I1228" s="1" t="s">
        <v>4159</v>
      </c>
      <c r="J1228" s="1" t="s">
        <v>5196</v>
      </c>
    </row>
    <row r="1229" spans="1:10" x14ac:dyDescent="0.2">
      <c r="A1229" s="71" t="s">
        <v>3466</v>
      </c>
      <c r="B1229" s="69">
        <v>6841</v>
      </c>
      <c r="C1229" s="73" t="s">
        <v>2024</v>
      </c>
      <c r="D1229" s="68" t="s">
        <v>3458</v>
      </c>
      <c r="E1229" s="72">
        <v>21</v>
      </c>
      <c r="F1229" s="1" t="s">
        <v>2136</v>
      </c>
      <c r="G1229" s="1" t="s">
        <v>2160</v>
      </c>
      <c r="H1229" s="3" t="s">
        <v>4162</v>
      </c>
      <c r="I1229" s="1" t="s">
        <v>4159</v>
      </c>
      <c r="J1229" s="1" t="s">
        <v>5196</v>
      </c>
    </row>
    <row r="1230" spans="1:10" x14ac:dyDescent="0.2">
      <c r="A1230" s="71" t="s">
        <v>2696</v>
      </c>
      <c r="B1230" s="69">
        <v>6843</v>
      </c>
      <c r="C1230" s="73" t="s">
        <v>2024</v>
      </c>
      <c r="D1230" s="68" t="s">
        <v>2672</v>
      </c>
      <c r="E1230" s="72">
        <v>18</v>
      </c>
      <c r="F1230" s="1" t="s">
        <v>2136</v>
      </c>
      <c r="G1230" s="1" t="s">
        <v>2162</v>
      </c>
      <c r="H1230" s="3" t="s">
        <v>4162</v>
      </c>
      <c r="I1230" s="1" t="s">
        <v>4159</v>
      </c>
      <c r="J1230" s="1" t="s">
        <v>5196</v>
      </c>
    </row>
    <row r="1231" spans="1:10" x14ac:dyDescent="0.2">
      <c r="A1231" s="71" t="s">
        <v>2697</v>
      </c>
      <c r="B1231" s="69">
        <v>6844</v>
      </c>
      <c r="C1231" s="73" t="s">
        <v>2024</v>
      </c>
      <c r="D1231" s="68" t="s">
        <v>2672</v>
      </c>
      <c r="E1231" s="72">
        <v>18</v>
      </c>
      <c r="F1231" s="1" t="s">
        <v>2136</v>
      </c>
      <c r="G1231" s="1" t="s">
        <v>2162</v>
      </c>
      <c r="H1231" s="3" t="s">
        <v>4162</v>
      </c>
      <c r="I1231" s="1" t="s">
        <v>4159</v>
      </c>
      <c r="J1231" s="1" t="s">
        <v>5196</v>
      </c>
    </row>
    <row r="1232" spans="1:10" x14ac:dyDescent="0.2">
      <c r="A1232" s="71" t="s">
        <v>2988</v>
      </c>
      <c r="B1232" s="69">
        <v>6845</v>
      </c>
      <c r="C1232" s="73" t="s">
        <v>2024</v>
      </c>
      <c r="D1232" s="68" t="s">
        <v>2975</v>
      </c>
      <c r="E1232" s="72">
        <v>5.5</v>
      </c>
      <c r="F1232" s="1" t="s">
        <v>2136</v>
      </c>
      <c r="G1232" s="1" t="s">
        <v>2162</v>
      </c>
      <c r="H1232" s="3" t="s">
        <v>4162</v>
      </c>
      <c r="I1232" s="1" t="s">
        <v>4159</v>
      </c>
      <c r="J1232" s="1" t="s">
        <v>5196</v>
      </c>
    </row>
    <row r="1233" spans="1:10" x14ac:dyDescent="0.2">
      <c r="A1233" s="71" t="s">
        <v>3070</v>
      </c>
      <c r="B1233" s="69">
        <v>6846</v>
      </c>
      <c r="C1233" s="73" t="s">
        <v>2024</v>
      </c>
      <c r="D1233" s="68" t="s">
        <v>3057</v>
      </c>
      <c r="E1233" s="72">
        <v>4.0199999999999996</v>
      </c>
      <c r="F1233" s="1" t="s">
        <v>2136</v>
      </c>
      <c r="G1233" s="1" t="s">
        <v>2162</v>
      </c>
      <c r="H1233" s="3" t="s">
        <v>4162</v>
      </c>
      <c r="I1233" s="1" t="s">
        <v>4159</v>
      </c>
      <c r="J1233" s="1" t="s">
        <v>5196</v>
      </c>
    </row>
    <row r="1234" spans="1:10" x14ac:dyDescent="0.2">
      <c r="A1234" s="71" t="s">
        <v>2161</v>
      </c>
      <c r="B1234" s="69">
        <v>6847</v>
      </c>
      <c r="C1234" s="73" t="s">
        <v>2024</v>
      </c>
      <c r="D1234" s="68" t="s">
        <v>2135</v>
      </c>
      <c r="E1234" s="72">
        <v>40</v>
      </c>
      <c r="F1234" s="1" t="s">
        <v>2136</v>
      </c>
      <c r="G1234" s="1" t="s">
        <v>2162</v>
      </c>
      <c r="H1234" s="3" t="s">
        <v>4162</v>
      </c>
      <c r="I1234" s="1" t="s">
        <v>4159</v>
      </c>
      <c r="J1234" s="1" t="s">
        <v>5196</v>
      </c>
    </row>
    <row r="1235" spans="1:10" x14ac:dyDescent="0.2">
      <c r="A1235" s="71" t="s">
        <v>2952</v>
      </c>
      <c r="B1235" s="69">
        <v>6848</v>
      </c>
      <c r="C1235" s="73" t="s">
        <v>2024</v>
      </c>
      <c r="D1235" s="68" t="s">
        <v>2940</v>
      </c>
      <c r="E1235" s="72">
        <v>7.8</v>
      </c>
      <c r="F1235" s="1" t="s">
        <v>2136</v>
      </c>
      <c r="G1235" s="1" t="s">
        <v>2162</v>
      </c>
      <c r="H1235" s="3" t="s">
        <v>4162</v>
      </c>
      <c r="I1235" s="1" t="s">
        <v>4159</v>
      </c>
      <c r="J1235" s="1" t="s">
        <v>5196</v>
      </c>
    </row>
    <row r="1236" spans="1:10" x14ac:dyDescent="0.2">
      <c r="A1236" s="71" t="s">
        <v>3449</v>
      </c>
      <c r="B1236" s="69">
        <v>6851</v>
      </c>
      <c r="C1236" s="73" t="s">
        <v>2024</v>
      </c>
      <c r="D1236" s="68" t="s">
        <v>3440</v>
      </c>
      <c r="E1236" s="72">
        <v>9.49</v>
      </c>
      <c r="F1236" s="1" t="s">
        <v>2136</v>
      </c>
      <c r="G1236" s="1" t="s">
        <v>2162</v>
      </c>
      <c r="H1236" s="3" t="s">
        <v>4162</v>
      </c>
      <c r="I1236" s="1" t="s">
        <v>4159</v>
      </c>
      <c r="J1236" s="1" t="s">
        <v>5196</v>
      </c>
    </row>
    <row r="1237" spans="1:10" x14ac:dyDescent="0.2">
      <c r="A1237" s="71" t="s">
        <v>3260</v>
      </c>
      <c r="B1237" s="69">
        <v>6852</v>
      </c>
      <c r="C1237" s="73" t="s">
        <v>2024</v>
      </c>
      <c r="D1237" s="68" t="s">
        <v>3223</v>
      </c>
      <c r="E1237" s="72">
        <v>2.2000000000000002</v>
      </c>
      <c r="F1237" s="1" t="s">
        <v>2136</v>
      </c>
      <c r="G1237" s="1" t="s">
        <v>2162</v>
      </c>
      <c r="H1237" s="3" t="s">
        <v>4162</v>
      </c>
      <c r="I1237" s="1" t="s">
        <v>4159</v>
      </c>
      <c r="J1237" s="1" t="s">
        <v>5196</v>
      </c>
    </row>
    <row r="1238" spans="1:10" x14ac:dyDescent="0.2">
      <c r="A1238" s="71" t="s">
        <v>3261</v>
      </c>
      <c r="B1238" s="69">
        <v>6853</v>
      </c>
      <c r="C1238" s="73" t="s">
        <v>2024</v>
      </c>
      <c r="D1238" s="68" t="s">
        <v>3223</v>
      </c>
      <c r="E1238" s="72">
        <v>2.2000000000000002</v>
      </c>
      <c r="F1238" s="1" t="s">
        <v>2136</v>
      </c>
      <c r="G1238" s="1" t="s">
        <v>2162</v>
      </c>
      <c r="H1238" s="3" t="s">
        <v>4162</v>
      </c>
      <c r="I1238" s="1" t="s">
        <v>4159</v>
      </c>
      <c r="J1238" s="1" t="s">
        <v>5196</v>
      </c>
    </row>
    <row r="1239" spans="1:10" x14ac:dyDescent="0.2">
      <c r="A1239" s="71" t="s">
        <v>3262</v>
      </c>
      <c r="B1239" s="69">
        <v>6854</v>
      </c>
      <c r="C1239" s="73" t="s">
        <v>2024</v>
      </c>
      <c r="D1239" s="68" t="s">
        <v>3223</v>
      </c>
      <c r="E1239" s="72">
        <v>2.2000000000000002</v>
      </c>
      <c r="F1239" s="1" t="s">
        <v>2136</v>
      </c>
      <c r="G1239" s="1" t="s">
        <v>2162</v>
      </c>
      <c r="H1239" s="3" t="s">
        <v>4162</v>
      </c>
      <c r="I1239" s="1" t="s">
        <v>4159</v>
      </c>
      <c r="J1239" s="1" t="s">
        <v>5196</v>
      </c>
    </row>
    <row r="1240" spans="1:10" x14ac:dyDescent="0.2">
      <c r="A1240" s="71" t="s">
        <v>3263</v>
      </c>
      <c r="B1240" s="69">
        <v>6855</v>
      </c>
      <c r="C1240" s="73" t="s">
        <v>2024</v>
      </c>
      <c r="D1240" s="68" t="s">
        <v>3223</v>
      </c>
      <c r="E1240" s="72">
        <v>2.2000000000000002</v>
      </c>
      <c r="F1240" s="1" t="s">
        <v>2136</v>
      </c>
      <c r="G1240" s="1" t="s">
        <v>2162</v>
      </c>
      <c r="H1240" s="3" t="s">
        <v>4162</v>
      </c>
      <c r="I1240" s="1" t="s">
        <v>4159</v>
      </c>
      <c r="J1240" s="1" t="s">
        <v>5196</v>
      </c>
    </row>
    <row r="1241" spans="1:10" x14ac:dyDescent="0.2">
      <c r="A1241" s="71" t="s">
        <v>3118</v>
      </c>
      <c r="B1241" s="69">
        <v>6856</v>
      </c>
      <c r="C1241" s="73" t="s">
        <v>2024</v>
      </c>
      <c r="D1241" s="68" t="s">
        <v>3081</v>
      </c>
      <c r="E1241" s="72">
        <v>5.8</v>
      </c>
      <c r="F1241" s="1" t="s">
        <v>2136</v>
      </c>
      <c r="G1241" s="1" t="s">
        <v>2162</v>
      </c>
      <c r="H1241" s="3" t="s">
        <v>4162</v>
      </c>
      <c r="I1241" s="1" t="s">
        <v>4159</v>
      </c>
      <c r="J1241" s="1" t="s">
        <v>5196</v>
      </c>
    </row>
    <row r="1242" spans="1:10" x14ac:dyDescent="0.2">
      <c r="A1242" s="71" t="s">
        <v>3119</v>
      </c>
      <c r="B1242" s="69">
        <v>6857</v>
      </c>
      <c r="C1242" s="73" t="s">
        <v>2024</v>
      </c>
      <c r="D1242" s="68" t="s">
        <v>3081</v>
      </c>
      <c r="E1242" s="72">
        <v>5.8</v>
      </c>
      <c r="F1242" s="1" t="s">
        <v>2136</v>
      </c>
      <c r="G1242" s="1" t="s">
        <v>2162</v>
      </c>
      <c r="H1242" s="3" t="s">
        <v>4162</v>
      </c>
      <c r="I1242" s="1" t="s">
        <v>4159</v>
      </c>
      <c r="J1242" s="1" t="s">
        <v>5196</v>
      </c>
    </row>
    <row r="1243" spans="1:10" x14ac:dyDescent="0.2">
      <c r="A1243" s="71" t="s">
        <v>3120</v>
      </c>
      <c r="B1243" s="69">
        <v>6858</v>
      </c>
      <c r="C1243" s="73" t="s">
        <v>2024</v>
      </c>
      <c r="D1243" s="68" t="s">
        <v>3081</v>
      </c>
      <c r="E1243" s="72">
        <v>5.8</v>
      </c>
      <c r="F1243" s="1" t="s">
        <v>2136</v>
      </c>
      <c r="G1243" s="1" t="s">
        <v>2162</v>
      </c>
      <c r="H1243" s="3" t="s">
        <v>4162</v>
      </c>
      <c r="I1243" s="1" t="s">
        <v>4159</v>
      </c>
      <c r="J1243" s="1" t="s">
        <v>5196</v>
      </c>
    </row>
    <row r="1244" spans="1:10" x14ac:dyDescent="0.2">
      <c r="A1244" s="71" t="s">
        <v>3121</v>
      </c>
      <c r="B1244" s="69">
        <v>6859</v>
      </c>
      <c r="C1244" s="73" t="s">
        <v>2024</v>
      </c>
      <c r="D1244" s="68" t="s">
        <v>3081</v>
      </c>
      <c r="E1244" s="72">
        <v>5.8</v>
      </c>
      <c r="F1244" s="1" t="s">
        <v>2136</v>
      </c>
      <c r="G1244" s="1" t="s">
        <v>2162</v>
      </c>
      <c r="H1244" s="3" t="s">
        <v>4162</v>
      </c>
      <c r="I1244" s="1" t="s">
        <v>4159</v>
      </c>
      <c r="J1244" s="1" t="s">
        <v>5196</v>
      </c>
    </row>
    <row r="1245" spans="1:10" x14ac:dyDescent="0.2">
      <c r="A1245" s="71" t="s">
        <v>3189</v>
      </c>
      <c r="B1245" s="69">
        <v>6860</v>
      </c>
      <c r="C1245" s="73" t="s">
        <v>2024</v>
      </c>
      <c r="D1245" s="68" t="s">
        <v>3152</v>
      </c>
      <c r="E1245" s="72">
        <v>1.8</v>
      </c>
      <c r="F1245" s="1" t="s">
        <v>2136</v>
      </c>
      <c r="G1245" s="1" t="s">
        <v>2162</v>
      </c>
      <c r="H1245" s="3" t="s">
        <v>4162</v>
      </c>
      <c r="I1245" s="1" t="s">
        <v>4159</v>
      </c>
      <c r="J1245" s="1" t="s">
        <v>5196</v>
      </c>
    </row>
    <row r="1246" spans="1:10" x14ac:dyDescent="0.2">
      <c r="A1246" s="71" t="s">
        <v>3190</v>
      </c>
      <c r="B1246" s="69">
        <v>6861</v>
      </c>
      <c r="C1246" s="73" t="s">
        <v>2024</v>
      </c>
      <c r="D1246" s="68" t="s">
        <v>3152</v>
      </c>
      <c r="E1246" s="72">
        <v>1.8</v>
      </c>
      <c r="F1246" s="1" t="s">
        <v>2136</v>
      </c>
      <c r="G1246" s="1" t="s">
        <v>2162</v>
      </c>
      <c r="H1246" s="3" t="s">
        <v>4162</v>
      </c>
      <c r="I1246" s="1" t="s">
        <v>4159</v>
      </c>
      <c r="J1246" s="1" t="s">
        <v>5196</v>
      </c>
    </row>
    <row r="1247" spans="1:10" x14ac:dyDescent="0.2">
      <c r="A1247" s="71" t="s">
        <v>3191</v>
      </c>
      <c r="B1247" s="69">
        <v>6862</v>
      </c>
      <c r="C1247" s="73" t="s">
        <v>2024</v>
      </c>
      <c r="D1247" s="68" t="s">
        <v>3152</v>
      </c>
      <c r="E1247" s="72">
        <v>1.8</v>
      </c>
      <c r="F1247" s="1" t="s">
        <v>2136</v>
      </c>
      <c r="G1247" s="1" t="s">
        <v>2162</v>
      </c>
      <c r="H1247" s="3" t="s">
        <v>4162</v>
      </c>
      <c r="I1247" s="1" t="s">
        <v>4159</v>
      </c>
      <c r="J1247" s="1" t="s">
        <v>5196</v>
      </c>
    </row>
    <row r="1248" spans="1:10" x14ac:dyDescent="0.2">
      <c r="A1248" s="71" t="s">
        <v>3192</v>
      </c>
      <c r="B1248" s="69">
        <v>6863</v>
      </c>
      <c r="C1248" s="73" t="s">
        <v>2024</v>
      </c>
      <c r="D1248" s="68" t="s">
        <v>3152</v>
      </c>
      <c r="E1248" s="72">
        <v>1.8</v>
      </c>
      <c r="F1248" s="1" t="s">
        <v>2136</v>
      </c>
      <c r="G1248" s="1" t="s">
        <v>2162</v>
      </c>
      <c r="H1248" s="3" t="s">
        <v>4162</v>
      </c>
      <c r="I1248" s="1" t="s">
        <v>4159</v>
      </c>
      <c r="J1248" s="1" t="s">
        <v>5196</v>
      </c>
    </row>
    <row r="1249" spans="1:10" x14ac:dyDescent="0.2">
      <c r="A1249" s="71" t="s">
        <v>2525</v>
      </c>
      <c r="B1249" s="69">
        <v>6864</v>
      </c>
      <c r="C1249" s="73" t="s">
        <v>2024</v>
      </c>
      <c r="D1249" s="68" t="s">
        <v>2510</v>
      </c>
      <c r="E1249" s="72">
        <v>28</v>
      </c>
      <c r="F1249" s="1" t="s">
        <v>2136</v>
      </c>
      <c r="G1249" s="1" t="s">
        <v>2162</v>
      </c>
      <c r="H1249" s="3" t="s">
        <v>4162</v>
      </c>
      <c r="I1249" s="1" t="s">
        <v>4159</v>
      </c>
      <c r="J1249" s="1" t="s">
        <v>5196</v>
      </c>
    </row>
    <row r="1250" spans="1:10" x14ac:dyDescent="0.2">
      <c r="A1250" s="71" t="s">
        <v>3467</v>
      </c>
      <c r="B1250" s="69">
        <v>6865</v>
      </c>
      <c r="C1250" s="73" t="s">
        <v>2024</v>
      </c>
      <c r="D1250" s="68" t="s">
        <v>3458</v>
      </c>
      <c r="E1250" s="72">
        <v>21</v>
      </c>
      <c r="F1250" s="1" t="s">
        <v>2136</v>
      </c>
      <c r="G1250" s="1" t="s">
        <v>2162</v>
      </c>
      <c r="H1250" s="3" t="s">
        <v>4162</v>
      </c>
      <c r="I1250" s="1" t="s">
        <v>4159</v>
      </c>
      <c r="J1250" s="1" t="s">
        <v>5196</v>
      </c>
    </row>
    <row r="1251" spans="1:10" x14ac:dyDescent="0.2">
      <c r="A1251" s="71" t="s">
        <v>2698</v>
      </c>
      <c r="B1251" s="69">
        <v>6867</v>
      </c>
      <c r="C1251" s="73" t="s">
        <v>2024</v>
      </c>
      <c r="D1251" s="68" t="s">
        <v>2672</v>
      </c>
      <c r="E1251" s="72">
        <v>18</v>
      </c>
      <c r="F1251" s="1" t="s">
        <v>2136</v>
      </c>
      <c r="G1251" s="1" t="s">
        <v>2164</v>
      </c>
      <c r="H1251" s="3" t="s">
        <v>4162</v>
      </c>
      <c r="I1251" s="1" t="s">
        <v>4159</v>
      </c>
      <c r="J1251" s="1" t="s">
        <v>5196</v>
      </c>
    </row>
    <row r="1252" spans="1:10" x14ac:dyDescent="0.2">
      <c r="A1252" s="71" t="s">
        <v>2699</v>
      </c>
      <c r="B1252" s="69">
        <v>6868</v>
      </c>
      <c r="C1252" s="73" t="s">
        <v>2024</v>
      </c>
      <c r="D1252" s="68" t="s">
        <v>2672</v>
      </c>
      <c r="E1252" s="72">
        <v>18</v>
      </c>
      <c r="F1252" s="1" t="s">
        <v>2136</v>
      </c>
      <c r="G1252" s="1" t="s">
        <v>2164</v>
      </c>
      <c r="H1252" s="3" t="s">
        <v>4162</v>
      </c>
      <c r="I1252" s="1" t="s">
        <v>4159</v>
      </c>
      <c r="J1252" s="1" t="s">
        <v>5196</v>
      </c>
    </row>
    <row r="1253" spans="1:10" x14ac:dyDescent="0.2">
      <c r="A1253" s="71" t="s">
        <v>2989</v>
      </c>
      <c r="B1253" s="69">
        <v>6869</v>
      </c>
      <c r="C1253" s="73" t="s">
        <v>2024</v>
      </c>
      <c r="D1253" s="68" t="s">
        <v>2975</v>
      </c>
      <c r="E1253" s="72">
        <v>5.5</v>
      </c>
      <c r="F1253" s="1" t="s">
        <v>2136</v>
      </c>
      <c r="G1253" s="1" t="s">
        <v>2164</v>
      </c>
      <c r="H1253" s="3" t="s">
        <v>4162</v>
      </c>
      <c r="I1253" s="1" t="s">
        <v>4159</v>
      </c>
      <c r="J1253" s="1" t="s">
        <v>5196</v>
      </c>
    </row>
    <row r="1254" spans="1:10" x14ac:dyDescent="0.2">
      <c r="A1254" s="71" t="s">
        <v>3071</v>
      </c>
      <c r="B1254" s="69">
        <v>6870</v>
      </c>
      <c r="C1254" s="73" t="s">
        <v>2024</v>
      </c>
      <c r="D1254" s="68" t="s">
        <v>3057</v>
      </c>
      <c r="E1254" s="72">
        <v>4.0199999999999996</v>
      </c>
      <c r="F1254" s="1" t="s">
        <v>2136</v>
      </c>
      <c r="G1254" s="1" t="s">
        <v>2164</v>
      </c>
      <c r="H1254" s="3" t="s">
        <v>4162</v>
      </c>
      <c r="I1254" s="1" t="s">
        <v>4159</v>
      </c>
      <c r="J1254" s="1" t="s">
        <v>5196</v>
      </c>
    </row>
    <row r="1255" spans="1:10" x14ac:dyDescent="0.2">
      <c r="A1255" s="71" t="s">
        <v>2163</v>
      </c>
      <c r="B1255" s="69">
        <v>6871</v>
      </c>
      <c r="C1255" s="73" t="s">
        <v>2024</v>
      </c>
      <c r="D1255" s="68" t="s">
        <v>2135</v>
      </c>
      <c r="E1255" s="72">
        <v>40</v>
      </c>
      <c r="F1255" s="1" t="s">
        <v>2136</v>
      </c>
      <c r="G1255" s="1" t="s">
        <v>2164</v>
      </c>
      <c r="H1255" s="3" t="s">
        <v>4162</v>
      </c>
      <c r="I1255" s="1" t="s">
        <v>4159</v>
      </c>
      <c r="J1255" s="1" t="s">
        <v>5196</v>
      </c>
    </row>
    <row r="1256" spans="1:10" x14ac:dyDescent="0.2">
      <c r="A1256" s="71" t="s">
        <v>2953</v>
      </c>
      <c r="B1256" s="69">
        <v>6872</v>
      </c>
      <c r="C1256" s="73" t="s">
        <v>2024</v>
      </c>
      <c r="D1256" s="68" t="s">
        <v>2940</v>
      </c>
      <c r="E1256" s="72">
        <v>7.8</v>
      </c>
      <c r="F1256" s="1" t="s">
        <v>2136</v>
      </c>
      <c r="G1256" s="1" t="s">
        <v>2164</v>
      </c>
      <c r="H1256" s="3" t="s">
        <v>4162</v>
      </c>
      <c r="I1256" s="1" t="s">
        <v>4159</v>
      </c>
      <c r="J1256" s="1" t="s">
        <v>5196</v>
      </c>
    </row>
    <row r="1257" spans="1:10" x14ac:dyDescent="0.2">
      <c r="A1257" s="71" t="s">
        <v>3450</v>
      </c>
      <c r="B1257" s="69">
        <v>6874</v>
      </c>
      <c r="C1257" s="73" t="s">
        <v>2024</v>
      </c>
      <c r="D1257" s="68" t="s">
        <v>3440</v>
      </c>
      <c r="E1257" s="72">
        <v>9.49</v>
      </c>
      <c r="F1257" s="1" t="s">
        <v>2136</v>
      </c>
      <c r="G1257" s="1" t="s">
        <v>2164</v>
      </c>
      <c r="H1257" s="3" t="s">
        <v>4162</v>
      </c>
      <c r="I1257" s="1" t="s">
        <v>4159</v>
      </c>
      <c r="J1257" s="1" t="s">
        <v>5196</v>
      </c>
    </row>
    <row r="1258" spans="1:10" x14ac:dyDescent="0.2">
      <c r="A1258" s="71" t="s">
        <v>3264</v>
      </c>
      <c r="B1258" s="69">
        <v>6875</v>
      </c>
      <c r="C1258" s="73" t="s">
        <v>2024</v>
      </c>
      <c r="D1258" s="68" t="s">
        <v>3223</v>
      </c>
      <c r="E1258" s="72">
        <v>2.2000000000000002</v>
      </c>
      <c r="F1258" s="1" t="s">
        <v>2136</v>
      </c>
      <c r="G1258" s="1" t="s">
        <v>2164</v>
      </c>
      <c r="H1258" s="3" t="s">
        <v>4162</v>
      </c>
      <c r="I1258" s="1" t="s">
        <v>4159</v>
      </c>
      <c r="J1258" s="1" t="s">
        <v>5196</v>
      </c>
    </row>
    <row r="1259" spans="1:10" x14ac:dyDescent="0.2">
      <c r="A1259" s="71" t="s">
        <v>3265</v>
      </c>
      <c r="B1259" s="69">
        <v>6876</v>
      </c>
      <c r="C1259" s="73" t="s">
        <v>2024</v>
      </c>
      <c r="D1259" s="68" t="s">
        <v>3223</v>
      </c>
      <c r="E1259" s="72">
        <v>2.2000000000000002</v>
      </c>
      <c r="F1259" s="1" t="s">
        <v>2136</v>
      </c>
      <c r="G1259" s="1" t="s">
        <v>2164</v>
      </c>
      <c r="H1259" s="3" t="s">
        <v>4162</v>
      </c>
      <c r="I1259" s="1" t="s">
        <v>4159</v>
      </c>
      <c r="J1259" s="1" t="s">
        <v>5196</v>
      </c>
    </row>
    <row r="1260" spans="1:10" x14ac:dyDescent="0.2">
      <c r="A1260" s="71" t="s">
        <v>3266</v>
      </c>
      <c r="B1260" s="69">
        <v>6877</v>
      </c>
      <c r="C1260" s="73" t="s">
        <v>2024</v>
      </c>
      <c r="D1260" s="68" t="s">
        <v>3223</v>
      </c>
      <c r="E1260" s="72">
        <v>2.2000000000000002</v>
      </c>
      <c r="F1260" s="1" t="s">
        <v>2136</v>
      </c>
      <c r="G1260" s="1" t="s">
        <v>2164</v>
      </c>
      <c r="H1260" s="3" t="s">
        <v>4162</v>
      </c>
      <c r="I1260" s="1" t="s">
        <v>4159</v>
      </c>
      <c r="J1260" s="1" t="s">
        <v>5196</v>
      </c>
    </row>
    <row r="1261" spans="1:10" x14ac:dyDescent="0.2">
      <c r="A1261" s="71" t="s">
        <v>3267</v>
      </c>
      <c r="B1261" s="69">
        <v>6878</v>
      </c>
      <c r="C1261" s="73" t="s">
        <v>2024</v>
      </c>
      <c r="D1261" s="68" t="s">
        <v>3223</v>
      </c>
      <c r="E1261" s="72">
        <v>2.2000000000000002</v>
      </c>
      <c r="F1261" s="1" t="s">
        <v>2136</v>
      </c>
      <c r="G1261" s="1" t="s">
        <v>2164</v>
      </c>
      <c r="H1261" s="3" t="s">
        <v>4162</v>
      </c>
      <c r="I1261" s="1" t="s">
        <v>4159</v>
      </c>
      <c r="J1261" s="1" t="s">
        <v>5196</v>
      </c>
    </row>
    <row r="1262" spans="1:10" x14ac:dyDescent="0.2">
      <c r="A1262" s="71" t="s">
        <v>3122</v>
      </c>
      <c r="B1262" s="69">
        <v>6879</v>
      </c>
      <c r="C1262" s="73" t="s">
        <v>2024</v>
      </c>
      <c r="D1262" s="68" t="s">
        <v>3081</v>
      </c>
      <c r="E1262" s="72">
        <v>5.8</v>
      </c>
      <c r="F1262" s="1" t="s">
        <v>2136</v>
      </c>
      <c r="G1262" s="1" t="s">
        <v>2164</v>
      </c>
      <c r="H1262" s="3" t="s">
        <v>4162</v>
      </c>
      <c r="I1262" s="1" t="s">
        <v>4159</v>
      </c>
      <c r="J1262" s="1" t="s">
        <v>5196</v>
      </c>
    </row>
    <row r="1263" spans="1:10" x14ac:dyDescent="0.2">
      <c r="A1263" s="71" t="s">
        <v>3123</v>
      </c>
      <c r="B1263" s="69">
        <v>6880</v>
      </c>
      <c r="C1263" s="73" t="s">
        <v>2024</v>
      </c>
      <c r="D1263" s="68" t="s">
        <v>3081</v>
      </c>
      <c r="E1263" s="72">
        <v>5.8</v>
      </c>
      <c r="F1263" s="1" t="s">
        <v>2136</v>
      </c>
      <c r="G1263" s="1" t="s">
        <v>2164</v>
      </c>
      <c r="H1263" s="3" t="s">
        <v>4162</v>
      </c>
      <c r="I1263" s="1" t="s">
        <v>4159</v>
      </c>
      <c r="J1263" s="1" t="s">
        <v>5196</v>
      </c>
    </row>
    <row r="1264" spans="1:10" x14ac:dyDescent="0.2">
      <c r="A1264" s="71" t="s">
        <v>3124</v>
      </c>
      <c r="B1264" s="69">
        <v>6881</v>
      </c>
      <c r="C1264" s="73" t="s">
        <v>2024</v>
      </c>
      <c r="D1264" s="68" t="s">
        <v>3081</v>
      </c>
      <c r="E1264" s="72">
        <v>5.8</v>
      </c>
      <c r="F1264" s="1" t="s">
        <v>2136</v>
      </c>
      <c r="G1264" s="1" t="s">
        <v>2164</v>
      </c>
      <c r="H1264" s="3" t="s">
        <v>4162</v>
      </c>
      <c r="I1264" s="1" t="s">
        <v>4159</v>
      </c>
      <c r="J1264" s="1" t="s">
        <v>5196</v>
      </c>
    </row>
    <row r="1265" spans="1:10" x14ac:dyDescent="0.2">
      <c r="A1265" s="71" t="s">
        <v>3125</v>
      </c>
      <c r="B1265" s="69">
        <v>6882</v>
      </c>
      <c r="C1265" s="73" t="s">
        <v>2024</v>
      </c>
      <c r="D1265" s="68" t="s">
        <v>3081</v>
      </c>
      <c r="E1265" s="72">
        <v>5.8</v>
      </c>
      <c r="F1265" s="1" t="s">
        <v>2136</v>
      </c>
      <c r="G1265" s="1" t="s">
        <v>2164</v>
      </c>
      <c r="H1265" s="3" t="s">
        <v>4162</v>
      </c>
      <c r="I1265" s="1" t="s">
        <v>4159</v>
      </c>
      <c r="J1265" s="1" t="s">
        <v>5196</v>
      </c>
    </row>
    <row r="1266" spans="1:10" x14ac:dyDescent="0.2">
      <c r="A1266" s="71" t="s">
        <v>3193</v>
      </c>
      <c r="B1266" s="69">
        <v>6883</v>
      </c>
      <c r="C1266" s="73" t="s">
        <v>2024</v>
      </c>
      <c r="D1266" s="68" t="s">
        <v>3152</v>
      </c>
      <c r="E1266" s="72">
        <v>1.8</v>
      </c>
      <c r="F1266" s="1" t="s">
        <v>2136</v>
      </c>
      <c r="G1266" s="1" t="s">
        <v>2164</v>
      </c>
      <c r="H1266" s="3" t="s">
        <v>4162</v>
      </c>
      <c r="I1266" s="1" t="s">
        <v>4159</v>
      </c>
      <c r="J1266" s="1" t="s">
        <v>5196</v>
      </c>
    </row>
    <row r="1267" spans="1:10" x14ac:dyDescent="0.2">
      <c r="A1267" s="71" t="s">
        <v>3194</v>
      </c>
      <c r="B1267" s="69">
        <v>6884</v>
      </c>
      <c r="C1267" s="73" t="s">
        <v>2024</v>
      </c>
      <c r="D1267" s="68" t="s">
        <v>3152</v>
      </c>
      <c r="E1267" s="72">
        <v>1.8</v>
      </c>
      <c r="F1267" s="1" t="s">
        <v>2136</v>
      </c>
      <c r="G1267" s="1" t="s">
        <v>2164</v>
      </c>
      <c r="H1267" s="3" t="s">
        <v>4162</v>
      </c>
      <c r="I1267" s="1" t="s">
        <v>4159</v>
      </c>
      <c r="J1267" s="1" t="s">
        <v>5196</v>
      </c>
    </row>
    <row r="1268" spans="1:10" x14ac:dyDescent="0.2">
      <c r="A1268" s="71" t="s">
        <v>3195</v>
      </c>
      <c r="B1268" s="69">
        <v>6885</v>
      </c>
      <c r="C1268" s="73" t="s">
        <v>2024</v>
      </c>
      <c r="D1268" s="68" t="s">
        <v>3152</v>
      </c>
      <c r="E1268" s="72">
        <v>1.8</v>
      </c>
      <c r="F1268" s="1" t="s">
        <v>2136</v>
      </c>
      <c r="G1268" s="1" t="s">
        <v>2164</v>
      </c>
      <c r="H1268" s="3" t="s">
        <v>4162</v>
      </c>
      <c r="I1268" s="1" t="s">
        <v>4159</v>
      </c>
      <c r="J1268" s="1" t="s">
        <v>5196</v>
      </c>
    </row>
    <row r="1269" spans="1:10" x14ac:dyDescent="0.2">
      <c r="A1269" s="71" t="s">
        <v>3196</v>
      </c>
      <c r="B1269" s="69">
        <v>6886</v>
      </c>
      <c r="C1269" s="73" t="s">
        <v>2024</v>
      </c>
      <c r="D1269" s="68" t="s">
        <v>3152</v>
      </c>
      <c r="E1269" s="72">
        <v>1.8</v>
      </c>
      <c r="F1269" s="1" t="s">
        <v>2136</v>
      </c>
      <c r="G1269" s="1" t="s">
        <v>2164</v>
      </c>
      <c r="H1269" s="3" t="s">
        <v>4162</v>
      </c>
      <c r="I1269" s="1" t="s">
        <v>4159</v>
      </c>
      <c r="J1269" s="1" t="s">
        <v>5196</v>
      </c>
    </row>
    <row r="1270" spans="1:10" x14ac:dyDescent="0.2">
      <c r="A1270" s="71" t="s">
        <v>2526</v>
      </c>
      <c r="B1270" s="69">
        <v>6887</v>
      </c>
      <c r="C1270" s="73" t="s">
        <v>2024</v>
      </c>
      <c r="D1270" s="68" t="s">
        <v>2510</v>
      </c>
      <c r="E1270" s="72">
        <v>28</v>
      </c>
      <c r="F1270" s="1" t="s">
        <v>2136</v>
      </c>
      <c r="G1270" s="1" t="s">
        <v>2164</v>
      </c>
      <c r="H1270" s="3" t="s">
        <v>4162</v>
      </c>
      <c r="I1270" s="1" t="s">
        <v>4159</v>
      </c>
      <c r="J1270" s="1" t="s">
        <v>5196</v>
      </c>
    </row>
    <row r="1271" spans="1:10" x14ac:dyDescent="0.2">
      <c r="A1271" s="71" t="s">
        <v>3468</v>
      </c>
      <c r="B1271" s="69">
        <v>6888</v>
      </c>
      <c r="C1271" s="73" t="s">
        <v>2024</v>
      </c>
      <c r="D1271" s="68" t="s">
        <v>3458</v>
      </c>
      <c r="E1271" s="72">
        <v>21</v>
      </c>
      <c r="F1271" s="1" t="s">
        <v>2136</v>
      </c>
      <c r="G1271" s="1" t="s">
        <v>2164</v>
      </c>
      <c r="H1271" s="3" t="s">
        <v>4162</v>
      </c>
      <c r="I1271" s="1" t="s">
        <v>4159</v>
      </c>
      <c r="J1271" s="1" t="s">
        <v>5196</v>
      </c>
    </row>
    <row r="1272" spans="1:10" x14ac:dyDescent="0.2">
      <c r="A1272" s="71" t="s">
        <v>2700</v>
      </c>
      <c r="B1272" s="69">
        <v>6890</v>
      </c>
      <c r="C1272" s="73" t="s">
        <v>2024</v>
      </c>
      <c r="D1272" s="68" t="s">
        <v>2672</v>
      </c>
      <c r="E1272" s="72">
        <v>18</v>
      </c>
      <c r="F1272" s="1" t="s">
        <v>2136</v>
      </c>
      <c r="G1272" s="1" t="s">
        <v>2166</v>
      </c>
      <c r="H1272" s="3" t="s">
        <v>4162</v>
      </c>
      <c r="I1272" s="1" t="s">
        <v>4159</v>
      </c>
      <c r="J1272" s="1" t="s">
        <v>5196</v>
      </c>
    </row>
    <row r="1273" spans="1:10" x14ac:dyDescent="0.2">
      <c r="A1273" s="71" t="s">
        <v>2701</v>
      </c>
      <c r="B1273" s="69">
        <v>6891</v>
      </c>
      <c r="C1273" s="73" t="s">
        <v>2024</v>
      </c>
      <c r="D1273" s="68" t="s">
        <v>2672</v>
      </c>
      <c r="E1273" s="72">
        <v>18</v>
      </c>
      <c r="F1273" s="1" t="s">
        <v>2136</v>
      </c>
      <c r="G1273" s="1" t="s">
        <v>2166</v>
      </c>
      <c r="H1273" s="3" t="s">
        <v>4162</v>
      </c>
      <c r="I1273" s="1" t="s">
        <v>4159</v>
      </c>
      <c r="J1273" s="1" t="s">
        <v>5196</v>
      </c>
    </row>
    <row r="1274" spans="1:10" x14ac:dyDescent="0.2">
      <c r="A1274" s="71" t="s">
        <v>2990</v>
      </c>
      <c r="B1274" s="69">
        <v>6892</v>
      </c>
      <c r="C1274" s="73" t="s">
        <v>2024</v>
      </c>
      <c r="D1274" s="68" t="s">
        <v>2975</v>
      </c>
      <c r="E1274" s="72">
        <v>5.5</v>
      </c>
      <c r="F1274" s="1" t="s">
        <v>2136</v>
      </c>
      <c r="G1274" s="1" t="s">
        <v>2166</v>
      </c>
      <c r="H1274" s="3" t="s">
        <v>4162</v>
      </c>
      <c r="I1274" s="1" t="s">
        <v>4159</v>
      </c>
      <c r="J1274" s="1" t="s">
        <v>5196</v>
      </c>
    </row>
    <row r="1275" spans="1:10" x14ac:dyDescent="0.2">
      <c r="A1275" s="71" t="s">
        <v>3072</v>
      </c>
      <c r="B1275" s="69">
        <v>6893</v>
      </c>
      <c r="C1275" s="73" t="s">
        <v>2024</v>
      </c>
      <c r="D1275" s="68" t="s">
        <v>3057</v>
      </c>
      <c r="E1275" s="72">
        <v>4.0199999999999996</v>
      </c>
      <c r="F1275" s="1" t="s">
        <v>2136</v>
      </c>
      <c r="G1275" s="1" t="s">
        <v>2166</v>
      </c>
      <c r="H1275" s="3" t="s">
        <v>4162</v>
      </c>
      <c r="I1275" s="1" t="s">
        <v>4159</v>
      </c>
      <c r="J1275" s="1" t="s">
        <v>5196</v>
      </c>
    </row>
    <row r="1276" spans="1:10" x14ac:dyDescent="0.2">
      <c r="A1276" s="71" t="s">
        <v>2165</v>
      </c>
      <c r="B1276" s="69">
        <v>6894</v>
      </c>
      <c r="C1276" s="73" t="s">
        <v>2024</v>
      </c>
      <c r="D1276" s="68" t="s">
        <v>2135</v>
      </c>
      <c r="E1276" s="72">
        <v>40</v>
      </c>
      <c r="F1276" s="1" t="s">
        <v>2136</v>
      </c>
      <c r="G1276" s="1" t="s">
        <v>2166</v>
      </c>
      <c r="H1276" s="3" t="s">
        <v>4162</v>
      </c>
      <c r="I1276" s="1" t="s">
        <v>4159</v>
      </c>
      <c r="J1276" s="1" t="s">
        <v>5196</v>
      </c>
    </row>
    <row r="1277" spans="1:10" x14ac:dyDescent="0.2">
      <c r="A1277" s="71" t="s">
        <v>2954</v>
      </c>
      <c r="B1277" s="69">
        <v>6895</v>
      </c>
      <c r="C1277" s="73" t="s">
        <v>2024</v>
      </c>
      <c r="D1277" s="68" t="s">
        <v>2940</v>
      </c>
      <c r="E1277" s="72">
        <v>7.8</v>
      </c>
      <c r="F1277" s="1" t="s">
        <v>2136</v>
      </c>
      <c r="G1277" s="1" t="s">
        <v>2166</v>
      </c>
      <c r="H1277" s="3" t="s">
        <v>4162</v>
      </c>
      <c r="I1277" s="1" t="s">
        <v>4159</v>
      </c>
      <c r="J1277" s="1" t="s">
        <v>5196</v>
      </c>
    </row>
    <row r="1278" spans="1:10" x14ac:dyDescent="0.2">
      <c r="A1278" s="71" t="s">
        <v>3451</v>
      </c>
      <c r="B1278" s="69">
        <v>6898</v>
      </c>
      <c r="C1278" s="73" t="s">
        <v>2024</v>
      </c>
      <c r="D1278" s="68" t="s">
        <v>3440</v>
      </c>
      <c r="E1278" s="72">
        <v>9.49</v>
      </c>
      <c r="F1278" s="1" t="s">
        <v>2136</v>
      </c>
      <c r="G1278" s="1" t="s">
        <v>2166</v>
      </c>
      <c r="H1278" s="3" t="s">
        <v>4162</v>
      </c>
      <c r="I1278" s="1" t="s">
        <v>4159</v>
      </c>
      <c r="J1278" s="1" t="s">
        <v>5196</v>
      </c>
    </row>
    <row r="1279" spans="1:10" x14ac:dyDescent="0.2">
      <c r="A1279" s="71" t="s">
        <v>3268</v>
      </c>
      <c r="B1279" s="69">
        <v>6899</v>
      </c>
      <c r="C1279" s="73" t="s">
        <v>2024</v>
      </c>
      <c r="D1279" s="68" t="s">
        <v>3223</v>
      </c>
      <c r="E1279" s="72">
        <v>2.2000000000000002</v>
      </c>
      <c r="F1279" s="1" t="s">
        <v>2136</v>
      </c>
      <c r="G1279" s="1" t="s">
        <v>2166</v>
      </c>
      <c r="H1279" s="3" t="s">
        <v>4162</v>
      </c>
      <c r="I1279" s="1" t="s">
        <v>4159</v>
      </c>
      <c r="J1279" s="1" t="s">
        <v>5196</v>
      </c>
    </row>
    <row r="1280" spans="1:10" x14ac:dyDescent="0.2">
      <c r="A1280" s="71" t="s">
        <v>3269</v>
      </c>
      <c r="B1280" s="69">
        <v>6900</v>
      </c>
      <c r="C1280" s="73" t="s">
        <v>2024</v>
      </c>
      <c r="D1280" s="68" t="s">
        <v>3223</v>
      </c>
      <c r="E1280" s="72">
        <v>2.2000000000000002</v>
      </c>
      <c r="F1280" s="1" t="s">
        <v>2136</v>
      </c>
      <c r="G1280" s="1" t="s">
        <v>2166</v>
      </c>
      <c r="H1280" s="3" t="s">
        <v>4162</v>
      </c>
      <c r="I1280" s="1" t="s">
        <v>4159</v>
      </c>
      <c r="J1280" s="1" t="s">
        <v>5196</v>
      </c>
    </row>
    <row r="1281" spans="1:10" x14ac:dyDescent="0.2">
      <c r="A1281" s="71" t="s">
        <v>3270</v>
      </c>
      <c r="B1281" s="69">
        <v>6901</v>
      </c>
      <c r="C1281" s="73" t="s">
        <v>2024</v>
      </c>
      <c r="D1281" s="68" t="s">
        <v>3223</v>
      </c>
      <c r="E1281" s="72">
        <v>2.2000000000000002</v>
      </c>
      <c r="F1281" s="1" t="s">
        <v>2136</v>
      </c>
      <c r="G1281" s="1" t="s">
        <v>2166</v>
      </c>
      <c r="H1281" s="3" t="s">
        <v>4162</v>
      </c>
      <c r="I1281" s="1" t="s">
        <v>4159</v>
      </c>
      <c r="J1281" s="1" t="s">
        <v>5196</v>
      </c>
    </row>
    <row r="1282" spans="1:10" x14ac:dyDescent="0.2">
      <c r="A1282" s="71" t="s">
        <v>3271</v>
      </c>
      <c r="B1282" s="69">
        <v>6902</v>
      </c>
      <c r="C1282" s="73" t="s">
        <v>2024</v>
      </c>
      <c r="D1282" s="68" t="s">
        <v>3223</v>
      </c>
      <c r="E1282" s="72">
        <v>2.2000000000000002</v>
      </c>
      <c r="F1282" s="1" t="s">
        <v>2136</v>
      </c>
      <c r="G1282" s="1" t="s">
        <v>2166</v>
      </c>
      <c r="H1282" s="3" t="s">
        <v>4162</v>
      </c>
      <c r="I1282" s="1" t="s">
        <v>4159</v>
      </c>
      <c r="J1282" s="1" t="s">
        <v>5196</v>
      </c>
    </row>
    <row r="1283" spans="1:10" x14ac:dyDescent="0.2">
      <c r="A1283" s="71" t="s">
        <v>3126</v>
      </c>
      <c r="B1283" s="69">
        <v>6903</v>
      </c>
      <c r="C1283" s="73" t="s">
        <v>2024</v>
      </c>
      <c r="D1283" s="68" t="s">
        <v>3081</v>
      </c>
      <c r="E1283" s="72">
        <v>5.8</v>
      </c>
      <c r="F1283" s="1" t="s">
        <v>2136</v>
      </c>
      <c r="G1283" s="1" t="s">
        <v>2166</v>
      </c>
      <c r="H1283" s="3" t="s">
        <v>4162</v>
      </c>
      <c r="I1283" s="1" t="s">
        <v>4159</v>
      </c>
      <c r="J1283" s="1" t="s">
        <v>5196</v>
      </c>
    </row>
    <row r="1284" spans="1:10" x14ac:dyDescent="0.2">
      <c r="A1284" s="71" t="s">
        <v>3127</v>
      </c>
      <c r="B1284" s="69">
        <v>6904</v>
      </c>
      <c r="C1284" s="73" t="s">
        <v>2024</v>
      </c>
      <c r="D1284" s="68" t="s">
        <v>3081</v>
      </c>
      <c r="E1284" s="72">
        <v>5.8</v>
      </c>
      <c r="F1284" s="1" t="s">
        <v>2136</v>
      </c>
      <c r="G1284" s="1" t="s">
        <v>2166</v>
      </c>
      <c r="H1284" s="3" t="s">
        <v>4162</v>
      </c>
      <c r="I1284" s="1" t="s">
        <v>4159</v>
      </c>
      <c r="J1284" s="1" t="s">
        <v>5196</v>
      </c>
    </row>
    <row r="1285" spans="1:10" x14ac:dyDescent="0.2">
      <c r="A1285" s="71" t="s">
        <v>3128</v>
      </c>
      <c r="B1285" s="69">
        <v>6905</v>
      </c>
      <c r="C1285" s="73" t="s">
        <v>2024</v>
      </c>
      <c r="D1285" s="68" t="s">
        <v>3081</v>
      </c>
      <c r="E1285" s="72">
        <v>5.8</v>
      </c>
      <c r="F1285" s="1" t="s">
        <v>2136</v>
      </c>
      <c r="G1285" s="1" t="s">
        <v>2166</v>
      </c>
      <c r="H1285" s="3" t="s">
        <v>4162</v>
      </c>
      <c r="I1285" s="1" t="s">
        <v>4159</v>
      </c>
      <c r="J1285" s="1" t="s">
        <v>5196</v>
      </c>
    </row>
    <row r="1286" spans="1:10" x14ac:dyDescent="0.2">
      <c r="A1286" s="71" t="s">
        <v>3129</v>
      </c>
      <c r="B1286" s="69">
        <v>6906</v>
      </c>
      <c r="C1286" s="73" t="s">
        <v>2024</v>
      </c>
      <c r="D1286" s="68" t="s">
        <v>3081</v>
      </c>
      <c r="E1286" s="72">
        <v>5.8</v>
      </c>
      <c r="F1286" s="1" t="s">
        <v>2136</v>
      </c>
      <c r="G1286" s="1" t="s">
        <v>2166</v>
      </c>
      <c r="H1286" s="3" t="s">
        <v>4162</v>
      </c>
      <c r="I1286" s="1" t="s">
        <v>4159</v>
      </c>
      <c r="J1286" s="1" t="s">
        <v>5196</v>
      </c>
    </row>
    <row r="1287" spans="1:10" x14ac:dyDescent="0.2">
      <c r="A1287" s="71" t="s">
        <v>3197</v>
      </c>
      <c r="B1287" s="69">
        <v>6907</v>
      </c>
      <c r="C1287" s="73" t="s">
        <v>2024</v>
      </c>
      <c r="D1287" s="68" t="s">
        <v>3152</v>
      </c>
      <c r="E1287" s="72">
        <v>1.8</v>
      </c>
      <c r="F1287" s="1" t="s">
        <v>2136</v>
      </c>
      <c r="G1287" s="1" t="s">
        <v>2166</v>
      </c>
      <c r="H1287" s="3" t="s">
        <v>4162</v>
      </c>
      <c r="I1287" s="1" t="s">
        <v>4159</v>
      </c>
      <c r="J1287" s="1" t="s">
        <v>5196</v>
      </c>
    </row>
    <row r="1288" spans="1:10" x14ac:dyDescent="0.2">
      <c r="A1288" s="71" t="s">
        <v>3198</v>
      </c>
      <c r="B1288" s="69">
        <v>6908</v>
      </c>
      <c r="C1288" s="73" t="s">
        <v>2024</v>
      </c>
      <c r="D1288" s="68" t="s">
        <v>3152</v>
      </c>
      <c r="E1288" s="72">
        <v>1.8</v>
      </c>
      <c r="F1288" s="1" t="s">
        <v>2136</v>
      </c>
      <c r="G1288" s="1" t="s">
        <v>2166</v>
      </c>
      <c r="H1288" s="3" t="s">
        <v>4162</v>
      </c>
      <c r="I1288" s="1" t="s">
        <v>4159</v>
      </c>
      <c r="J1288" s="1" t="s">
        <v>5196</v>
      </c>
    </row>
    <row r="1289" spans="1:10" x14ac:dyDescent="0.2">
      <c r="A1289" s="71" t="s">
        <v>3199</v>
      </c>
      <c r="B1289" s="69">
        <v>6909</v>
      </c>
      <c r="C1289" s="73" t="s">
        <v>2024</v>
      </c>
      <c r="D1289" s="68" t="s">
        <v>3152</v>
      </c>
      <c r="E1289" s="72">
        <v>1.8</v>
      </c>
      <c r="F1289" s="1" t="s">
        <v>2136</v>
      </c>
      <c r="G1289" s="1" t="s">
        <v>2166</v>
      </c>
      <c r="H1289" s="3" t="s">
        <v>4162</v>
      </c>
      <c r="I1289" s="1" t="s">
        <v>4159</v>
      </c>
      <c r="J1289" s="1" t="s">
        <v>5196</v>
      </c>
    </row>
    <row r="1290" spans="1:10" x14ac:dyDescent="0.2">
      <c r="A1290" s="71" t="s">
        <v>3200</v>
      </c>
      <c r="B1290" s="69">
        <v>6910</v>
      </c>
      <c r="C1290" s="73" t="s">
        <v>2024</v>
      </c>
      <c r="D1290" s="68" t="s">
        <v>3152</v>
      </c>
      <c r="E1290" s="72">
        <v>1.8</v>
      </c>
      <c r="F1290" s="1" t="s">
        <v>2136</v>
      </c>
      <c r="G1290" s="1" t="s">
        <v>2166</v>
      </c>
      <c r="H1290" s="3" t="s">
        <v>4162</v>
      </c>
      <c r="I1290" s="1" t="s">
        <v>4159</v>
      </c>
      <c r="J1290" s="1" t="s">
        <v>5196</v>
      </c>
    </row>
    <row r="1291" spans="1:10" x14ac:dyDescent="0.2">
      <c r="A1291" s="71" t="s">
        <v>2527</v>
      </c>
      <c r="B1291" s="69">
        <v>6911</v>
      </c>
      <c r="C1291" s="73" t="s">
        <v>2024</v>
      </c>
      <c r="D1291" s="68" t="s">
        <v>2510</v>
      </c>
      <c r="E1291" s="72">
        <v>28</v>
      </c>
      <c r="F1291" s="1" t="s">
        <v>2136</v>
      </c>
      <c r="G1291" s="1" t="s">
        <v>2166</v>
      </c>
      <c r="H1291" s="3" t="s">
        <v>4162</v>
      </c>
      <c r="I1291" s="1" t="s">
        <v>4159</v>
      </c>
      <c r="J1291" s="1" t="s">
        <v>5196</v>
      </c>
    </row>
    <row r="1292" spans="1:10" x14ac:dyDescent="0.2">
      <c r="A1292" s="71" t="s">
        <v>3469</v>
      </c>
      <c r="B1292" s="69">
        <v>6912</v>
      </c>
      <c r="C1292" s="73" t="s">
        <v>2024</v>
      </c>
      <c r="D1292" s="68" t="s">
        <v>3458</v>
      </c>
      <c r="E1292" s="72">
        <v>21</v>
      </c>
      <c r="F1292" s="1" t="s">
        <v>2136</v>
      </c>
      <c r="G1292" s="1" t="s">
        <v>2166</v>
      </c>
      <c r="H1292" s="3" t="s">
        <v>4162</v>
      </c>
      <c r="I1292" s="1" t="s">
        <v>4159</v>
      </c>
      <c r="J1292" s="1" t="s">
        <v>5196</v>
      </c>
    </row>
    <row r="1293" spans="1:10" x14ac:dyDescent="0.2">
      <c r="A1293" s="71" t="s">
        <v>2702</v>
      </c>
      <c r="B1293" s="69">
        <v>6914</v>
      </c>
      <c r="C1293" s="73" t="s">
        <v>2024</v>
      </c>
      <c r="D1293" s="68" t="s">
        <v>2672</v>
      </c>
      <c r="E1293" s="72">
        <v>18</v>
      </c>
      <c r="F1293" s="1" t="s">
        <v>2136</v>
      </c>
      <c r="G1293" s="1" t="s">
        <v>2168</v>
      </c>
      <c r="H1293" s="3" t="s">
        <v>4162</v>
      </c>
      <c r="I1293" s="1" t="s">
        <v>4159</v>
      </c>
      <c r="J1293" s="1" t="s">
        <v>5196</v>
      </c>
    </row>
    <row r="1294" spans="1:10" x14ac:dyDescent="0.2">
      <c r="A1294" s="71" t="s">
        <v>2703</v>
      </c>
      <c r="B1294" s="69">
        <v>6915</v>
      </c>
      <c r="C1294" s="73" t="s">
        <v>2024</v>
      </c>
      <c r="D1294" s="68" t="s">
        <v>2672</v>
      </c>
      <c r="E1294" s="72">
        <v>18</v>
      </c>
      <c r="F1294" s="1" t="s">
        <v>2136</v>
      </c>
      <c r="G1294" s="1" t="s">
        <v>2168</v>
      </c>
      <c r="H1294" s="3" t="s">
        <v>4162</v>
      </c>
      <c r="I1294" s="1" t="s">
        <v>4159</v>
      </c>
      <c r="J1294" s="1" t="s">
        <v>5196</v>
      </c>
    </row>
    <row r="1295" spans="1:10" x14ac:dyDescent="0.2">
      <c r="A1295" s="71" t="s">
        <v>2991</v>
      </c>
      <c r="B1295" s="69">
        <v>6916</v>
      </c>
      <c r="C1295" s="73" t="s">
        <v>2024</v>
      </c>
      <c r="D1295" s="68" t="s">
        <v>2975</v>
      </c>
      <c r="E1295" s="72">
        <v>5.5</v>
      </c>
      <c r="F1295" s="1" t="s">
        <v>2136</v>
      </c>
      <c r="G1295" s="1" t="s">
        <v>2168</v>
      </c>
      <c r="H1295" s="3" t="s">
        <v>4162</v>
      </c>
      <c r="I1295" s="1" t="s">
        <v>4159</v>
      </c>
      <c r="J1295" s="1" t="s">
        <v>5196</v>
      </c>
    </row>
    <row r="1296" spans="1:10" x14ac:dyDescent="0.2">
      <c r="A1296" s="71" t="s">
        <v>3073</v>
      </c>
      <c r="B1296" s="69">
        <v>6917</v>
      </c>
      <c r="C1296" s="73" t="s">
        <v>2024</v>
      </c>
      <c r="D1296" s="68" t="s">
        <v>3057</v>
      </c>
      <c r="E1296" s="72">
        <v>4.0199999999999996</v>
      </c>
      <c r="F1296" s="1" t="s">
        <v>2136</v>
      </c>
      <c r="G1296" s="1" t="s">
        <v>2168</v>
      </c>
      <c r="H1296" s="3" t="s">
        <v>4162</v>
      </c>
      <c r="I1296" s="1" t="s">
        <v>4159</v>
      </c>
      <c r="J1296" s="1" t="s">
        <v>5196</v>
      </c>
    </row>
    <row r="1297" spans="1:10" x14ac:dyDescent="0.2">
      <c r="A1297" s="71" t="s">
        <v>2167</v>
      </c>
      <c r="B1297" s="69">
        <v>6918</v>
      </c>
      <c r="C1297" s="73" t="s">
        <v>2024</v>
      </c>
      <c r="D1297" s="68" t="s">
        <v>2135</v>
      </c>
      <c r="E1297" s="72">
        <v>40</v>
      </c>
      <c r="F1297" s="1" t="s">
        <v>2136</v>
      </c>
      <c r="G1297" s="1" t="s">
        <v>2168</v>
      </c>
      <c r="H1297" s="3" t="s">
        <v>4162</v>
      </c>
      <c r="I1297" s="1" t="s">
        <v>4159</v>
      </c>
      <c r="J1297" s="1" t="s">
        <v>5196</v>
      </c>
    </row>
    <row r="1298" spans="1:10" x14ac:dyDescent="0.2">
      <c r="A1298" s="71" t="s">
        <v>2955</v>
      </c>
      <c r="B1298" s="69">
        <v>6919</v>
      </c>
      <c r="C1298" s="73" t="s">
        <v>2024</v>
      </c>
      <c r="D1298" s="68" t="s">
        <v>2940</v>
      </c>
      <c r="E1298" s="72">
        <v>7.8</v>
      </c>
      <c r="F1298" s="1" t="s">
        <v>2136</v>
      </c>
      <c r="G1298" s="1" t="s">
        <v>2168</v>
      </c>
      <c r="H1298" s="3" t="s">
        <v>4162</v>
      </c>
      <c r="I1298" s="1" t="s">
        <v>4159</v>
      </c>
      <c r="J1298" s="1" t="s">
        <v>5196</v>
      </c>
    </row>
    <row r="1299" spans="1:10" x14ac:dyDescent="0.2">
      <c r="A1299" s="71" t="s">
        <v>3452</v>
      </c>
      <c r="B1299" s="69">
        <v>6921</v>
      </c>
      <c r="C1299" s="73" t="s">
        <v>2024</v>
      </c>
      <c r="D1299" s="68" t="s">
        <v>3440</v>
      </c>
      <c r="E1299" s="72">
        <v>9.49</v>
      </c>
      <c r="F1299" s="1" t="s">
        <v>2136</v>
      </c>
      <c r="G1299" s="1" t="s">
        <v>2168</v>
      </c>
      <c r="H1299" s="3" t="s">
        <v>4162</v>
      </c>
      <c r="I1299" s="1" t="s">
        <v>4159</v>
      </c>
      <c r="J1299" s="1" t="s">
        <v>5196</v>
      </c>
    </row>
    <row r="1300" spans="1:10" x14ac:dyDescent="0.2">
      <c r="A1300" s="71" t="s">
        <v>3272</v>
      </c>
      <c r="B1300" s="69">
        <v>6922</v>
      </c>
      <c r="C1300" s="73" t="s">
        <v>2024</v>
      </c>
      <c r="D1300" s="68" t="s">
        <v>3223</v>
      </c>
      <c r="E1300" s="72">
        <v>2.2000000000000002</v>
      </c>
      <c r="F1300" s="1" t="s">
        <v>2136</v>
      </c>
      <c r="G1300" s="1" t="s">
        <v>2168</v>
      </c>
      <c r="H1300" s="3" t="s">
        <v>4162</v>
      </c>
      <c r="I1300" s="1" t="s">
        <v>4159</v>
      </c>
      <c r="J1300" s="1" t="s">
        <v>5196</v>
      </c>
    </row>
    <row r="1301" spans="1:10" x14ac:dyDescent="0.2">
      <c r="A1301" s="71" t="s">
        <v>3273</v>
      </c>
      <c r="B1301" s="69">
        <v>6923</v>
      </c>
      <c r="C1301" s="73" t="s">
        <v>2024</v>
      </c>
      <c r="D1301" s="68" t="s">
        <v>3223</v>
      </c>
      <c r="E1301" s="72">
        <v>2.2000000000000002</v>
      </c>
      <c r="F1301" s="1" t="s">
        <v>2136</v>
      </c>
      <c r="G1301" s="1" t="s">
        <v>2168</v>
      </c>
      <c r="H1301" s="3" t="s">
        <v>4162</v>
      </c>
      <c r="I1301" s="1" t="s">
        <v>4159</v>
      </c>
      <c r="J1301" s="1" t="s">
        <v>5196</v>
      </c>
    </row>
    <row r="1302" spans="1:10" x14ac:dyDescent="0.2">
      <c r="A1302" s="71" t="s">
        <v>3274</v>
      </c>
      <c r="B1302" s="69">
        <v>6924</v>
      </c>
      <c r="C1302" s="73" t="s">
        <v>2024</v>
      </c>
      <c r="D1302" s="68" t="s">
        <v>3223</v>
      </c>
      <c r="E1302" s="72">
        <v>2.2000000000000002</v>
      </c>
      <c r="F1302" s="1" t="s">
        <v>2136</v>
      </c>
      <c r="G1302" s="1" t="s">
        <v>2168</v>
      </c>
      <c r="H1302" s="3" t="s">
        <v>4162</v>
      </c>
      <c r="I1302" s="1" t="s">
        <v>4159</v>
      </c>
      <c r="J1302" s="1" t="s">
        <v>5196</v>
      </c>
    </row>
    <row r="1303" spans="1:10" x14ac:dyDescent="0.2">
      <c r="A1303" s="71" t="s">
        <v>3275</v>
      </c>
      <c r="B1303" s="69">
        <v>6925</v>
      </c>
      <c r="C1303" s="73" t="s">
        <v>2024</v>
      </c>
      <c r="D1303" s="68" t="s">
        <v>3223</v>
      </c>
      <c r="E1303" s="72">
        <v>2.2000000000000002</v>
      </c>
      <c r="F1303" s="1" t="s">
        <v>2136</v>
      </c>
      <c r="G1303" s="1" t="s">
        <v>2168</v>
      </c>
      <c r="H1303" s="3" t="s">
        <v>4162</v>
      </c>
      <c r="I1303" s="1" t="s">
        <v>4159</v>
      </c>
      <c r="J1303" s="1" t="s">
        <v>5196</v>
      </c>
    </row>
    <row r="1304" spans="1:10" x14ac:dyDescent="0.2">
      <c r="A1304" s="71" t="s">
        <v>3130</v>
      </c>
      <c r="B1304" s="69">
        <v>6926</v>
      </c>
      <c r="C1304" s="73" t="s">
        <v>2024</v>
      </c>
      <c r="D1304" s="68" t="s">
        <v>3081</v>
      </c>
      <c r="E1304" s="72">
        <v>5.8</v>
      </c>
      <c r="F1304" s="1" t="s">
        <v>2136</v>
      </c>
      <c r="G1304" s="1" t="s">
        <v>2168</v>
      </c>
      <c r="H1304" s="3" t="s">
        <v>4162</v>
      </c>
      <c r="I1304" s="1" t="s">
        <v>4159</v>
      </c>
      <c r="J1304" s="1" t="s">
        <v>5196</v>
      </c>
    </row>
    <row r="1305" spans="1:10" x14ac:dyDescent="0.2">
      <c r="A1305" s="71" t="s">
        <v>3131</v>
      </c>
      <c r="B1305" s="69">
        <v>6927</v>
      </c>
      <c r="C1305" s="73" t="s">
        <v>2024</v>
      </c>
      <c r="D1305" s="68" t="s">
        <v>3081</v>
      </c>
      <c r="E1305" s="72">
        <v>5.8</v>
      </c>
      <c r="F1305" s="1" t="s">
        <v>2136</v>
      </c>
      <c r="G1305" s="1" t="s">
        <v>2168</v>
      </c>
      <c r="H1305" s="3" t="s">
        <v>4162</v>
      </c>
      <c r="I1305" s="1" t="s">
        <v>4159</v>
      </c>
      <c r="J1305" s="1" t="s">
        <v>5196</v>
      </c>
    </row>
    <row r="1306" spans="1:10" x14ac:dyDescent="0.2">
      <c r="A1306" s="71" t="s">
        <v>3132</v>
      </c>
      <c r="B1306" s="69">
        <v>6928</v>
      </c>
      <c r="C1306" s="73" t="s">
        <v>2024</v>
      </c>
      <c r="D1306" s="68" t="s">
        <v>3081</v>
      </c>
      <c r="E1306" s="72">
        <v>5.8</v>
      </c>
      <c r="F1306" s="1" t="s">
        <v>2136</v>
      </c>
      <c r="G1306" s="1" t="s">
        <v>2168</v>
      </c>
      <c r="H1306" s="3" t="s">
        <v>4162</v>
      </c>
      <c r="I1306" s="1" t="s">
        <v>4159</v>
      </c>
      <c r="J1306" s="1" t="s">
        <v>5196</v>
      </c>
    </row>
    <row r="1307" spans="1:10" x14ac:dyDescent="0.2">
      <c r="A1307" s="71" t="s">
        <v>3133</v>
      </c>
      <c r="B1307" s="69">
        <v>6929</v>
      </c>
      <c r="C1307" s="73" t="s">
        <v>2024</v>
      </c>
      <c r="D1307" s="68" t="s">
        <v>3081</v>
      </c>
      <c r="E1307" s="72">
        <v>5.8</v>
      </c>
      <c r="F1307" s="1" t="s">
        <v>2136</v>
      </c>
      <c r="G1307" s="1" t="s">
        <v>2168</v>
      </c>
      <c r="H1307" s="3" t="s">
        <v>4162</v>
      </c>
      <c r="I1307" s="1" t="s">
        <v>4159</v>
      </c>
      <c r="J1307" s="1" t="s">
        <v>5196</v>
      </c>
    </row>
    <row r="1308" spans="1:10" x14ac:dyDescent="0.2">
      <c r="A1308" s="71" t="s">
        <v>3201</v>
      </c>
      <c r="B1308" s="69">
        <v>6930</v>
      </c>
      <c r="C1308" s="73" t="s">
        <v>2024</v>
      </c>
      <c r="D1308" s="68" t="s">
        <v>3152</v>
      </c>
      <c r="E1308" s="72">
        <v>1.8</v>
      </c>
      <c r="F1308" s="1" t="s">
        <v>2136</v>
      </c>
      <c r="G1308" s="1" t="s">
        <v>2168</v>
      </c>
      <c r="H1308" s="3" t="s">
        <v>4162</v>
      </c>
      <c r="I1308" s="1" t="s">
        <v>4159</v>
      </c>
      <c r="J1308" s="1" t="s">
        <v>5196</v>
      </c>
    </row>
    <row r="1309" spans="1:10" x14ac:dyDescent="0.2">
      <c r="A1309" s="71" t="s">
        <v>3202</v>
      </c>
      <c r="B1309" s="69">
        <v>6931</v>
      </c>
      <c r="C1309" s="73" t="s">
        <v>2024</v>
      </c>
      <c r="D1309" s="68" t="s">
        <v>3152</v>
      </c>
      <c r="E1309" s="72">
        <v>1.8</v>
      </c>
      <c r="F1309" s="1" t="s">
        <v>2136</v>
      </c>
      <c r="G1309" s="1" t="s">
        <v>2168</v>
      </c>
      <c r="H1309" s="3" t="s">
        <v>4162</v>
      </c>
      <c r="I1309" s="1" t="s">
        <v>4159</v>
      </c>
      <c r="J1309" s="1" t="s">
        <v>5196</v>
      </c>
    </row>
    <row r="1310" spans="1:10" x14ac:dyDescent="0.2">
      <c r="A1310" s="71" t="s">
        <v>3203</v>
      </c>
      <c r="B1310" s="69">
        <v>6932</v>
      </c>
      <c r="C1310" s="73" t="s">
        <v>2024</v>
      </c>
      <c r="D1310" s="68" t="s">
        <v>3152</v>
      </c>
      <c r="E1310" s="72">
        <v>1.8</v>
      </c>
      <c r="F1310" s="1" t="s">
        <v>2136</v>
      </c>
      <c r="G1310" s="1" t="s">
        <v>2168</v>
      </c>
      <c r="H1310" s="3" t="s">
        <v>4162</v>
      </c>
      <c r="I1310" s="1" t="s">
        <v>4159</v>
      </c>
      <c r="J1310" s="1" t="s">
        <v>5196</v>
      </c>
    </row>
    <row r="1311" spans="1:10" x14ac:dyDescent="0.2">
      <c r="A1311" s="71" t="s">
        <v>3204</v>
      </c>
      <c r="B1311" s="69">
        <v>6933</v>
      </c>
      <c r="C1311" s="73" t="s">
        <v>2024</v>
      </c>
      <c r="D1311" s="68" t="s">
        <v>3152</v>
      </c>
      <c r="E1311" s="72">
        <v>1.8</v>
      </c>
      <c r="F1311" s="1" t="s">
        <v>2136</v>
      </c>
      <c r="G1311" s="1" t="s">
        <v>2168</v>
      </c>
      <c r="H1311" s="3" t="s">
        <v>4162</v>
      </c>
      <c r="I1311" s="1" t="s">
        <v>4159</v>
      </c>
      <c r="J1311" s="1" t="s">
        <v>5196</v>
      </c>
    </row>
    <row r="1312" spans="1:10" x14ac:dyDescent="0.2">
      <c r="A1312" s="71" t="s">
        <v>2528</v>
      </c>
      <c r="B1312" s="69">
        <v>6934</v>
      </c>
      <c r="C1312" s="73" t="s">
        <v>2024</v>
      </c>
      <c r="D1312" s="68" t="s">
        <v>2510</v>
      </c>
      <c r="E1312" s="72">
        <v>28</v>
      </c>
      <c r="F1312" s="1" t="s">
        <v>2136</v>
      </c>
      <c r="G1312" s="1" t="s">
        <v>2168</v>
      </c>
      <c r="H1312" s="3" t="s">
        <v>4162</v>
      </c>
      <c r="I1312" s="1" t="s">
        <v>4159</v>
      </c>
      <c r="J1312" s="1" t="s">
        <v>5196</v>
      </c>
    </row>
    <row r="1313" spans="1:10" x14ac:dyDescent="0.2">
      <c r="A1313" s="71" t="s">
        <v>3470</v>
      </c>
      <c r="B1313" s="69">
        <v>6935</v>
      </c>
      <c r="C1313" s="73" t="s">
        <v>2024</v>
      </c>
      <c r="D1313" s="68" t="s">
        <v>3458</v>
      </c>
      <c r="E1313" s="72">
        <v>21</v>
      </c>
      <c r="F1313" s="1" t="s">
        <v>2136</v>
      </c>
      <c r="G1313" s="1" t="s">
        <v>2168</v>
      </c>
      <c r="H1313" s="3" t="s">
        <v>4162</v>
      </c>
      <c r="I1313" s="1" t="s">
        <v>4159</v>
      </c>
      <c r="J1313" s="1" t="s">
        <v>5196</v>
      </c>
    </row>
    <row r="1314" spans="1:10" x14ac:dyDescent="0.2">
      <c r="A1314" s="71" t="s">
        <v>2704</v>
      </c>
      <c r="B1314" s="69">
        <v>6937</v>
      </c>
      <c r="C1314" s="73" t="s">
        <v>2024</v>
      </c>
      <c r="D1314" s="68" t="s">
        <v>2672</v>
      </c>
      <c r="E1314" s="72">
        <v>18</v>
      </c>
      <c r="F1314" s="1" t="s">
        <v>2136</v>
      </c>
      <c r="G1314" s="1" t="s">
        <v>2170</v>
      </c>
      <c r="H1314" s="3" t="s">
        <v>4162</v>
      </c>
      <c r="I1314" s="1" t="s">
        <v>4159</v>
      </c>
      <c r="J1314" s="1" t="s">
        <v>5196</v>
      </c>
    </row>
    <row r="1315" spans="1:10" x14ac:dyDescent="0.2">
      <c r="A1315" s="71" t="s">
        <v>2705</v>
      </c>
      <c r="B1315" s="69">
        <v>6938</v>
      </c>
      <c r="C1315" s="73" t="s">
        <v>2024</v>
      </c>
      <c r="D1315" s="68" t="s">
        <v>2672</v>
      </c>
      <c r="E1315" s="72">
        <v>18</v>
      </c>
      <c r="F1315" s="1" t="s">
        <v>2136</v>
      </c>
      <c r="G1315" s="1" t="s">
        <v>2170</v>
      </c>
      <c r="H1315" s="3" t="s">
        <v>4162</v>
      </c>
      <c r="I1315" s="1" t="s">
        <v>4159</v>
      </c>
      <c r="J1315" s="1" t="s">
        <v>5196</v>
      </c>
    </row>
    <row r="1316" spans="1:10" x14ac:dyDescent="0.2">
      <c r="A1316" s="71" t="s">
        <v>2992</v>
      </c>
      <c r="B1316" s="69">
        <v>6939</v>
      </c>
      <c r="C1316" s="73" t="s">
        <v>2024</v>
      </c>
      <c r="D1316" s="68" t="s">
        <v>2975</v>
      </c>
      <c r="E1316" s="72">
        <v>5.5</v>
      </c>
      <c r="F1316" s="1" t="s">
        <v>2136</v>
      </c>
      <c r="G1316" s="1" t="s">
        <v>2170</v>
      </c>
      <c r="H1316" s="3" t="s">
        <v>4162</v>
      </c>
      <c r="I1316" s="1" t="s">
        <v>4159</v>
      </c>
      <c r="J1316" s="1" t="s">
        <v>5196</v>
      </c>
    </row>
    <row r="1317" spans="1:10" x14ac:dyDescent="0.2">
      <c r="A1317" s="71" t="s">
        <v>3074</v>
      </c>
      <c r="B1317" s="69">
        <v>6940</v>
      </c>
      <c r="C1317" s="73" t="s">
        <v>2024</v>
      </c>
      <c r="D1317" s="68" t="s">
        <v>3057</v>
      </c>
      <c r="E1317" s="72">
        <v>4.0199999999999996</v>
      </c>
      <c r="F1317" s="1" t="s">
        <v>2136</v>
      </c>
      <c r="G1317" s="1" t="s">
        <v>2170</v>
      </c>
      <c r="H1317" s="3" t="s">
        <v>4162</v>
      </c>
      <c r="I1317" s="1" t="s">
        <v>4159</v>
      </c>
      <c r="J1317" s="1" t="s">
        <v>5196</v>
      </c>
    </row>
    <row r="1318" spans="1:10" x14ac:dyDescent="0.2">
      <c r="A1318" s="71" t="s">
        <v>2169</v>
      </c>
      <c r="B1318" s="69">
        <v>6941</v>
      </c>
      <c r="C1318" s="73" t="s">
        <v>2024</v>
      </c>
      <c r="D1318" s="68" t="s">
        <v>2135</v>
      </c>
      <c r="E1318" s="72">
        <v>40</v>
      </c>
      <c r="F1318" s="1" t="s">
        <v>2136</v>
      </c>
      <c r="G1318" s="1" t="s">
        <v>2170</v>
      </c>
      <c r="H1318" s="3" t="s">
        <v>4162</v>
      </c>
      <c r="I1318" s="1" t="s">
        <v>4159</v>
      </c>
      <c r="J1318" s="1" t="s">
        <v>5196</v>
      </c>
    </row>
    <row r="1319" spans="1:10" x14ac:dyDescent="0.2">
      <c r="A1319" s="71" t="s">
        <v>2956</v>
      </c>
      <c r="B1319" s="69">
        <v>6942</v>
      </c>
      <c r="C1319" s="73" t="s">
        <v>2024</v>
      </c>
      <c r="D1319" s="68" t="s">
        <v>2940</v>
      </c>
      <c r="E1319" s="72">
        <v>7.8</v>
      </c>
      <c r="F1319" s="1" t="s">
        <v>2136</v>
      </c>
      <c r="G1319" s="1" t="s">
        <v>2170</v>
      </c>
      <c r="H1319" s="3" t="s">
        <v>4162</v>
      </c>
      <c r="I1319" s="1" t="s">
        <v>4159</v>
      </c>
      <c r="J1319" s="1" t="s">
        <v>5196</v>
      </c>
    </row>
    <row r="1320" spans="1:10" x14ac:dyDescent="0.2">
      <c r="A1320" s="71" t="s">
        <v>3453</v>
      </c>
      <c r="B1320" s="69">
        <v>6944</v>
      </c>
      <c r="C1320" s="73" t="s">
        <v>2024</v>
      </c>
      <c r="D1320" s="68" t="s">
        <v>3440</v>
      </c>
      <c r="E1320" s="72">
        <v>9.49</v>
      </c>
      <c r="F1320" s="1" t="s">
        <v>2136</v>
      </c>
      <c r="G1320" s="1" t="s">
        <v>2170</v>
      </c>
      <c r="H1320" s="3" t="s">
        <v>4162</v>
      </c>
      <c r="I1320" s="1" t="s">
        <v>4159</v>
      </c>
      <c r="J1320" s="1" t="s">
        <v>5196</v>
      </c>
    </row>
    <row r="1321" spans="1:10" x14ac:dyDescent="0.2">
      <c r="A1321" s="71" t="s">
        <v>3276</v>
      </c>
      <c r="B1321" s="69">
        <v>6945</v>
      </c>
      <c r="C1321" s="73" t="s">
        <v>2024</v>
      </c>
      <c r="D1321" s="68" t="s">
        <v>3223</v>
      </c>
      <c r="E1321" s="72">
        <v>2.2000000000000002</v>
      </c>
      <c r="F1321" s="1" t="s">
        <v>2136</v>
      </c>
      <c r="G1321" s="1" t="s">
        <v>2170</v>
      </c>
      <c r="H1321" s="3" t="s">
        <v>4162</v>
      </c>
      <c r="I1321" s="1" t="s">
        <v>4159</v>
      </c>
      <c r="J1321" s="1" t="s">
        <v>5196</v>
      </c>
    </row>
    <row r="1322" spans="1:10" x14ac:dyDescent="0.2">
      <c r="A1322" s="71" t="s">
        <v>3277</v>
      </c>
      <c r="B1322" s="69">
        <v>6946</v>
      </c>
      <c r="C1322" s="73" t="s">
        <v>2024</v>
      </c>
      <c r="D1322" s="68" t="s">
        <v>3223</v>
      </c>
      <c r="E1322" s="72">
        <v>2.2000000000000002</v>
      </c>
      <c r="F1322" s="1" t="s">
        <v>2136</v>
      </c>
      <c r="G1322" s="1" t="s">
        <v>2170</v>
      </c>
      <c r="H1322" s="3" t="s">
        <v>4162</v>
      </c>
      <c r="I1322" s="1" t="s">
        <v>4159</v>
      </c>
      <c r="J1322" s="1" t="s">
        <v>5196</v>
      </c>
    </row>
    <row r="1323" spans="1:10" x14ac:dyDescent="0.2">
      <c r="A1323" s="71" t="s">
        <v>3278</v>
      </c>
      <c r="B1323" s="69">
        <v>6947</v>
      </c>
      <c r="C1323" s="73" t="s">
        <v>2024</v>
      </c>
      <c r="D1323" s="68" t="s">
        <v>3223</v>
      </c>
      <c r="E1323" s="72">
        <v>2.2000000000000002</v>
      </c>
      <c r="F1323" s="1" t="s">
        <v>2136</v>
      </c>
      <c r="G1323" s="1" t="s">
        <v>2170</v>
      </c>
      <c r="H1323" s="3" t="s">
        <v>4162</v>
      </c>
      <c r="I1323" s="1" t="s">
        <v>4159</v>
      </c>
      <c r="J1323" s="1" t="s">
        <v>5196</v>
      </c>
    </row>
    <row r="1324" spans="1:10" x14ac:dyDescent="0.2">
      <c r="A1324" s="71" t="s">
        <v>3279</v>
      </c>
      <c r="B1324" s="69">
        <v>6948</v>
      </c>
      <c r="C1324" s="73" t="s">
        <v>2024</v>
      </c>
      <c r="D1324" s="68" t="s">
        <v>3223</v>
      </c>
      <c r="E1324" s="72">
        <v>2.2000000000000002</v>
      </c>
      <c r="F1324" s="1" t="s">
        <v>2136</v>
      </c>
      <c r="G1324" s="1" t="s">
        <v>2170</v>
      </c>
      <c r="H1324" s="3" t="s">
        <v>4162</v>
      </c>
      <c r="I1324" s="1" t="s">
        <v>4159</v>
      </c>
      <c r="J1324" s="1" t="s">
        <v>5196</v>
      </c>
    </row>
    <row r="1325" spans="1:10" x14ac:dyDescent="0.2">
      <c r="A1325" s="71" t="s">
        <v>3134</v>
      </c>
      <c r="B1325" s="69">
        <v>6949</v>
      </c>
      <c r="C1325" s="73" t="s">
        <v>2024</v>
      </c>
      <c r="D1325" s="68" t="s">
        <v>3081</v>
      </c>
      <c r="E1325" s="72">
        <v>5.8</v>
      </c>
      <c r="F1325" s="1" t="s">
        <v>2136</v>
      </c>
      <c r="G1325" s="1" t="s">
        <v>2170</v>
      </c>
      <c r="H1325" s="3" t="s">
        <v>4162</v>
      </c>
      <c r="I1325" s="1" t="s">
        <v>4159</v>
      </c>
      <c r="J1325" s="1" t="s">
        <v>5196</v>
      </c>
    </row>
    <row r="1326" spans="1:10" x14ac:dyDescent="0.2">
      <c r="A1326" s="71" t="s">
        <v>3135</v>
      </c>
      <c r="B1326" s="69">
        <v>6950</v>
      </c>
      <c r="C1326" s="73" t="s">
        <v>2024</v>
      </c>
      <c r="D1326" s="68" t="s">
        <v>3081</v>
      </c>
      <c r="E1326" s="72">
        <v>5.8</v>
      </c>
      <c r="F1326" s="1" t="s">
        <v>2136</v>
      </c>
      <c r="G1326" s="1" t="s">
        <v>2170</v>
      </c>
      <c r="H1326" s="3" t="s">
        <v>4162</v>
      </c>
      <c r="I1326" s="1" t="s">
        <v>4159</v>
      </c>
      <c r="J1326" s="1" t="s">
        <v>5196</v>
      </c>
    </row>
    <row r="1327" spans="1:10" x14ac:dyDescent="0.2">
      <c r="A1327" s="71" t="s">
        <v>3136</v>
      </c>
      <c r="B1327" s="69">
        <v>6951</v>
      </c>
      <c r="C1327" s="73" t="s">
        <v>2024</v>
      </c>
      <c r="D1327" s="68" t="s">
        <v>3081</v>
      </c>
      <c r="E1327" s="72">
        <v>5.8</v>
      </c>
      <c r="F1327" s="1" t="s">
        <v>2136</v>
      </c>
      <c r="G1327" s="1" t="s">
        <v>2170</v>
      </c>
      <c r="H1327" s="3" t="s">
        <v>4162</v>
      </c>
      <c r="I1327" s="1" t="s">
        <v>4159</v>
      </c>
      <c r="J1327" s="1" t="s">
        <v>5196</v>
      </c>
    </row>
    <row r="1328" spans="1:10" x14ac:dyDescent="0.2">
      <c r="A1328" s="71" t="s">
        <v>3137</v>
      </c>
      <c r="B1328" s="69">
        <v>6952</v>
      </c>
      <c r="C1328" s="73" t="s">
        <v>2024</v>
      </c>
      <c r="D1328" s="68" t="s">
        <v>3081</v>
      </c>
      <c r="E1328" s="72">
        <v>5.8</v>
      </c>
      <c r="F1328" s="1" t="s">
        <v>2136</v>
      </c>
      <c r="G1328" s="1" t="s">
        <v>2170</v>
      </c>
      <c r="H1328" s="3" t="s">
        <v>4162</v>
      </c>
      <c r="I1328" s="1" t="s">
        <v>4159</v>
      </c>
      <c r="J1328" s="1" t="s">
        <v>5196</v>
      </c>
    </row>
    <row r="1329" spans="1:10" x14ac:dyDescent="0.2">
      <c r="A1329" s="71" t="s">
        <v>3205</v>
      </c>
      <c r="B1329" s="69">
        <v>6953</v>
      </c>
      <c r="C1329" s="73" t="s">
        <v>2024</v>
      </c>
      <c r="D1329" s="68" t="s">
        <v>3152</v>
      </c>
      <c r="E1329" s="72">
        <v>1.8</v>
      </c>
      <c r="F1329" s="1" t="s">
        <v>2136</v>
      </c>
      <c r="G1329" s="1" t="s">
        <v>2170</v>
      </c>
      <c r="H1329" s="3" t="s">
        <v>4162</v>
      </c>
      <c r="I1329" s="1" t="s">
        <v>4159</v>
      </c>
      <c r="J1329" s="1" t="s">
        <v>5196</v>
      </c>
    </row>
    <row r="1330" spans="1:10" x14ac:dyDescent="0.2">
      <c r="A1330" s="71" t="s">
        <v>3206</v>
      </c>
      <c r="B1330" s="69">
        <v>6954</v>
      </c>
      <c r="C1330" s="73" t="s">
        <v>2024</v>
      </c>
      <c r="D1330" s="68" t="s">
        <v>3152</v>
      </c>
      <c r="E1330" s="72">
        <v>1.8</v>
      </c>
      <c r="F1330" s="1" t="s">
        <v>2136</v>
      </c>
      <c r="G1330" s="1" t="s">
        <v>2170</v>
      </c>
      <c r="H1330" s="3" t="s">
        <v>4162</v>
      </c>
      <c r="I1330" s="1" t="s">
        <v>4159</v>
      </c>
      <c r="J1330" s="1" t="s">
        <v>5196</v>
      </c>
    </row>
    <row r="1331" spans="1:10" x14ac:dyDescent="0.2">
      <c r="A1331" s="71" t="s">
        <v>3207</v>
      </c>
      <c r="B1331" s="69">
        <v>6955</v>
      </c>
      <c r="C1331" s="73" t="s">
        <v>2024</v>
      </c>
      <c r="D1331" s="68" t="s">
        <v>3152</v>
      </c>
      <c r="E1331" s="72">
        <v>1.8</v>
      </c>
      <c r="F1331" s="1" t="s">
        <v>2136</v>
      </c>
      <c r="G1331" s="1" t="s">
        <v>2170</v>
      </c>
      <c r="H1331" s="3" t="s">
        <v>4162</v>
      </c>
      <c r="I1331" s="1" t="s">
        <v>4159</v>
      </c>
      <c r="J1331" s="1" t="s">
        <v>5196</v>
      </c>
    </row>
    <row r="1332" spans="1:10" x14ac:dyDescent="0.2">
      <c r="A1332" s="71" t="s">
        <v>3208</v>
      </c>
      <c r="B1332" s="69">
        <v>6956</v>
      </c>
      <c r="C1332" s="73" t="s">
        <v>2024</v>
      </c>
      <c r="D1332" s="68" t="s">
        <v>3152</v>
      </c>
      <c r="E1332" s="72">
        <v>1.8</v>
      </c>
      <c r="F1332" s="1" t="s">
        <v>2136</v>
      </c>
      <c r="G1332" s="1" t="s">
        <v>2170</v>
      </c>
      <c r="H1332" s="3" t="s">
        <v>4162</v>
      </c>
      <c r="I1332" s="1" t="s">
        <v>4159</v>
      </c>
      <c r="J1332" s="1" t="s">
        <v>5196</v>
      </c>
    </row>
    <row r="1333" spans="1:10" x14ac:dyDescent="0.2">
      <c r="A1333" s="71" t="s">
        <v>2529</v>
      </c>
      <c r="B1333" s="69">
        <v>6957</v>
      </c>
      <c r="C1333" s="73" t="s">
        <v>2024</v>
      </c>
      <c r="D1333" s="68" t="s">
        <v>2510</v>
      </c>
      <c r="E1333" s="72">
        <v>28</v>
      </c>
      <c r="F1333" s="1" t="s">
        <v>2136</v>
      </c>
      <c r="G1333" s="1" t="s">
        <v>2170</v>
      </c>
      <c r="H1333" s="3" t="s">
        <v>4162</v>
      </c>
      <c r="I1333" s="1" t="s">
        <v>4159</v>
      </c>
      <c r="J1333" s="1" t="s">
        <v>5196</v>
      </c>
    </row>
    <row r="1334" spans="1:10" x14ac:dyDescent="0.2">
      <c r="A1334" s="71" t="s">
        <v>3471</v>
      </c>
      <c r="B1334" s="69">
        <v>6958</v>
      </c>
      <c r="C1334" s="73" t="s">
        <v>2024</v>
      </c>
      <c r="D1334" s="68" t="s">
        <v>3458</v>
      </c>
      <c r="E1334" s="72">
        <v>21</v>
      </c>
      <c r="F1334" s="1" t="s">
        <v>2136</v>
      </c>
      <c r="G1334" s="1" t="s">
        <v>2170</v>
      </c>
      <c r="H1334" s="3" t="s">
        <v>4162</v>
      </c>
      <c r="I1334" s="1" t="s">
        <v>4159</v>
      </c>
      <c r="J1334" s="1" t="s">
        <v>5196</v>
      </c>
    </row>
    <row r="1335" spans="1:10" x14ac:dyDescent="0.2">
      <c r="A1335" s="71" t="s">
        <v>2706</v>
      </c>
      <c r="B1335" s="69">
        <v>6960</v>
      </c>
      <c r="C1335" s="73" t="s">
        <v>2024</v>
      </c>
      <c r="D1335" s="68" t="s">
        <v>2672</v>
      </c>
      <c r="E1335" s="72">
        <v>18</v>
      </c>
      <c r="F1335" s="1" t="s">
        <v>2136</v>
      </c>
      <c r="G1335" s="1" t="s">
        <v>2172</v>
      </c>
      <c r="H1335" s="3" t="s">
        <v>4162</v>
      </c>
      <c r="I1335" s="1" t="s">
        <v>4159</v>
      </c>
      <c r="J1335" s="1" t="s">
        <v>5196</v>
      </c>
    </row>
    <row r="1336" spans="1:10" x14ac:dyDescent="0.2">
      <c r="A1336" s="71" t="s">
        <v>2707</v>
      </c>
      <c r="B1336" s="69">
        <v>6961</v>
      </c>
      <c r="C1336" s="73" t="s">
        <v>2024</v>
      </c>
      <c r="D1336" s="68" t="s">
        <v>2672</v>
      </c>
      <c r="E1336" s="72">
        <v>18</v>
      </c>
      <c r="F1336" s="1" t="s">
        <v>2136</v>
      </c>
      <c r="G1336" s="1" t="s">
        <v>2172</v>
      </c>
      <c r="H1336" s="3" t="s">
        <v>4162</v>
      </c>
      <c r="I1336" s="1" t="s">
        <v>4159</v>
      </c>
      <c r="J1336" s="1" t="s">
        <v>5196</v>
      </c>
    </row>
    <row r="1337" spans="1:10" x14ac:dyDescent="0.2">
      <c r="A1337" s="71" t="s">
        <v>2993</v>
      </c>
      <c r="B1337" s="69">
        <v>6962</v>
      </c>
      <c r="C1337" s="73" t="s">
        <v>2024</v>
      </c>
      <c r="D1337" s="68" t="s">
        <v>2975</v>
      </c>
      <c r="E1337" s="72">
        <v>5.5</v>
      </c>
      <c r="F1337" s="1" t="s">
        <v>2136</v>
      </c>
      <c r="G1337" s="1" t="s">
        <v>2172</v>
      </c>
      <c r="H1337" s="3" t="s">
        <v>4162</v>
      </c>
      <c r="I1337" s="1" t="s">
        <v>4159</v>
      </c>
      <c r="J1337" s="1" t="s">
        <v>5196</v>
      </c>
    </row>
    <row r="1338" spans="1:10" x14ac:dyDescent="0.2">
      <c r="A1338" s="71" t="s">
        <v>3075</v>
      </c>
      <c r="B1338" s="69">
        <v>6963</v>
      </c>
      <c r="C1338" s="73" t="s">
        <v>2024</v>
      </c>
      <c r="D1338" s="68" t="s">
        <v>3057</v>
      </c>
      <c r="E1338" s="72">
        <v>4.0199999999999996</v>
      </c>
      <c r="F1338" s="1" t="s">
        <v>2136</v>
      </c>
      <c r="G1338" s="1" t="s">
        <v>2172</v>
      </c>
      <c r="H1338" s="3" t="s">
        <v>4162</v>
      </c>
      <c r="I1338" s="1" t="s">
        <v>4159</v>
      </c>
      <c r="J1338" s="1" t="s">
        <v>5196</v>
      </c>
    </row>
    <row r="1339" spans="1:10" x14ac:dyDescent="0.2">
      <c r="A1339" s="71" t="s">
        <v>2171</v>
      </c>
      <c r="B1339" s="69">
        <v>6964</v>
      </c>
      <c r="C1339" s="73" t="s">
        <v>2024</v>
      </c>
      <c r="D1339" s="68" t="s">
        <v>2135</v>
      </c>
      <c r="E1339" s="72">
        <v>40</v>
      </c>
      <c r="F1339" s="1" t="s">
        <v>2136</v>
      </c>
      <c r="G1339" s="1" t="s">
        <v>2172</v>
      </c>
      <c r="H1339" s="3" t="s">
        <v>4162</v>
      </c>
      <c r="I1339" s="1" t="s">
        <v>4159</v>
      </c>
      <c r="J1339" s="1" t="s">
        <v>5196</v>
      </c>
    </row>
    <row r="1340" spans="1:10" x14ac:dyDescent="0.2">
      <c r="A1340" s="71" t="s">
        <v>2957</v>
      </c>
      <c r="B1340" s="69">
        <v>6965</v>
      </c>
      <c r="C1340" s="73" t="s">
        <v>2024</v>
      </c>
      <c r="D1340" s="68" t="s">
        <v>2940</v>
      </c>
      <c r="E1340" s="72">
        <v>7.8</v>
      </c>
      <c r="F1340" s="1" t="s">
        <v>2136</v>
      </c>
      <c r="G1340" s="1" t="s">
        <v>2172</v>
      </c>
      <c r="H1340" s="3" t="s">
        <v>4162</v>
      </c>
      <c r="I1340" s="1" t="s">
        <v>4159</v>
      </c>
      <c r="J1340" s="1" t="s">
        <v>5196</v>
      </c>
    </row>
    <row r="1341" spans="1:10" x14ac:dyDescent="0.2">
      <c r="A1341" s="71" t="s">
        <v>3454</v>
      </c>
      <c r="B1341" s="69">
        <v>6967</v>
      </c>
      <c r="C1341" s="73" t="s">
        <v>2024</v>
      </c>
      <c r="D1341" s="68" t="s">
        <v>3440</v>
      </c>
      <c r="E1341" s="72">
        <v>9.49</v>
      </c>
      <c r="F1341" s="1" t="s">
        <v>2136</v>
      </c>
      <c r="G1341" s="1" t="s">
        <v>2172</v>
      </c>
      <c r="H1341" s="3" t="s">
        <v>4162</v>
      </c>
      <c r="I1341" s="1" t="s">
        <v>4159</v>
      </c>
      <c r="J1341" s="1" t="s">
        <v>5196</v>
      </c>
    </row>
    <row r="1342" spans="1:10" x14ac:dyDescent="0.2">
      <c r="A1342" s="71" t="s">
        <v>3280</v>
      </c>
      <c r="B1342" s="69">
        <v>6968</v>
      </c>
      <c r="C1342" s="73" t="s">
        <v>2024</v>
      </c>
      <c r="D1342" s="68" t="s">
        <v>3223</v>
      </c>
      <c r="E1342" s="72">
        <v>2.2000000000000002</v>
      </c>
      <c r="F1342" s="1" t="s">
        <v>2136</v>
      </c>
      <c r="G1342" s="1" t="s">
        <v>2172</v>
      </c>
      <c r="H1342" s="3" t="s">
        <v>4162</v>
      </c>
      <c r="I1342" s="1" t="s">
        <v>4159</v>
      </c>
      <c r="J1342" s="1" t="s">
        <v>5196</v>
      </c>
    </row>
    <row r="1343" spans="1:10" x14ac:dyDescent="0.2">
      <c r="A1343" s="71" t="s">
        <v>3281</v>
      </c>
      <c r="B1343" s="69">
        <v>6969</v>
      </c>
      <c r="C1343" s="73" t="s">
        <v>2024</v>
      </c>
      <c r="D1343" s="68" t="s">
        <v>3223</v>
      </c>
      <c r="E1343" s="72">
        <v>2.2000000000000002</v>
      </c>
      <c r="F1343" s="1" t="s">
        <v>2136</v>
      </c>
      <c r="G1343" s="1" t="s">
        <v>2172</v>
      </c>
      <c r="H1343" s="3" t="s">
        <v>4162</v>
      </c>
      <c r="I1343" s="1" t="s">
        <v>4159</v>
      </c>
      <c r="J1343" s="1" t="s">
        <v>5196</v>
      </c>
    </row>
    <row r="1344" spans="1:10" x14ac:dyDescent="0.2">
      <c r="A1344" s="71" t="s">
        <v>3282</v>
      </c>
      <c r="B1344" s="69">
        <v>6970</v>
      </c>
      <c r="C1344" s="73" t="s">
        <v>2024</v>
      </c>
      <c r="D1344" s="68" t="s">
        <v>3223</v>
      </c>
      <c r="E1344" s="72">
        <v>2.2000000000000002</v>
      </c>
      <c r="F1344" s="1" t="s">
        <v>2136</v>
      </c>
      <c r="G1344" s="1" t="s">
        <v>2172</v>
      </c>
      <c r="H1344" s="3" t="s">
        <v>4162</v>
      </c>
      <c r="I1344" s="1" t="s">
        <v>4159</v>
      </c>
      <c r="J1344" s="1" t="s">
        <v>5196</v>
      </c>
    </row>
    <row r="1345" spans="1:10" x14ac:dyDescent="0.2">
      <c r="A1345" s="71" t="s">
        <v>3283</v>
      </c>
      <c r="B1345" s="69">
        <v>6971</v>
      </c>
      <c r="C1345" s="73" t="s">
        <v>2024</v>
      </c>
      <c r="D1345" s="68" t="s">
        <v>3223</v>
      </c>
      <c r="E1345" s="72">
        <v>2.2000000000000002</v>
      </c>
      <c r="F1345" s="1" t="s">
        <v>2136</v>
      </c>
      <c r="G1345" s="1" t="s">
        <v>2172</v>
      </c>
      <c r="H1345" s="3" t="s">
        <v>4162</v>
      </c>
      <c r="I1345" s="1" t="s">
        <v>4159</v>
      </c>
      <c r="J1345" s="1" t="s">
        <v>5196</v>
      </c>
    </row>
    <row r="1346" spans="1:10" x14ac:dyDescent="0.2">
      <c r="A1346" s="71" t="s">
        <v>3138</v>
      </c>
      <c r="B1346" s="69">
        <v>6972</v>
      </c>
      <c r="C1346" s="73" t="s">
        <v>2024</v>
      </c>
      <c r="D1346" s="68" t="s">
        <v>3081</v>
      </c>
      <c r="E1346" s="72">
        <v>5.8</v>
      </c>
      <c r="F1346" s="1" t="s">
        <v>2136</v>
      </c>
      <c r="G1346" s="1" t="s">
        <v>2172</v>
      </c>
      <c r="H1346" s="3" t="s">
        <v>4162</v>
      </c>
      <c r="I1346" s="1" t="s">
        <v>4159</v>
      </c>
      <c r="J1346" s="1" t="s">
        <v>5196</v>
      </c>
    </row>
    <row r="1347" spans="1:10" x14ac:dyDescent="0.2">
      <c r="A1347" s="71" t="s">
        <v>3139</v>
      </c>
      <c r="B1347" s="69">
        <v>6973</v>
      </c>
      <c r="C1347" s="73" t="s">
        <v>2024</v>
      </c>
      <c r="D1347" s="68" t="s">
        <v>3081</v>
      </c>
      <c r="E1347" s="72">
        <v>5.8</v>
      </c>
      <c r="F1347" s="1" t="s">
        <v>2136</v>
      </c>
      <c r="G1347" s="1" t="s">
        <v>2172</v>
      </c>
      <c r="H1347" s="3" t="s">
        <v>4162</v>
      </c>
      <c r="I1347" s="1" t="s">
        <v>4159</v>
      </c>
      <c r="J1347" s="1" t="s">
        <v>5196</v>
      </c>
    </row>
    <row r="1348" spans="1:10" x14ac:dyDescent="0.2">
      <c r="A1348" s="71" t="s">
        <v>3140</v>
      </c>
      <c r="B1348" s="69">
        <v>6974</v>
      </c>
      <c r="C1348" s="73" t="s">
        <v>2024</v>
      </c>
      <c r="D1348" s="68" t="s">
        <v>3081</v>
      </c>
      <c r="E1348" s="72">
        <v>5.8</v>
      </c>
      <c r="F1348" s="1" t="s">
        <v>2136</v>
      </c>
      <c r="G1348" s="1" t="s">
        <v>2172</v>
      </c>
      <c r="H1348" s="3" t="s">
        <v>4162</v>
      </c>
      <c r="I1348" s="1" t="s">
        <v>4159</v>
      </c>
      <c r="J1348" s="1" t="s">
        <v>5196</v>
      </c>
    </row>
    <row r="1349" spans="1:10" x14ac:dyDescent="0.2">
      <c r="A1349" s="71" t="s">
        <v>3141</v>
      </c>
      <c r="B1349" s="69">
        <v>6975</v>
      </c>
      <c r="C1349" s="73" t="s">
        <v>2024</v>
      </c>
      <c r="D1349" s="68" t="s">
        <v>3081</v>
      </c>
      <c r="E1349" s="72">
        <v>5.8</v>
      </c>
      <c r="F1349" s="1" t="s">
        <v>2136</v>
      </c>
      <c r="G1349" s="1" t="s">
        <v>2172</v>
      </c>
      <c r="H1349" s="3" t="s">
        <v>4162</v>
      </c>
      <c r="I1349" s="1" t="s">
        <v>4159</v>
      </c>
      <c r="J1349" s="1" t="s">
        <v>5196</v>
      </c>
    </row>
    <row r="1350" spans="1:10" x14ac:dyDescent="0.2">
      <c r="A1350" s="71" t="s">
        <v>3209</v>
      </c>
      <c r="B1350" s="69">
        <v>6976</v>
      </c>
      <c r="C1350" s="73" t="s">
        <v>2024</v>
      </c>
      <c r="D1350" s="68" t="s">
        <v>3152</v>
      </c>
      <c r="E1350" s="72">
        <v>1.8</v>
      </c>
      <c r="F1350" s="1" t="s">
        <v>2136</v>
      </c>
      <c r="G1350" s="1" t="s">
        <v>2172</v>
      </c>
      <c r="H1350" s="3" t="s">
        <v>4162</v>
      </c>
      <c r="I1350" s="1" t="s">
        <v>4159</v>
      </c>
      <c r="J1350" s="1" t="s">
        <v>5196</v>
      </c>
    </row>
    <row r="1351" spans="1:10" x14ac:dyDescent="0.2">
      <c r="A1351" s="71" t="s">
        <v>3210</v>
      </c>
      <c r="B1351" s="69">
        <v>6977</v>
      </c>
      <c r="C1351" s="73" t="s">
        <v>2024</v>
      </c>
      <c r="D1351" s="68" t="s">
        <v>3152</v>
      </c>
      <c r="E1351" s="72">
        <v>1.8</v>
      </c>
      <c r="F1351" s="1" t="s">
        <v>2136</v>
      </c>
      <c r="G1351" s="1" t="s">
        <v>2172</v>
      </c>
      <c r="H1351" s="3" t="s">
        <v>4162</v>
      </c>
      <c r="I1351" s="1" t="s">
        <v>4159</v>
      </c>
      <c r="J1351" s="1" t="s">
        <v>5196</v>
      </c>
    </row>
    <row r="1352" spans="1:10" x14ac:dyDescent="0.2">
      <c r="A1352" s="71" t="s">
        <v>3211</v>
      </c>
      <c r="B1352" s="69">
        <v>6978</v>
      </c>
      <c r="C1352" s="73" t="s">
        <v>2024</v>
      </c>
      <c r="D1352" s="68" t="s">
        <v>3152</v>
      </c>
      <c r="E1352" s="72">
        <v>1.8</v>
      </c>
      <c r="F1352" s="1" t="s">
        <v>2136</v>
      </c>
      <c r="G1352" s="1" t="s">
        <v>2172</v>
      </c>
      <c r="H1352" s="3" t="s">
        <v>4162</v>
      </c>
      <c r="I1352" s="1" t="s">
        <v>4159</v>
      </c>
      <c r="J1352" s="1" t="s">
        <v>5196</v>
      </c>
    </row>
    <row r="1353" spans="1:10" x14ac:dyDescent="0.2">
      <c r="A1353" s="71" t="s">
        <v>3212</v>
      </c>
      <c r="B1353" s="69">
        <v>6979</v>
      </c>
      <c r="C1353" s="73" t="s">
        <v>2024</v>
      </c>
      <c r="D1353" s="68" t="s">
        <v>3152</v>
      </c>
      <c r="E1353" s="72">
        <v>1.8</v>
      </c>
      <c r="F1353" s="1" t="s">
        <v>2136</v>
      </c>
      <c r="G1353" s="1" t="s">
        <v>2172</v>
      </c>
      <c r="H1353" s="3" t="s">
        <v>4162</v>
      </c>
      <c r="I1353" s="1" t="s">
        <v>4159</v>
      </c>
      <c r="J1353" s="1" t="s">
        <v>5196</v>
      </c>
    </row>
    <row r="1354" spans="1:10" x14ac:dyDescent="0.2">
      <c r="A1354" s="71" t="s">
        <v>2530</v>
      </c>
      <c r="B1354" s="69">
        <v>6980</v>
      </c>
      <c r="C1354" s="73" t="s">
        <v>2024</v>
      </c>
      <c r="D1354" s="68" t="s">
        <v>2510</v>
      </c>
      <c r="E1354" s="72">
        <v>28</v>
      </c>
      <c r="F1354" s="1" t="s">
        <v>2136</v>
      </c>
      <c r="G1354" s="1" t="s">
        <v>2172</v>
      </c>
      <c r="H1354" s="3" t="s">
        <v>4162</v>
      </c>
      <c r="I1354" s="1" t="s">
        <v>4159</v>
      </c>
      <c r="J1354" s="1" t="s">
        <v>5196</v>
      </c>
    </row>
    <row r="1355" spans="1:10" x14ac:dyDescent="0.2">
      <c r="A1355" s="71" t="s">
        <v>3472</v>
      </c>
      <c r="B1355" s="69">
        <v>6981</v>
      </c>
      <c r="C1355" s="73" t="s">
        <v>2024</v>
      </c>
      <c r="D1355" s="68" t="s">
        <v>3458</v>
      </c>
      <c r="E1355" s="72">
        <v>21</v>
      </c>
      <c r="F1355" s="1" t="s">
        <v>2136</v>
      </c>
      <c r="G1355" s="1" t="s">
        <v>2172</v>
      </c>
      <c r="H1355" s="3" t="s">
        <v>4162</v>
      </c>
      <c r="I1355" s="1" t="s">
        <v>4159</v>
      </c>
      <c r="J1355" s="1" t="s">
        <v>5196</v>
      </c>
    </row>
    <row r="1356" spans="1:10" x14ac:dyDescent="0.2">
      <c r="A1356" s="71" t="s">
        <v>2708</v>
      </c>
      <c r="B1356" s="69">
        <v>6983</v>
      </c>
      <c r="C1356" s="73" t="s">
        <v>2024</v>
      </c>
      <c r="D1356" s="68" t="s">
        <v>2672</v>
      </c>
      <c r="E1356" s="72">
        <v>18</v>
      </c>
      <c r="F1356" s="1" t="s">
        <v>2136</v>
      </c>
      <c r="G1356" s="1" t="s">
        <v>2174</v>
      </c>
      <c r="H1356" s="3" t="s">
        <v>4162</v>
      </c>
      <c r="I1356" s="1" t="s">
        <v>4159</v>
      </c>
      <c r="J1356" s="1" t="s">
        <v>5196</v>
      </c>
    </row>
    <row r="1357" spans="1:10" x14ac:dyDescent="0.2">
      <c r="A1357" s="71" t="s">
        <v>2709</v>
      </c>
      <c r="B1357" s="69">
        <v>6984</v>
      </c>
      <c r="C1357" s="73" t="s">
        <v>2024</v>
      </c>
      <c r="D1357" s="68" t="s">
        <v>2672</v>
      </c>
      <c r="E1357" s="72">
        <v>18</v>
      </c>
      <c r="F1357" s="1" t="s">
        <v>2136</v>
      </c>
      <c r="G1357" s="1" t="s">
        <v>2174</v>
      </c>
      <c r="H1357" s="3" t="s">
        <v>4162</v>
      </c>
      <c r="I1357" s="1" t="s">
        <v>4159</v>
      </c>
      <c r="J1357" s="1" t="s">
        <v>5196</v>
      </c>
    </row>
    <row r="1358" spans="1:10" x14ac:dyDescent="0.2">
      <c r="A1358" s="71" t="s">
        <v>2994</v>
      </c>
      <c r="B1358" s="69">
        <v>6985</v>
      </c>
      <c r="C1358" s="73" t="s">
        <v>2024</v>
      </c>
      <c r="D1358" s="68" t="s">
        <v>2975</v>
      </c>
      <c r="E1358" s="72">
        <v>5.5</v>
      </c>
      <c r="F1358" s="1" t="s">
        <v>2136</v>
      </c>
      <c r="G1358" s="1" t="s">
        <v>2174</v>
      </c>
      <c r="H1358" s="3" t="s">
        <v>4162</v>
      </c>
      <c r="I1358" s="1" t="s">
        <v>4159</v>
      </c>
      <c r="J1358" s="1" t="s">
        <v>5196</v>
      </c>
    </row>
    <row r="1359" spans="1:10" x14ac:dyDescent="0.2">
      <c r="A1359" s="71" t="s">
        <v>3076</v>
      </c>
      <c r="B1359" s="69">
        <v>6986</v>
      </c>
      <c r="C1359" s="73" t="s">
        <v>2024</v>
      </c>
      <c r="D1359" s="68" t="s">
        <v>3057</v>
      </c>
      <c r="E1359" s="72">
        <v>4.0199999999999996</v>
      </c>
      <c r="F1359" s="1" t="s">
        <v>2136</v>
      </c>
      <c r="G1359" s="1" t="s">
        <v>2174</v>
      </c>
      <c r="H1359" s="3" t="s">
        <v>4162</v>
      </c>
      <c r="I1359" s="1" t="s">
        <v>4159</v>
      </c>
      <c r="J1359" s="1" t="s">
        <v>5196</v>
      </c>
    </row>
    <row r="1360" spans="1:10" x14ac:dyDescent="0.2">
      <c r="A1360" s="71" t="s">
        <v>2173</v>
      </c>
      <c r="B1360" s="69">
        <v>6987</v>
      </c>
      <c r="C1360" s="73" t="s">
        <v>2024</v>
      </c>
      <c r="D1360" s="68" t="s">
        <v>2135</v>
      </c>
      <c r="E1360" s="72">
        <v>40</v>
      </c>
      <c r="F1360" s="1" t="s">
        <v>2136</v>
      </c>
      <c r="G1360" s="1" t="s">
        <v>2174</v>
      </c>
      <c r="H1360" s="3" t="s">
        <v>4162</v>
      </c>
      <c r="I1360" s="1" t="s">
        <v>4159</v>
      </c>
      <c r="J1360" s="1" t="s">
        <v>5196</v>
      </c>
    </row>
    <row r="1361" spans="1:10" x14ac:dyDescent="0.2">
      <c r="A1361" s="71" t="s">
        <v>2958</v>
      </c>
      <c r="B1361" s="69">
        <v>6988</v>
      </c>
      <c r="C1361" s="73" t="s">
        <v>2024</v>
      </c>
      <c r="D1361" s="68" t="s">
        <v>2940</v>
      </c>
      <c r="E1361" s="72">
        <v>7.8</v>
      </c>
      <c r="F1361" s="1" t="s">
        <v>2136</v>
      </c>
      <c r="G1361" s="1" t="s">
        <v>2174</v>
      </c>
      <c r="H1361" s="3" t="s">
        <v>4162</v>
      </c>
      <c r="I1361" s="1" t="s">
        <v>4159</v>
      </c>
      <c r="J1361" s="1" t="s">
        <v>5196</v>
      </c>
    </row>
    <row r="1362" spans="1:10" x14ac:dyDescent="0.2">
      <c r="A1362" s="71" t="s">
        <v>3455</v>
      </c>
      <c r="B1362" s="69">
        <v>6991</v>
      </c>
      <c r="C1362" s="73" t="s">
        <v>2024</v>
      </c>
      <c r="D1362" s="68" t="s">
        <v>3440</v>
      </c>
      <c r="E1362" s="72">
        <v>9.49</v>
      </c>
      <c r="F1362" s="1" t="s">
        <v>2136</v>
      </c>
      <c r="G1362" s="1" t="s">
        <v>2174</v>
      </c>
      <c r="H1362" s="3" t="s">
        <v>4162</v>
      </c>
      <c r="I1362" s="1" t="s">
        <v>4159</v>
      </c>
      <c r="J1362" s="1" t="s">
        <v>5196</v>
      </c>
    </row>
    <row r="1363" spans="1:10" x14ac:dyDescent="0.2">
      <c r="A1363" s="71" t="s">
        <v>3284</v>
      </c>
      <c r="B1363" s="69">
        <v>6992</v>
      </c>
      <c r="C1363" s="73" t="s">
        <v>2024</v>
      </c>
      <c r="D1363" s="68" t="s">
        <v>3223</v>
      </c>
      <c r="E1363" s="72">
        <v>2.2000000000000002</v>
      </c>
      <c r="F1363" s="1" t="s">
        <v>2136</v>
      </c>
      <c r="G1363" s="1" t="s">
        <v>2174</v>
      </c>
      <c r="H1363" s="3" t="s">
        <v>4162</v>
      </c>
      <c r="I1363" s="1" t="s">
        <v>4159</v>
      </c>
      <c r="J1363" s="1" t="s">
        <v>5196</v>
      </c>
    </row>
    <row r="1364" spans="1:10" x14ac:dyDescent="0.2">
      <c r="A1364" s="71" t="s">
        <v>3285</v>
      </c>
      <c r="B1364" s="69">
        <v>6993</v>
      </c>
      <c r="C1364" s="73" t="s">
        <v>2024</v>
      </c>
      <c r="D1364" s="68" t="s">
        <v>3223</v>
      </c>
      <c r="E1364" s="72">
        <v>2.2000000000000002</v>
      </c>
      <c r="F1364" s="1" t="s">
        <v>2136</v>
      </c>
      <c r="G1364" s="1" t="s">
        <v>2174</v>
      </c>
      <c r="H1364" s="3" t="s">
        <v>4162</v>
      </c>
      <c r="I1364" s="1" t="s">
        <v>4159</v>
      </c>
      <c r="J1364" s="1" t="s">
        <v>5196</v>
      </c>
    </row>
    <row r="1365" spans="1:10" x14ac:dyDescent="0.2">
      <c r="A1365" s="71" t="s">
        <v>3286</v>
      </c>
      <c r="B1365" s="69">
        <v>6994</v>
      </c>
      <c r="C1365" s="73" t="s">
        <v>2024</v>
      </c>
      <c r="D1365" s="68" t="s">
        <v>3223</v>
      </c>
      <c r="E1365" s="72">
        <v>2.2000000000000002</v>
      </c>
      <c r="F1365" s="1" t="s">
        <v>2136</v>
      </c>
      <c r="G1365" s="1" t="s">
        <v>2174</v>
      </c>
      <c r="H1365" s="3" t="s">
        <v>4162</v>
      </c>
      <c r="I1365" s="1" t="s">
        <v>4159</v>
      </c>
      <c r="J1365" s="1" t="s">
        <v>5196</v>
      </c>
    </row>
    <row r="1366" spans="1:10" x14ac:dyDescent="0.2">
      <c r="A1366" s="71" t="s">
        <v>3287</v>
      </c>
      <c r="B1366" s="69">
        <v>6995</v>
      </c>
      <c r="C1366" s="73" t="s">
        <v>2024</v>
      </c>
      <c r="D1366" s="68" t="s">
        <v>3223</v>
      </c>
      <c r="E1366" s="72">
        <v>2.2000000000000002</v>
      </c>
      <c r="F1366" s="1" t="s">
        <v>2136</v>
      </c>
      <c r="G1366" s="1" t="s">
        <v>2174</v>
      </c>
      <c r="H1366" s="3" t="s">
        <v>4162</v>
      </c>
      <c r="I1366" s="1" t="s">
        <v>4159</v>
      </c>
      <c r="J1366" s="1" t="s">
        <v>5196</v>
      </c>
    </row>
    <row r="1367" spans="1:10" x14ac:dyDescent="0.2">
      <c r="A1367" s="71" t="s">
        <v>3142</v>
      </c>
      <c r="B1367" s="69">
        <v>6996</v>
      </c>
      <c r="C1367" s="73" t="s">
        <v>2024</v>
      </c>
      <c r="D1367" s="68" t="s">
        <v>3081</v>
      </c>
      <c r="E1367" s="72">
        <v>5.8</v>
      </c>
      <c r="F1367" s="1" t="s">
        <v>2136</v>
      </c>
      <c r="G1367" s="1" t="s">
        <v>2174</v>
      </c>
      <c r="H1367" s="3" t="s">
        <v>4162</v>
      </c>
      <c r="I1367" s="1" t="s">
        <v>4159</v>
      </c>
      <c r="J1367" s="1" t="s">
        <v>5196</v>
      </c>
    </row>
    <row r="1368" spans="1:10" x14ac:dyDescent="0.2">
      <c r="A1368" s="71" t="s">
        <v>3143</v>
      </c>
      <c r="B1368" s="69">
        <v>6997</v>
      </c>
      <c r="C1368" s="73" t="s">
        <v>2024</v>
      </c>
      <c r="D1368" s="68" t="s">
        <v>3081</v>
      </c>
      <c r="E1368" s="72">
        <v>5.8</v>
      </c>
      <c r="F1368" s="1" t="s">
        <v>2136</v>
      </c>
      <c r="G1368" s="1" t="s">
        <v>2174</v>
      </c>
      <c r="H1368" s="3" t="s">
        <v>4162</v>
      </c>
      <c r="I1368" s="1" t="s">
        <v>4159</v>
      </c>
      <c r="J1368" s="1" t="s">
        <v>5196</v>
      </c>
    </row>
    <row r="1369" spans="1:10" x14ac:dyDescent="0.2">
      <c r="A1369" s="71" t="s">
        <v>3144</v>
      </c>
      <c r="B1369" s="69">
        <v>6998</v>
      </c>
      <c r="C1369" s="73" t="s">
        <v>2024</v>
      </c>
      <c r="D1369" s="68" t="s">
        <v>3081</v>
      </c>
      <c r="E1369" s="72">
        <v>5.8</v>
      </c>
      <c r="F1369" s="1" t="s">
        <v>2136</v>
      </c>
      <c r="G1369" s="1" t="s">
        <v>2174</v>
      </c>
      <c r="H1369" s="3" t="s">
        <v>4162</v>
      </c>
      <c r="I1369" s="1" t="s">
        <v>4159</v>
      </c>
      <c r="J1369" s="1" t="s">
        <v>5196</v>
      </c>
    </row>
    <row r="1370" spans="1:10" x14ac:dyDescent="0.2">
      <c r="A1370" s="71" t="s">
        <v>3145</v>
      </c>
      <c r="B1370" s="69">
        <v>6999</v>
      </c>
      <c r="C1370" s="73" t="s">
        <v>2024</v>
      </c>
      <c r="D1370" s="68" t="s">
        <v>3081</v>
      </c>
      <c r="E1370" s="72">
        <v>5.8</v>
      </c>
      <c r="F1370" s="1" t="s">
        <v>2136</v>
      </c>
      <c r="G1370" s="1" t="s">
        <v>2174</v>
      </c>
      <c r="H1370" s="3" t="s">
        <v>4162</v>
      </c>
      <c r="I1370" s="1" t="s">
        <v>4159</v>
      </c>
      <c r="J1370" s="1" t="s">
        <v>5196</v>
      </c>
    </row>
    <row r="1371" spans="1:10" x14ac:dyDescent="0.2">
      <c r="A1371" s="71" t="s">
        <v>3213</v>
      </c>
      <c r="B1371" s="69">
        <v>7000</v>
      </c>
      <c r="C1371" s="73" t="s">
        <v>2024</v>
      </c>
      <c r="D1371" s="68" t="s">
        <v>3152</v>
      </c>
      <c r="E1371" s="72">
        <v>1.8</v>
      </c>
      <c r="F1371" s="1" t="s">
        <v>2136</v>
      </c>
      <c r="G1371" s="1" t="s">
        <v>2174</v>
      </c>
      <c r="H1371" s="3" t="s">
        <v>4162</v>
      </c>
      <c r="I1371" s="1" t="s">
        <v>4159</v>
      </c>
      <c r="J1371" s="1" t="s">
        <v>5196</v>
      </c>
    </row>
    <row r="1372" spans="1:10" x14ac:dyDescent="0.2">
      <c r="A1372" s="71" t="s">
        <v>3214</v>
      </c>
      <c r="B1372" s="69">
        <v>7001</v>
      </c>
      <c r="C1372" s="73" t="s">
        <v>2024</v>
      </c>
      <c r="D1372" s="68" t="s">
        <v>3152</v>
      </c>
      <c r="E1372" s="72">
        <v>1.8</v>
      </c>
      <c r="F1372" s="1" t="s">
        <v>2136</v>
      </c>
      <c r="G1372" s="1" t="s">
        <v>2174</v>
      </c>
      <c r="H1372" s="3" t="s">
        <v>4162</v>
      </c>
      <c r="I1372" s="1" t="s">
        <v>4159</v>
      </c>
      <c r="J1372" s="1" t="s">
        <v>5196</v>
      </c>
    </row>
    <row r="1373" spans="1:10" x14ac:dyDescent="0.2">
      <c r="A1373" s="71" t="s">
        <v>3215</v>
      </c>
      <c r="B1373" s="69">
        <v>7002</v>
      </c>
      <c r="C1373" s="73" t="s">
        <v>2024</v>
      </c>
      <c r="D1373" s="68" t="s">
        <v>3152</v>
      </c>
      <c r="E1373" s="72">
        <v>1.8</v>
      </c>
      <c r="F1373" s="1" t="s">
        <v>2136</v>
      </c>
      <c r="G1373" s="1" t="s">
        <v>2174</v>
      </c>
      <c r="H1373" s="3" t="s">
        <v>4162</v>
      </c>
      <c r="I1373" s="1" t="s">
        <v>4159</v>
      </c>
      <c r="J1373" s="1" t="s">
        <v>5196</v>
      </c>
    </row>
    <row r="1374" spans="1:10" x14ac:dyDescent="0.2">
      <c r="A1374" s="71" t="s">
        <v>3216</v>
      </c>
      <c r="B1374" s="69">
        <v>7003</v>
      </c>
      <c r="C1374" s="73" t="s">
        <v>2024</v>
      </c>
      <c r="D1374" s="68" t="s">
        <v>3152</v>
      </c>
      <c r="E1374" s="72">
        <v>1.8</v>
      </c>
      <c r="F1374" s="1" t="s">
        <v>2136</v>
      </c>
      <c r="G1374" s="1" t="s">
        <v>2174</v>
      </c>
      <c r="H1374" s="3" t="s">
        <v>4162</v>
      </c>
      <c r="I1374" s="1" t="s">
        <v>4159</v>
      </c>
      <c r="J1374" s="1" t="s">
        <v>5196</v>
      </c>
    </row>
    <row r="1375" spans="1:10" x14ac:dyDescent="0.2">
      <c r="A1375" s="71" t="s">
        <v>2531</v>
      </c>
      <c r="B1375" s="69">
        <v>7004</v>
      </c>
      <c r="C1375" s="73" t="s">
        <v>2024</v>
      </c>
      <c r="D1375" s="68" t="s">
        <v>2510</v>
      </c>
      <c r="E1375" s="72">
        <v>28</v>
      </c>
      <c r="F1375" s="1" t="s">
        <v>2136</v>
      </c>
      <c r="G1375" s="1" t="s">
        <v>2174</v>
      </c>
      <c r="H1375" s="3" t="s">
        <v>4162</v>
      </c>
      <c r="I1375" s="1" t="s">
        <v>4159</v>
      </c>
      <c r="J1375" s="1" t="s">
        <v>5196</v>
      </c>
    </row>
    <row r="1376" spans="1:10" x14ac:dyDescent="0.2">
      <c r="A1376" s="71" t="s">
        <v>3473</v>
      </c>
      <c r="B1376" s="69">
        <v>7005</v>
      </c>
      <c r="C1376" s="73" t="s">
        <v>2024</v>
      </c>
      <c r="D1376" s="68" t="s">
        <v>3458</v>
      </c>
      <c r="E1376" s="72">
        <v>21</v>
      </c>
      <c r="F1376" s="1" t="s">
        <v>2136</v>
      </c>
      <c r="G1376" s="1" t="s">
        <v>2174</v>
      </c>
      <c r="H1376" s="3" t="s">
        <v>4162</v>
      </c>
      <c r="I1376" s="1" t="s">
        <v>4159</v>
      </c>
      <c r="J1376" s="1" t="s">
        <v>5196</v>
      </c>
    </row>
    <row r="1377" spans="1:10" x14ac:dyDescent="0.2">
      <c r="A1377" s="71" t="s">
        <v>2710</v>
      </c>
      <c r="B1377" s="69">
        <v>7007</v>
      </c>
      <c r="C1377" s="73" t="s">
        <v>2024</v>
      </c>
      <c r="D1377" s="68" t="s">
        <v>2672</v>
      </c>
      <c r="E1377" s="72">
        <v>18</v>
      </c>
      <c r="F1377" s="1" t="s">
        <v>2136</v>
      </c>
      <c r="G1377" s="1" t="s">
        <v>2176</v>
      </c>
      <c r="H1377" s="3" t="s">
        <v>4162</v>
      </c>
      <c r="I1377" s="1" t="s">
        <v>4159</v>
      </c>
      <c r="J1377" s="1" t="s">
        <v>5196</v>
      </c>
    </row>
    <row r="1378" spans="1:10" x14ac:dyDescent="0.2">
      <c r="A1378" s="71" t="s">
        <v>2711</v>
      </c>
      <c r="B1378" s="69">
        <v>7008</v>
      </c>
      <c r="C1378" s="73" t="s">
        <v>2024</v>
      </c>
      <c r="D1378" s="68" t="s">
        <v>2672</v>
      </c>
      <c r="E1378" s="72">
        <v>18</v>
      </c>
      <c r="F1378" s="1" t="s">
        <v>2136</v>
      </c>
      <c r="G1378" s="1" t="s">
        <v>2176</v>
      </c>
      <c r="H1378" s="3" t="s">
        <v>4162</v>
      </c>
      <c r="I1378" s="1" t="s">
        <v>4159</v>
      </c>
      <c r="J1378" s="1" t="s">
        <v>5196</v>
      </c>
    </row>
    <row r="1379" spans="1:10" x14ac:dyDescent="0.2">
      <c r="A1379" s="71" t="s">
        <v>2995</v>
      </c>
      <c r="B1379" s="69">
        <v>7009</v>
      </c>
      <c r="C1379" s="73" t="s">
        <v>2024</v>
      </c>
      <c r="D1379" s="68" t="s">
        <v>2975</v>
      </c>
      <c r="E1379" s="72">
        <v>5.5</v>
      </c>
      <c r="F1379" s="1" t="s">
        <v>2136</v>
      </c>
      <c r="G1379" s="1" t="s">
        <v>2176</v>
      </c>
      <c r="H1379" s="3" t="s">
        <v>4162</v>
      </c>
      <c r="I1379" s="1" t="s">
        <v>4159</v>
      </c>
      <c r="J1379" s="1" t="s">
        <v>5196</v>
      </c>
    </row>
    <row r="1380" spans="1:10" x14ac:dyDescent="0.2">
      <c r="A1380" s="71" t="s">
        <v>3077</v>
      </c>
      <c r="B1380" s="69">
        <v>7010</v>
      </c>
      <c r="C1380" s="73" t="s">
        <v>2024</v>
      </c>
      <c r="D1380" s="68" t="s">
        <v>3057</v>
      </c>
      <c r="E1380" s="72">
        <v>4.0199999999999996</v>
      </c>
      <c r="F1380" s="1" t="s">
        <v>2136</v>
      </c>
      <c r="G1380" s="1" t="s">
        <v>2176</v>
      </c>
      <c r="H1380" s="3" t="s">
        <v>4162</v>
      </c>
      <c r="I1380" s="1" t="s">
        <v>4159</v>
      </c>
      <c r="J1380" s="1" t="s">
        <v>5196</v>
      </c>
    </row>
    <row r="1381" spans="1:10" x14ac:dyDescent="0.2">
      <c r="A1381" s="71" t="s">
        <v>2175</v>
      </c>
      <c r="B1381" s="69">
        <v>7011</v>
      </c>
      <c r="C1381" s="73" t="s">
        <v>2024</v>
      </c>
      <c r="D1381" s="68" t="s">
        <v>2135</v>
      </c>
      <c r="E1381" s="72">
        <v>40</v>
      </c>
      <c r="F1381" s="1" t="s">
        <v>2136</v>
      </c>
      <c r="G1381" s="1" t="s">
        <v>2176</v>
      </c>
      <c r="H1381" s="3" t="s">
        <v>4162</v>
      </c>
      <c r="I1381" s="1" t="s">
        <v>4159</v>
      </c>
      <c r="J1381" s="1" t="s">
        <v>5196</v>
      </c>
    </row>
    <row r="1382" spans="1:10" x14ac:dyDescent="0.2">
      <c r="A1382" s="71" t="s">
        <v>2959</v>
      </c>
      <c r="B1382" s="69">
        <v>7012</v>
      </c>
      <c r="C1382" s="73" t="s">
        <v>2024</v>
      </c>
      <c r="D1382" s="68" t="s">
        <v>2940</v>
      </c>
      <c r="E1382" s="72">
        <v>7.8</v>
      </c>
      <c r="F1382" s="1" t="s">
        <v>2136</v>
      </c>
      <c r="G1382" s="1" t="s">
        <v>2176</v>
      </c>
      <c r="H1382" s="3" t="s">
        <v>4162</v>
      </c>
      <c r="I1382" s="1" t="s">
        <v>4159</v>
      </c>
      <c r="J1382" s="1" t="s">
        <v>5196</v>
      </c>
    </row>
    <row r="1383" spans="1:10" x14ac:dyDescent="0.2">
      <c r="A1383" s="71" t="s">
        <v>3456</v>
      </c>
      <c r="B1383" s="69">
        <v>7015</v>
      </c>
      <c r="C1383" s="73" t="s">
        <v>2024</v>
      </c>
      <c r="D1383" s="68" t="s">
        <v>3440</v>
      </c>
      <c r="E1383" s="72">
        <v>9.49</v>
      </c>
      <c r="F1383" s="1" t="s">
        <v>2136</v>
      </c>
      <c r="G1383" s="1" t="s">
        <v>2176</v>
      </c>
      <c r="H1383" s="3" t="s">
        <v>4162</v>
      </c>
      <c r="I1383" s="1" t="s">
        <v>4159</v>
      </c>
      <c r="J1383" s="1" t="s">
        <v>5196</v>
      </c>
    </row>
    <row r="1384" spans="1:10" x14ac:dyDescent="0.2">
      <c r="A1384" s="71" t="s">
        <v>3288</v>
      </c>
      <c r="B1384" s="69">
        <v>7016</v>
      </c>
      <c r="C1384" s="73" t="s">
        <v>2024</v>
      </c>
      <c r="D1384" s="68" t="s">
        <v>3223</v>
      </c>
      <c r="E1384" s="72">
        <v>2.2000000000000002</v>
      </c>
      <c r="F1384" s="1" t="s">
        <v>2136</v>
      </c>
      <c r="G1384" s="1" t="s">
        <v>2176</v>
      </c>
      <c r="H1384" s="3" t="s">
        <v>4162</v>
      </c>
      <c r="I1384" s="1" t="s">
        <v>4159</v>
      </c>
      <c r="J1384" s="1" t="s">
        <v>5196</v>
      </c>
    </row>
    <row r="1385" spans="1:10" x14ac:dyDescent="0.2">
      <c r="A1385" s="71" t="s">
        <v>3289</v>
      </c>
      <c r="B1385" s="69">
        <v>7017</v>
      </c>
      <c r="C1385" s="73" t="s">
        <v>2024</v>
      </c>
      <c r="D1385" s="68" t="s">
        <v>3223</v>
      </c>
      <c r="E1385" s="72">
        <v>2.2000000000000002</v>
      </c>
      <c r="F1385" s="1" t="s">
        <v>2136</v>
      </c>
      <c r="G1385" s="1" t="s">
        <v>2176</v>
      </c>
      <c r="H1385" s="3" t="s">
        <v>4162</v>
      </c>
      <c r="I1385" s="1" t="s">
        <v>4159</v>
      </c>
      <c r="J1385" s="1" t="s">
        <v>5196</v>
      </c>
    </row>
    <row r="1386" spans="1:10" x14ac:dyDescent="0.2">
      <c r="A1386" s="71" t="s">
        <v>3290</v>
      </c>
      <c r="B1386" s="69">
        <v>7018</v>
      </c>
      <c r="C1386" s="73" t="s">
        <v>2024</v>
      </c>
      <c r="D1386" s="68" t="s">
        <v>3223</v>
      </c>
      <c r="E1386" s="72">
        <v>2.2000000000000002</v>
      </c>
      <c r="F1386" s="1" t="s">
        <v>2136</v>
      </c>
      <c r="G1386" s="1" t="s">
        <v>2176</v>
      </c>
      <c r="H1386" s="3" t="s">
        <v>4162</v>
      </c>
      <c r="I1386" s="1" t="s">
        <v>4159</v>
      </c>
      <c r="J1386" s="1" t="s">
        <v>5196</v>
      </c>
    </row>
    <row r="1387" spans="1:10" x14ac:dyDescent="0.2">
      <c r="A1387" s="71" t="s">
        <v>3291</v>
      </c>
      <c r="B1387" s="69">
        <v>7019</v>
      </c>
      <c r="C1387" s="73" t="s">
        <v>2024</v>
      </c>
      <c r="D1387" s="68" t="s">
        <v>3223</v>
      </c>
      <c r="E1387" s="72">
        <v>2.2000000000000002</v>
      </c>
      <c r="F1387" s="1" t="s">
        <v>2136</v>
      </c>
      <c r="G1387" s="1" t="s">
        <v>2176</v>
      </c>
      <c r="H1387" s="3" t="s">
        <v>4162</v>
      </c>
      <c r="I1387" s="1" t="s">
        <v>4159</v>
      </c>
      <c r="J1387" s="1" t="s">
        <v>5196</v>
      </c>
    </row>
    <row r="1388" spans="1:10" x14ac:dyDescent="0.2">
      <c r="A1388" s="71" t="s">
        <v>3146</v>
      </c>
      <c r="B1388" s="69">
        <v>7020</v>
      </c>
      <c r="C1388" s="73" t="s">
        <v>2024</v>
      </c>
      <c r="D1388" s="68" t="s">
        <v>3081</v>
      </c>
      <c r="E1388" s="72">
        <v>5.8</v>
      </c>
      <c r="F1388" s="1" t="s">
        <v>2136</v>
      </c>
      <c r="G1388" s="1" t="s">
        <v>2176</v>
      </c>
      <c r="H1388" s="3" t="s">
        <v>4162</v>
      </c>
      <c r="I1388" s="1" t="s">
        <v>4159</v>
      </c>
      <c r="J1388" s="1" t="s">
        <v>5196</v>
      </c>
    </row>
    <row r="1389" spans="1:10" x14ac:dyDescent="0.2">
      <c r="A1389" s="71" t="s">
        <v>3147</v>
      </c>
      <c r="B1389" s="69">
        <v>7021</v>
      </c>
      <c r="C1389" s="73" t="s">
        <v>2024</v>
      </c>
      <c r="D1389" s="68" t="s">
        <v>3081</v>
      </c>
      <c r="E1389" s="72">
        <v>5.8</v>
      </c>
      <c r="F1389" s="1" t="s">
        <v>2136</v>
      </c>
      <c r="G1389" s="1" t="s">
        <v>2176</v>
      </c>
      <c r="H1389" s="3" t="s">
        <v>4162</v>
      </c>
      <c r="I1389" s="1" t="s">
        <v>4159</v>
      </c>
      <c r="J1389" s="1" t="s">
        <v>5196</v>
      </c>
    </row>
    <row r="1390" spans="1:10" x14ac:dyDescent="0.2">
      <c r="A1390" s="71" t="s">
        <v>3148</v>
      </c>
      <c r="B1390" s="69">
        <v>7022</v>
      </c>
      <c r="C1390" s="73" t="s">
        <v>2024</v>
      </c>
      <c r="D1390" s="68" t="s">
        <v>3081</v>
      </c>
      <c r="E1390" s="72">
        <v>5.8</v>
      </c>
      <c r="F1390" s="1" t="s">
        <v>2136</v>
      </c>
      <c r="G1390" s="1" t="s">
        <v>2176</v>
      </c>
      <c r="H1390" s="3" t="s">
        <v>4162</v>
      </c>
      <c r="I1390" s="1" t="s">
        <v>4159</v>
      </c>
      <c r="J1390" s="1" t="s">
        <v>5196</v>
      </c>
    </row>
    <row r="1391" spans="1:10" x14ac:dyDescent="0.2">
      <c r="A1391" s="71" t="s">
        <v>3149</v>
      </c>
      <c r="B1391" s="69">
        <v>7023</v>
      </c>
      <c r="C1391" s="73" t="s">
        <v>2024</v>
      </c>
      <c r="D1391" s="68" t="s">
        <v>3081</v>
      </c>
      <c r="E1391" s="72">
        <v>5.8</v>
      </c>
      <c r="F1391" s="1" t="s">
        <v>2136</v>
      </c>
      <c r="G1391" s="1" t="s">
        <v>2176</v>
      </c>
      <c r="H1391" s="3" t="s">
        <v>4162</v>
      </c>
      <c r="I1391" s="1" t="s">
        <v>4159</v>
      </c>
      <c r="J1391" s="1" t="s">
        <v>5196</v>
      </c>
    </row>
    <row r="1392" spans="1:10" x14ac:dyDescent="0.2">
      <c r="A1392" s="71" t="s">
        <v>3217</v>
      </c>
      <c r="B1392" s="69">
        <v>7024</v>
      </c>
      <c r="C1392" s="73" t="s">
        <v>2024</v>
      </c>
      <c r="D1392" s="68" t="s">
        <v>3152</v>
      </c>
      <c r="E1392" s="72">
        <v>1.8</v>
      </c>
      <c r="F1392" s="1" t="s">
        <v>2136</v>
      </c>
      <c r="G1392" s="1" t="s">
        <v>2176</v>
      </c>
      <c r="H1392" s="3" t="s">
        <v>4162</v>
      </c>
      <c r="I1392" s="1" t="s">
        <v>4159</v>
      </c>
      <c r="J1392" s="1" t="s">
        <v>5196</v>
      </c>
    </row>
    <row r="1393" spans="1:10" x14ac:dyDescent="0.2">
      <c r="A1393" s="71" t="s">
        <v>3218</v>
      </c>
      <c r="B1393" s="69">
        <v>7025</v>
      </c>
      <c r="C1393" s="73" t="s">
        <v>2024</v>
      </c>
      <c r="D1393" s="68" t="s">
        <v>3152</v>
      </c>
      <c r="E1393" s="72">
        <v>1.8</v>
      </c>
      <c r="F1393" s="1" t="s">
        <v>2136</v>
      </c>
      <c r="G1393" s="1" t="s">
        <v>2176</v>
      </c>
      <c r="H1393" s="3" t="s">
        <v>4162</v>
      </c>
      <c r="I1393" s="1" t="s">
        <v>4159</v>
      </c>
      <c r="J1393" s="1" t="s">
        <v>5196</v>
      </c>
    </row>
    <row r="1394" spans="1:10" x14ac:dyDescent="0.2">
      <c r="A1394" s="71" t="s">
        <v>3219</v>
      </c>
      <c r="B1394" s="69">
        <v>7026</v>
      </c>
      <c r="C1394" s="73" t="s">
        <v>2024</v>
      </c>
      <c r="D1394" s="68" t="s">
        <v>3152</v>
      </c>
      <c r="E1394" s="72">
        <v>1.8</v>
      </c>
      <c r="F1394" s="1" t="s">
        <v>2136</v>
      </c>
      <c r="G1394" s="1" t="s">
        <v>2176</v>
      </c>
      <c r="H1394" s="3" t="s">
        <v>4162</v>
      </c>
      <c r="I1394" s="1" t="s">
        <v>4159</v>
      </c>
      <c r="J1394" s="1" t="s">
        <v>5196</v>
      </c>
    </row>
    <row r="1395" spans="1:10" x14ac:dyDescent="0.2">
      <c r="A1395" s="71" t="s">
        <v>3220</v>
      </c>
      <c r="B1395" s="69">
        <v>7027</v>
      </c>
      <c r="C1395" s="73" t="s">
        <v>2024</v>
      </c>
      <c r="D1395" s="68" t="s">
        <v>3152</v>
      </c>
      <c r="E1395" s="72">
        <v>1.8</v>
      </c>
      <c r="F1395" s="1" t="s">
        <v>2136</v>
      </c>
      <c r="G1395" s="1" t="s">
        <v>2176</v>
      </c>
      <c r="H1395" s="3" t="s">
        <v>4162</v>
      </c>
      <c r="I1395" s="1" t="s">
        <v>4159</v>
      </c>
      <c r="J1395" s="1" t="s">
        <v>5196</v>
      </c>
    </row>
    <row r="1396" spans="1:10" x14ac:dyDescent="0.2">
      <c r="A1396" s="71" t="s">
        <v>2532</v>
      </c>
      <c r="B1396" s="69">
        <v>7028</v>
      </c>
      <c r="C1396" s="73" t="s">
        <v>2024</v>
      </c>
      <c r="D1396" s="68" t="s">
        <v>2510</v>
      </c>
      <c r="E1396" s="72">
        <v>28</v>
      </c>
      <c r="F1396" s="1" t="s">
        <v>2136</v>
      </c>
      <c r="G1396" s="1" t="s">
        <v>2176</v>
      </c>
      <c r="H1396" s="3" t="s">
        <v>4162</v>
      </c>
      <c r="I1396" s="1" t="s">
        <v>4159</v>
      </c>
      <c r="J1396" s="1" t="s">
        <v>5196</v>
      </c>
    </row>
    <row r="1397" spans="1:10" x14ac:dyDescent="0.2">
      <c r="A1397" s="71" t="s">
        <v>3474</v>
      </c>
      <c r="B1397" s="69">
        <v>7029</v>
      </c>
      <c r="C1397" s="73" t="s">
        <v>2024</v>
      </c>
      <c r="D1397" s="68" t="s">
        <v>3458</v>
      </c>
      <c r="E1397" s="72">
        <v>21</v>
      </c>
      <c r="F1397" s="1" t="s">
        <v>2136</v>
      </c>
      <c r="G1397" s="1" t="s">
        <v>2176</v>
      </c>
      <c r="H1397" s="3" t="s">
        <v>4162</v>
      </c>
      <c r="I1397" s="1" t="s">
        <v>4159</v>
      </c>
      <c r="J1397" s="1" t="s">
        <v>5196</v>
      </c>
    </row>
    <row r="1398" spans="1:10" x14ac:dyDescent="0.2">
      <c r="A1398" s="71" t="s">
        <v>2712</v>
      </c>
      <c r="B1398" s="69">
        <v>7031</v>
      </c>
      <c r="C1398" s="73" t="s">
        <v>2024</v>
      </c>
      <c r="D1398" s="68" t="s">
        <v>2672</v>
      </c>
      <c r="E1398" s="72">
        <v>18</v>
      </c>
      <c r="F1398" s="1" t="s">
        <v>2136</v>
      </c>
      <c r="G1398" s="1" t="s">
        <v>2178</v>
      </c>
      <c r="H1398" s="3" t="s">
        <v>4162</v>
      </c>
      <c r="I1398" s="1" t="s">
        <v>4159</v>
      </c>
      <c r="J1398" s="1" t="s">
        <v>5196</v>
      </c>
    </row>
    <row r="1399" spans="1:10" x14ac:dyDescent="0.2">
      <c r="A1399" s="71" t="s">
        <v>2713</v>
      </c>
      <c r="B1399" s="69">
        <v>7032</v>
      </c>
      <c r="C1399" s="73" t="s">
        <v>2024</v>
      </c>
      <c r="D1399" s="68" t="s">
        <v>2672</v>
      </c>
      <c r="E1399" s="72">
        <v>18</v>
      </c>
      <c r="F1399" s="1" t="s">
        <v>2136</v>
      </c>
      <c r="G1399" s="1" t="s">
        <v>2178</v>
      </c>
      <c r="H1399" s="3" t="s">
        <v>4162</v>
      </c>
      <c r="I1399" s="1" t="s">
        <v>4159</v>
      </c>
      <c r="J1399" s="1" t="s">
        <v>5196</v>
      </c>
    </row>
    <row r="1400" spans="1:10" x14ac:dyDescent="0.2">
      <c r="A1400" s="71" t="s">
        <v>2996</v>
      </c>
      <c r="B1400" s="69">
        <v>7033</v>
      </c>
      <c r="C1400" s="73" t="s">
        <v>2024</v>
      </c>
      <c r="D1400" s="68" t="s">
        <v>2975</v>
      </c>
      <c r="E1400" s="72">
        <v>5.5</v>
      </c>
      <c r="F1400" s="1" t="s">
        <v>2136</v>
      </c>
      <c r="G1400" s="1" t="s">
        <v>2178</v>
      </c>
      <c r="H1400" s="3" t="s">
        <v>4162</v>
      </c>
      <c r="I1400" s="1" t="s">
        <v>4159</v>
      </c>
      <c r="J1400" s="1" t="s">
        <v>5196</v>
      </c>
    </row>
    <row r="1401" spans="1:10" x14ac:dyDescent="0.2">
      <c r="A1401" s="71" t="s">
        <v>3078</v>
      </c>
      <c r="B1401" s="69">
        <v>7034</v>
      </c>
      <c r="C1401" s="73" t="s">
        <v>2024</v>
      </c>
      <c r="D1401" s="68" t="s">
        <v>3057</v>
      </c>
      <c r="E1401" s="72">
        <v>4.0199999999999996</v>
      </c>
      <c r="F1401" s="1" t="s">
        <v>2136</v>
      </c>
      <c r="G1401" s="1" t="s">
        <v>2178</v>
      </c>
      <c r="H1401" s="3" t="s">
        <v>4162</v>
      </c>
      <c r="I1401" s="1" t="s">
        <v>4159</v>
      </c>
      <c r="J1401" s="1" t="s">
        <v>5196</v>
      </c>
    </row>
    <row r="1402" spans="1:10" x14ac:dyDescent="0.2">
      <c r="A1402" s="71" t="s">
        <v>2177</v>
      </c>
      <c r="B1402" s="69">
        <v>7035</v>
      </c>
      <c r="C1402" s="73" t="s">
        <v>2024</v>
      </c>
      <c r="D1402" s="68" t="s">
        <v>2135</v>
      </c>
      <c r="E1402" s="72">
        <v>40</v>
      </c>
      <c r="F1402" s="1" t="s">
        <v>2136</v>
      </c>
      <c r="G1402" s="1" t="s">
        <v>2178</v>
      </c>
      <c r="H1402" s="3" t="s">
        <v>4162</v>
      </c>
      <c r="I1402" s="1" t="s">
        <v>4159</v>
      </c>
      <c r="J1402" s="1" t="s">
        <v>5196</v>
      </c>
    </row>
    <row r="1403" spans="1:10" x14ac:dyDescent="0.2">
      <c r="A1403" s="71" t="s">
        <v>2960</v>
      </c>
      <c r="B1403" s="69">
        <v>7036</v>
      </c>
      <c r="C1403" s="73" t="s">
        <v>2024</v>
      </c>
      <c r="D1403" s="68" t="s">
        <v>2940</v>
      </c>
      <c r="E1403" s="72">
        <v>7.8</v>
      </c>
      <c r="F1403" s="1" t="s">
        <v>2136</v>
      </c>
      <c r="G1403" s="1" t="s">
        <v>2178</v>
      </c>
      <c r="H1403" s="3" t="s">
        <v>4162</v>
      </c>
      <c r="I1403" s="1" t="s">
        <v>4159</v>
      </c>
      <c r="J1403" s="1" t="s">
        <v>5196</v>
      </c>
    </row>
    <row r="1404" spans="1:10" x14ac:dyDescent="0.2">
      <c r="A1404" s="71" t="s">
        <v>2966</v>
      </c>
      <c r="B1404" s="69">
        <v>7037</v>
      </c>
      <c r="C1404" s="73" t="s">
        <v>2024</v>
      </c>
      <c r="D1404" s="68" t="s">
        <v>2963</v>
      </c>
      <c r="E1404" s="72">
        <v>5.18</v>
      </c>
      <c r="F1404" s="1" t="s">
        <v>2136</v>
      </c>
      <c r="G1404" s="1" t="s">
        <v>2178</v>
      </c>
      <c r="H1404" s="3" t="s">
        <v>4162</v>
      </c>
      <c r="I1404" s="1" t="s">
        <v>4159</v>
      </c>
      <c r="J1404" s="1" t="s">
        <v>5196</v>
      </c>
    </row>
    <row r="1405" spans="1:10" x14ac:dyDescent="0.2">
      <c r="A1405" s="71" t="s">
        <v>2967</v>
      </c>
      <c r="B1405" s="69">
        <v>7038</v>
      </c>
      <c r="C1405" s="73" t="s">
        <v>2024</v>
      </c>
      <c r="D1405" s="68" t="s">
        <v>2963</v>
      </c>
      <c r="E1405" s="72">
        <v>5.18</v>
      </c>
      <c r="F1405" s="1" t="s">
        <v>2136</v>
      </c>
      <c r="G1405" s="1" t="s">
        <v>2178</v>
      </c>
      <c r="H1405" s="3" t="s">
        <v>4162</v>
      </c>
      <c r="I1405" s="1" t="s">
        <v>4159</v>
      </c>
      <c r="J1405" s="1" t="s">
        <v>5196</v>
      </c>
    </row>
    <row r="1406" spans="1:10" x14ac:dyDescent="0.2">
      <c r="A1406" s="71" t="s">
        <v>3292</v>
      </c>
      <c r="B1406" s="69">
        <v>7039</v>
      </c>
      <c r="C1406" s="73" t="s">
        <v>2024</v>
      </c>
      <c r="D1406" s="68" t="s">
        <v>3223</v>
      </c>
      <c r="E1406" s="72">
        <v>2.2000000000000002</v>
      </c>
      <c r="F1406" s="1" t="s">
        <v>2136</v>
      </c>
      <c r="G1406" s="1" t="s">
        <v>2178</v>
      </c>
      <c r="H1406" s="3" t="s">
        <v>4162</v>
      </c>
      <c r="I1406" s="1" t="s">
        <v>4159</v>
      </c>
      <c r="J1406" s="1" t="s">
        <v>5196</v>
      </c>
    </row>
    <row r="1407" spans="1:10" x14ac:dyDescent="0.2">
      <c r="A1407" s="71" t="s">
        <v>3150</v>
      </c>
      <c r="B1407" s="69">
        <v>7040</v>
      </c>
      <c r="C1407" s="73" t="s">
        <v>2024</v>
      </c>
      <c r="D1407" s="68" t="s">
        <v>3081</v>
      </c>
      <c r="E1407" s="72">
        <v>5.8</v>
      </c>
      <c r="F1407" s="1" t="s">
        <v>2136</v>
      </c>
      <c r="G1407" s="1" t="s">
        <v>2178</v>
      </c>
      <c r="H1407" s="3" t="s">
        <v>4162</v>
      </c>
      <c r="I1407" s="1" t="s">
        <v>4159</v>
      </c>
      <c r="J1407" s="1" t="s">
        <v>5196</v>
      </c>
    </row>
    <row r="1408" spans="1:10" x14ac:dyDescent="0.2">
      <c r="A1408" s="71" t="s">
        <v>3221</v>
      </c>
      <c r="B1408" s="69">
        <v>7041</v>
      </c>
      <c r="C1408" s="73" t="s">
        <v>2024</v>
      </c>
      <c r="D1408" s="68" t="s">
        <v>3152</v>
      </c>
      <c r="E1408" s="72">
        <v>1.8</v>
      </c>
      <c r="F1408" s="1" t="s">
        <v>2136</v>
      </c>
      <c r="G1408" s="1" t="s">
        <v>2178</v>
      </c>
      <c r="H1408" s="3" t="s">
        <v>4162</v>
      </c>
      <c r="I1408" s="1" t="s">
        <v>4159</v>
      </c>
      <c r="J1408" s="1" t="s">
        <v>5196</v>
      </c>
    </row>
    <row r="1409" spans="1:10" x14ac:dyDescent="0.2">
      <c r="A1409" s="71" t="s">
        <v>2533</v>
      </c>
      <c r="B1409" s="69">
        <v>7042</v>
      </c>
      <c r="C1409" s="73" t="s">
        <v>2024</v>
      </c>
      <c r="D1409" s="68" t="s">
        <v>2510</v>
      </c>
      <c r="E1409" s="72">
        <v>28</v>
      </c>
      <c r="F1409" s="1" t="s">
        <v>2136</v>
      </c>
      <c r="G1409" s="1" t="s">
        <v>2178</v>
      </c>
      <c r="H1409" s="3" t="s">
        <v>4162</v>
      </c>
      <c r="I1409" s="1" t="s">
        <v>4159</v>
      </c>
      <c r="J1409" s="1" t="s">
        <v>5196</v>
      </c>
    </row>
    <row r="1410" spans="1:10" x14ac:dyDescent="0.2">
      <c r="A1410" s="71" t="s">
        <v>2714</v>
      </c>
      <c r="B1410" s="69">
        <v>7043</v>
      </c>
      <c r="C1410" s="73" t="s">
        <v>2024</v>
      </c>
      <c r="D1410" s="68" t="s">
        <v>2672</v>
      </c>
      <c r="E1410" s="72">
        <v>18</v>
      </c>
      <c r="F1410" s="1" t="s">
        <v>2136</v>
      </c>
      <c r="G1410" s="1" t="s">
        <v>2180</v>
      </c>
      <c r="H1410" s="3" t="s">
        <v>4162</v>
      </c>
      <c r="I1410" s="1" t="s">
        <v>4159</v>
      </c>
      <c r="J1410" s="1" t="s">
        <v>5196</v>
      </c>
    </row>
    <row r="1411" spans="1:10" x14ac:dyDescent="0.2">
      <c r="A1411" s="71" t="s">
        <v>2715</v>
      </c>
      <c r="B1411" s="69">
        <v>7044</v>
      </c>
      <c r="C1411" s="73" t="s">
        <v>2024</v>
      </c>
      <c r="D1411" s="68" t="s">
        <v>2672</v>
      </c>
      <c r="E1411" s="72">
        <v>18</v>
      </c>
      <c r="F1411" s="1" t="s">
        <v>2136</v>
      </c>
      <c r="G1411" s="1" t="s">
        <v>2180</v>
      </c>
      <c r="H1411" s="3" t="s">
        <v>4162</v>
      </c>
      <c r="I1411" s="1" t="s">
        <v>4159</v>
      </c>
      <c r="J1411" s="1" t="s">
        <v>5196</v>
      </c>
    </row>
    <row r="1412" spans="1:10" x14ac:dyDescent="0.2">
      <c r="A1412" s="71" t="s">
        <v>2997</v>
      </c>
      <c r="B1412" s="69">
        <v>7045</v>
      </c>
      <c r="C1412" s="73" t="s">
        <v>2024</v>
      </c>
      <c r="D1412" s="68" t="s">
        <v>2975</v>
      </c>
      <c r="E1412" s="72">
        <v>5.5</v>
      </c>
      <c r="F1412" s="1" t="s">
        <v>2136</v>
      </c>
      <c r="G1412" s="1" t="s">
        <v>2180</v>
      </c>
      <c r="H1412" s="3" t="s">
        <v>4162</v>
      </c>
      <c r="I1412" s="1" t="s">
        <v>4159</v>
      </c>
      <c r="J1412" s="1" t="s">
        <v>5196</v>
      </c>
    </row>
    <row r="1413" spans="1:10" x14ac:dyDescent="0.2">
      <c r="A1413" s="71" t="s">
        <v>3079</v>
      </c>
      <c r="B1413" s="69">
        <v>7046</v>
      </c>
      <c r="C1413" s="73" t="s">
        <v>2024</v>
      </c>
      <c r="D1413" s="68" t="s">
        <v>3057</v>
      </c>
      <c r="E1413" s="72">
        <v>4.0199999999999996</v>
      </c>
      <c r="F1413" s="1" t="s">
        <v>2136</v>
      </c>
      <c r="G1413" s="1" t="s">
        <v>2180</v>
      </c>
      <c r="H1413" s="3" t="s">
        <v>4162</v>
      </c>
      <c r="I1413" s="1" t="s">
        <v>4159</v>
      </c>
      <c r="J1413" s="1" t="s">
        <v>5196</v>
      </c>
    </row>
    <row r="1414" spans="1:10" x14ac:dyDescent="0.2">
      <c r="A1414" s="71" t="s">
        <v>2179</v>
      </c>
      <c r="B1414" s="69">
        <v>7047</v>
      </c>
      <c r="C1414" s="73" t="s">
        <v>2024</v>
      </c>
      <c r="D1414" s="68" t="s">
        <v>2135</v>
      </c>
      <c r="E1414" s="72">
        <v>40</v>
      </c>
      <c r="F1414" s="1" t="s">
        <v>2136</v>
      </c>
      <c r="G1414" s="1" t="s">
        <v>2180</v>
      </c>
      <c r="H1414" s="3" t="s">
        <v>4162</v>
      </c>
      <c r="I1414" s="1" t="s">
        <v>4159</v>
      </c>
      <c r="J1414" s="1" t="s">
        <v>5196</v>
      </c>
    </row>
    <row r="1415" spans="1:10" x14ac:dyDescent="0.2">
      <c r="A1415" s="71" t="s">
        <v>2961</v>
      </c>
      <c r="B1415" s="69">
        <v>7048</v>
      </c>
      <c r="C1415" s="73" t="s">
        <v>2024</v>
      </c>
      <c r="D1415" s="68" t="s">
        <v>2940</v>
      </c>
      <c r="E1415" s="72">
        <v>7.8</v>
      </c>
      <c r="F1415" s="1" t="s">
        <v>2136</v>
      </c>
      <c r="G1415" s="1" t="s">
        <v>2180</v>
      </c>
      <c r="H1415" s="3" t="s">
        <v>4162</v>
      </c>
      <c r="I1415" s="1" t="s">
        <v>4159</v>
      </c>
      <c r="J1415" s="1" t="s">
        <v>5196</v>
      </c>
    </row>
    <row r="1416" spans="1:10" x14ac:dyDescent="0.2">
      <c r="A1416" s="71" t="s">
        <v>2968</v>
      </c>
      <c r="B1416" s="69">
        <v>7049</v>
      </c>
      <c r="C1416" s="73" t="s">
        <v>2024</v>
      </c>
      <c r="D1416" s="68" t="s">
        <v>2963</v>
      </c>
      <c r="E1416" s="72">
        <v>5.18</v>
      </c>
      <c r="F1416" s="1" t="s">
        <v>2136</v>
      </c>
      <c r="G1416" s="1" t="s">
        <v>2180</v>
      </c>
      <c r="H1416" s="3" t="s">
        <v>4162</v>
      </c>
      <c r="I1416" s="1" t="s">
        <v>4159</v>
      </c>
      <c r="J1416" s="1" t="s">
        <v>5196</v>
      </c>
    </row>
    <row r="1417" spans="1:10" x14ac:dyDescent="0.2">
      <c r="A1417" s="71" t="s">
        <v>2534</v>
      </c>
      <c r="B1417" s="69">
        <v>7050</v>
      </c>
      <c r="C1417" s="73" t="s">
        <v>2024</v>
      </c>
      <c r="D1417" s="68" t="s">
        <v>2510</v>
      </c>
      <c r="E1417" s="72">
        <v>28</v>
      </c>
      <c r="F1417" s="1" t="s">
        <v>2136</v>
      </c>
      <c r="G1417" s="1" t="s">
        <v>2180</v>
      </c>
      <c r="H1417" s="3" t="s">
        <v>4162</v>
      </c>
      <c r="I1417" s="1" t="s">
        <v>4159</v>
      </c>
      <c r="J1417" s="1" t="s">
        <v>5196</v>
      </c>
    </row>
    <row r="1418" spans="1:10" x14ac:dyDescent="0.2">
      <c r="A1418" s="71" t="s">
        <v>2535</v>
      </c>
      <c r="B1418" s="69">
        <v>7051</v>
      </c>
      <c r="C1418" s="73" t="s">
        <v>2024</v>
      </c>
      <c r="D1418" s="68" t="s">
        <v>2510</v>
      </c>
      <c r="E1418" s="72">
        <v>28</v>
      </c>
      <c r="F1418" s="1" t="s">
        <v>2136</v>
      </c>
      <c r="G1418" s="1" t="s">
        <v>2536</v>
      </c>
      <c r="H1418" s="3" t="s">
        <v>4162</v>
      </c>
      <c r="I1418" s="1" t="s">
        <v>4159</v>
      </c>
      <c r="J1418" s="1" t="s">
        <v>5196</v>
      </c>
    </row>
    <row r="1419" spans="1:10" x14ac:dyDescent="0.2">
      <c r="A1419" s="71" t="s">
        <v>2648</v>
      </c>
      <c r="B1419" s="69">
        <v>7052</v>
      </c>
      <c r="C1419" s="73" t="s">
        <v>2024</v>
      </c>
      <c r="D1419" s="68" t="s">
        <v>2584</v>
      </c>
      <c r="E1419" s="72">
        <v>28.5</v>
      </c>
      <c r="F1419" s="1" t="s">
        <v>2441</v>
      </c>
      <c r="G1419" s="1" t="s">
        <v>2649</v>
      </c>
      <c r="H1419" s="3" t="s">
        <v>4162</v>
      </c>
      <c r="I1419" s="1" t="s">
        <v>4159</v>
      </c>
      <c r="J1419" s="1" t="s">
        <v>5196</v>
      </c>
    </row>
    <row r="1420" spans="1:10" x14ac:dyDescent="0.2">
      <c r="A1420" s="71" t="s">
        <v>3049</v>
      </c>
      <c r="B1420" s="69">
        <v>7053</v>
      </c>
      <c r="C1420" s="73" t="s">
        <v>2024</v>
      </c>
      <c r="D1420" s="68" t="s">
        <v>3013</v>
      </c>
      <c r="E1420" s="72">
        <v>6.2</v>
      </c>
      <c r="F1420" s="1" t="s">
        <v>2441</v>
      </c>
      <c r="G1420" s="1" t="s">
        <v>2649</v>
      </c>
      <c r="H1420" s="3" t="s">
        <v>4162</v>
      </c>
      <c r="I1420" s="1" t="s">
        <v>4159</v>
      </c>
      <c r="J1420" s="1" t="s">
        <v>5196</v>
      </c>
    </row>
    <row r="1421" spans="1:10" x14ac:dyDescent="0.2">
      <c r="A1421" s="71" t="s">
        <v>2650</v>
      </c>
      <c r="B1421" s="69">
        <v>7054</v>
      </c>
      <c r="C1421" s="73" t="s">
        <v>2024</v>
      </c>
      <c r="D1421" s="68" t="s">
        <v>2584</v>
      </c>
      <c r="E1421" s="72">
        <v>28.5</v>
      </c>
      <c r="F1421" s="1" t="s">
        <v>2155</v>
      </c>
      <c r="G1421" s="1" t="s">
        <v>2156</v>
      </c>
      <c r="H1421" s="3" t="s">
        <v>4162</v>
      </c>
      <c r="I1421" s="1" t="s">
        <v>4159</v>
      </c>
      <c r="J1421" s="1" t="s">
        <v>5196</v>
      </c>
    </row>
    <row r="1422" spans="1:10" x14ac:dyDescent="0.2">
      <c r="A1422" s="71" t="s">
        <v>3050</v>
      </c>
      <c r="B1422" s="69">
        <v>7055</v>
      </c>
      <c r="C1422" s="73" t="s">
        <v>2024</v>
      </c>
      <c r="D1422" s="68" t="s">
        <v>3013</v>
      </c>
      <c r="E1422" s="72">
        <v>6.2</v>
      </c>
      <c r="F1422" s="1" t="s">
        <v>2155</v>
      </c>
      <c r="G1422" s="1" t="s">
        <v>2156</v>
      </c>
      <c r="H1422" s="3" t="s">
        <v>4162</v>
      </c>
      <c r="I1422" s="1" t="s">
        <v>4159</v>
      </c>
      <c r="J1422" s="1" t="s">
        <v>5196</v>
      </c>
    </row>
    <row r="1423" spans="1:10" x14ac:dyDescent="0.2">
      <c r="A1423" s="71" t="s">
        <v>3668</v>
      </c>
      <c r="B1423" s="69">
        <v>7056</v>
      </c>
      <c r="C1423" s="73" t="s">
        <v>2024</v>
      </c>
      <c r="D1423" s="68" t="s">
        <v>3542</v>
      </c>
      <c r="E1423" s="72">
        <v>29.63</v>
      </c>
      <c r="F1423" s="1" t="s">
        <v>1885</v>
      </c>
      <c r="G1423" s="1" t="s">
        <v>2035</v>
      </c>
      <c r="H1423" s="3" t="s">
        <v>4162</v>
      </c>
      <c r="I1423" s="1" t="s">
        <v>4159</v>
      </c>
      <c r="J1423" s="1" t="s">
        <v>5196</v>
      </c>
    </row>
    <row r="1424" spans="1:10" x14ac:dyDescent="0.2">
      <c r="A1424" s="71" t="s">
        <v>4024</v>
      </c>
      <c r="B1424" s="69">
        <v>7057</v>
      </c>
      <c r="C1424" s="73" t="s">
        <v>2024</v>
      </c>
      <c r="D1424" s="68" t="s">
        <v>3863</v>
      </c>
      <c r="E1424" s="72">
        <v>34.72</v>
      </c>
      <c r="F1424" s="1" t="s">
        <v>1885</v>
      </c>
      <c r="G1424" s="1" t="s">
        <v>2035</v>
      </c>
      <c r="H1424" s="3" t="s">
        <v>4162</v>
      </c>
      <c r="I1424" s="1" t="s">
        <v>4159</v>
      </c>
      <c r="J1424" s="1" t="s">
        <v>5196</v>
      </c>
    </row>
    <row r="1425" spans="1:10" x14ac:dyDescent="0.2">
      <c r="A1425" s="71" t="s">
        <v>2403</v>
      </c>
      <c r="B1425" s="69">
        <v>7058</v>
      </c>
      <c r="C1425" s="73" t="s">
        <v>2024</v>
      </c>
      <c r="D1425" s="68" t="s">
        <v>2232</v>
      </c>
      <c r="E1425" s="72">
        <v>8.9600000000000009</v>
      </c>
      <c r="F1425" s="1" t="s">
        <v>1885</v>
      </c>
      <c r="G1425" s="1" t="s">
        <v>2035</v>
      </c>
      <c r="H1425" s="3" t="s">
        <v>4162</v>
      </c>
      <c r="I1425" s="1" t="s">
        <v>4159</v>
      </c>
      <c r="J1425" s="1" t="s">
        <v>5196</v>
      </c>
    </row>
    <row r="1426" spans="1:10" x14ac:dyDescent="0.2">
      <c r="A1426" s="71" t="s">
        <v>3413</v>
      </c>
      <c r="B1426" s="69">
        <v>7059</v>
      </c>
      <c r="C1426" s="73" t="s">
        <v>2024</v>
      </c>
      <c r="D1426" s="68" t="s">
        <v>3294</v>
      </c>
      <c r="E1426" s="72">
        <v>10.08</v>
      </c>
      <c r="F1426" s="1" t="s">
        <v>1885</v>
      </c>
      <c r="G1426" s="1" t="s">
        <v>2035</v>
      </c>
      <c r="H1426" s="3" t="s">
        <v>4162</v>
      </c>
      <c r="I1426" s="1" t="s">
        <v>4159</v>
      </c>
      <c r="J1426" s="1" t="s">
        <v>5196</v>
      </c>
    </row>
    <row r="1427" spans="1:10" x14ac:dyDescent="0.2">
      <c r="A1427" s="71" t="s">
        <v>4113</v>
      </c>
      <c r="B1427" s="69">
        <v>7060</v>
      </c>
      <c r="C1427" s="73" t="s">
        <v>2024</v>
      </c>
      <c r="D1427" s="68" t="s">
        <v>4060</v>
      </c>
      <c r="E1427" s="72">
        <v>28</v>
      </c>
      <c r="F1427" s="1" t="s">
        <v>1885</v>
      </c>
      <c r="G1427" s="1" t="s">
        <v>2035</v>
      </c>
      <c r="H1427" s="3" t="s">
        <v>4162</v>
      </c>
      <c r="I1427" s="1" t="s">
        <v>4159</v>
      </c>
      <c r="J1427" s="1" t="s">
        <v>5196</v>
      </c>
    </row>
    <row r="1428" spans="1:10" x14ac:dyDescent="0.2">
      <c r="A1428" s="71" t="s">
        <v>2034</v>
      </c>
      <c r="B1428" s="69">
        <v>7061</v>
      </c>
      <c r="C1428" s="73" t="s">
        <v>2024</v>
      </c>
      <c r="D1428" s="68" t="s">
        <v>1878</v>
      </c>
      <c r="E1428" s="72">
        <v>38.08</v>
      </c>
      <c r="F1428" s="1" t="s">
        <v>1885</v>
      </c>
      <c r="G1428" s="1" t="s">
        <v>2035</v>
      </c>
      <c r="H1428" s="3" t="s">
        <v>4162</v>
      </c>
      <c r="I1428" s="1" t="s">
        <v>4159</v>
      </c>
      <c r="J1428" s="1" t="s">
        <v>5196</v>
      </c>
    </row>
    <row r="1429" spans="1:10" x14ac:dyDescent="0.2">
      <c r="A1429" s="71" t="s">
        <v>2872</v>
      </c>
      <c r="B1429" s="69">
        <v>7062</v>
      </c>
      <c r="C1429" s="73" t="s">
        <v>2024</v>
      </c>
      <c r="D1429" s="68" t="s">
        <v>2733</v>
      </c>
      <c r="E1429" s="72">
        <v>24.64</v>
      </c>
      <c r="F1429" s="1" t="s">
        <v>1885</v>
      </c>
      <c r="G1429" s="1" t="s">
        <v>2035</v>
      </c>
      <c r="H1429" s="3" t="s">
        <v>4162</v>
      </c>
      <c r="I1429" s="1" t="s">
        <v>4159</v>
      </c>
      <c r="J1429" s="1" t="s">
        <v>5196</v>
      </c>
    </row>
    <row r="1430" spans="1:10" x14ac:dyDescent="0.2">
      <c r="A1430" s="71" t="s">
        <v>3669</v>
      </c>
      <c r="B1430" s="69">
        <v>7063</v>
      </c>
      <c r="C1430" s="73" t="s">
        <v>2024</v>
      </c>
      <c r="D1430" s="68" t="s">
        <v>3542</v>
      </c>
      <c r="E1430" s="72">
        <v>29.63</v>
      </c>
      <c r="F1430" s="1" t="s">
        <v>1885</v>
      </c>
      <c r="G1430" s="1" t="s">
        <v>2037</v>
      </c>
      <c r="H1430" s="3" t="s">
        <v>4162</v>
      </c>
      <c r="I1430" s="1" t="s">
        <v>4159</v>
      </c>
      <c r="J1430" s="1" t="s">
        <v>5196</v>
      </c>
    </row>
    <row r="1431" spans="1:10" x14ac:dyDescent="0.2">
      <c r="A1431" s="71" t="s">
        <v>3670</v>
      </c>
      <c r="B1431" s="69">
        <v>7064</v>
      </c>
      <c r="C1431" s="73" t="s">
        <v>2024</v>
      </c>
      <c r="D1431" s="68" t="s">
        <v>3542</v>
      </c>
      <c r="E1431" s="72">
        <v>29.63</v>
      </c>
      <c r="F1431" s="1" t="s">
        <v>1885</v>
      </c>
      <c r="G1431" s="1" t="s">
        <v>2037</v>
      </c>
      <c r="H1431" s="3" t="s">
        <v>4162</v>
      </c>
      <c r="I1431" s="1" t="s">
        <v>4159</v>
      </c>
      <c r="J1431" s="1" t="s">
        <v>5196</v>
      </c>
    </row>
    <row r="1432" spans="1:10" x14ac:dyDescent="0.2">
      <c r="A1432" s="71" t="s">
        <v>2036</v>
      </c>
      <c r="B1432" s="69">
        <v>7065</v>
      </c>
      <c r="C1432" s="73" t="s">
        <v>2024</v>
      </c>
      <c r="D1432" s="68" t="s">
        <v>1878</v>
      </c>
      <c r="E1432" s="72">
        <v>38.08</v>
      </c>
      <c r="F1432" s="1" t="s">
        <v>1885</v>
      </c>
      <c r="G1432" s="1" t="s">
        <v>2037</v>
      </c>
      <c r="H1432" s="3" t="s">
        <v>4162</v>
      </c>
      <c r="I1432" s="1" t="s">
        <v>4159</v>
      </c>
      <c r="J1432" s="1" t="s">
        <v>5196</v>
      </c>
    </row>
    <row r="1433" spans="1:10" x14ac:dyDescent="0.2">
      <c r="A1433" s="71" t="s">
        <v>2873</v>
      </c>
      <c r="B1433" s="69">
        <v>7066</v>
      </c>
      <c r="C1433" s="73" t="s">
        <v>2024</v>
      </c>
      <c r="D1433" s="68" t="s">
        <v>2733</v>
      </c>
      <c r="E1433" s="72">
        <v>24.64</v>
      </c>
      <c r="F1433" s="1" t="s">
        <v>1885</v>
      </c>
      <c r="G1433" s="1" t="s">
        <v>2405</v>
      </c>
      <c r="H1433" s="3" t="s">
        <v>4162</v>
      </c>
      <c r="I1433" s="1" t="s">
        <v>4159</v>
      </c>
      <c r="J1433" s="1" t="s">
        <v>5196</v>
      </c>
    </row>
    <row r="1434" spans="1:10" x14ac:dyDescent="0.2">
      <c r="A1434" s="71" t="s">
        <v>4025</v>
      </c>
      <c r="B1434" s="69">
        <v>7067</v>
      </c>
      <c r="C1434" s="73" t="s">
        <v>2024</v>
      </c>
      <c r="D1434" s="68" t="s">
        <v>3863</v>
      </c>
      <c r="E1434" s="72">
        <v>34.72</v>
      </c>
      <c r="F1434" s="1" t="s">
        <v>1885</v>
      </c>
      <c r="G1434" s="1" t="s">
        <v>2405</v>
      </c>
      <c r="H1434" s="3" t="s">
        <v>4162</v>
      </c>
      <c r="I1434" s="1" t="s">
        <v>4159</v>
      </c>
      <c r="J1434" s="1" t="s">
        <v>5196</v>
      </c>
    </row>
    <row r="1435" spans="1:10" x14ac:dyDescent="0.2">
      <c r="A1435" s="71" t="s">
        <v>2404</v>
      </c>
      <c r="B1435" s="69">
        <v>7068</v>
      </c>
      <c r="C1435" s="73" t="s">
        <v>2024</v>
      </c>
      <c r="D1435" s="68" t="s">
        <v>2232</v>
      </c>
      <c r="E1435" s="72">
        <v>8.9600000000000009</v>
      </c>
      <c r="F1435" s="1" t="s">
        <v>1885</v>
      </c>
      <c r="G1435" s="1" t="s">
        <v>2405</v>
      </c>
      <c r="H1435" s="3" t="s">
        <v>4162</v>
      </c>
      <c r="I1435" s="1" t="s">
        <v>4159</v>
      </c>
      <c r="J1435" s="1" t="s">
        <v>5196</v>
      </c>
    </row>
    <row r="1436" spans="1:10" x14ac:dyDescent="0.2">
      <c r="A1436" s="71" t="s">
        <v>3414</v>
      </c>
      <c r="B1436" s="69">
        <v>7069</v>
      </c>
      <c r="C1436" s="73" t="s">
        <v>2024</v>
      </c>
      <c r="D1436" s="68" t="s">
        <v>3294</v>
      </c>
      <c r="E1436" s="72">
        <v>10.08</v>
      </c>
      <c r="F1436" s="1" t="s">
        <v>1885</v>
      </c>
      <c r="G1436" s="1" t="s">
        <v>2405</v>
      </c>
      <c r="H1436" s="3" t="s">
        <v>4162</v>
      </c>
      <c r="I1436" s="1" t="s">
        <v>4159</v>
      </c>
      <c r="J1436" s="1" t="s">
        <v>5196</v>
      </c>
    </row>
    <row r="1437" spans="1:10" x14ac:dyDescent="0.2">
      <c r="A1437" s="71" t="s">
        <v>4165</v>
      </c>
      <c r="B1437" s="69">
        <v>7092</v>
      </c>
      <c r="C1437" s="73" t="s">
        <v>2039</v>
      </c>
      <c r="D1437" s="68" t="s">
        <v>4177</v>
      </c>
      <c r="E1437" s="72">
        <v>36.200000000000003</v>
      </c>
      <c r="F1437" s="1" t="s">
        <v>2465</v>
      </c>
      <c r="G1437" s="1" t="s">
        <v>2612</v>
      </c>
      <c r="H1437" s="3" t="s">
        <v>1839</v>
      </c>
      <c r="I1437" s="1" t="s">
        <v>5095</v>
      </c>
      <c r="J1437" s="1" t="s">
        <v>5097</v>
      </c>
    </row>
    <row r="1438" spans="1:10" x14ac:dyDescent="0.2">
      <c r="A1438" s="71" t="s">
        <v>4026</v>
      </c>
      <c r="B1438" s="69">
        <v>7072</v>
      </c>
      <c r="C1438" s="73" t="s">
        <v>2039</v>
      </c>
      <c r="D1438" s="68" t="s">
        <v>3863</v>
      </c>
      <c r="E1438" s="72">
        <v>34.72</v>
      </c>
      <c r="F1438" s="1" t="s">
        <v>1885</v>
      </c>
      <c r="G1438" s="1" t="s">
        <v>2040</v>
      </c>
      <c r="H1438" s="3" t="s">
        <v>4162</v>
      </c>
      <c r="I1438" s="1" t="s">
        <v>4159</v>
      </c>
      <c r="J1438" s="1" t="s">
        <v>5196</v>
      </c>
    </row>
    <row r="1439" spans="1:10" x14ac:dyDescent="0.2">
      <c r="A1439" s="71" t="s">
        <v>2406</v>
      </c>
      <c r="B1439" s="69">
        <v>7073</v>
      </c>
      <c r="C1439" s="73" t="s">
        <v>2039</v>
      </c>
      <c r="D1439" s="68" t="s">
        <v>2232</v>
      </c>
      <c r="E1439" s="72">
        <v>8.9600000000000009</v>
      </c>
      <c r="F1439" s="1" t="s">
        <v>1885</v>
      </c>
      <c r="G1439" s="1" t="s">
        <v>2040</v>
      </c>
      <c r="H1439" s="3" t="s">
        <v>4162</v>
      </c>
      <c r="I1439" s="1" t="s">
        <v>4159</v>
      </c>
      <c r="J1439" s="1" t="s">
        <v>5196</v>
      </c>
    </row>
    <row r="1440" spans="1:10" x14ac:dyDescent="0.2">
      <c r="A1440" s="71" t="s">
        <v>3415</v>
      </c>
      <c r="B1440" s="69">
        <v>7074</v>
      </c>
      <c r="C1440" s="73" t="s">
        <v>2039</v>
      </c>
      <c r="D1440" s="68" t="s">
        <v>3294</v>
      </c>
      <c r="E1440" s="72">
        <v>10.08</v>
      </c>
      <c r="F1440" s="1" t="s">
        <v>1885</v>
      </c>
      <c r="G1440" s="1" t="s">
        <v>2040</v>
      </c>
      <c r="H1440" s="3" t="s">
        <v>4162</v>
      </c>
      <c r="I1440" s="1" t="s">
        <v>4159</v>
      </c>
      <c r="J1440" s="1" t="s">
        <v>5196</v>
      </c>
    </row>
    <row r="1441" spans="1:10" x14ac:dyDescent="0.2">
      <c r="A1441" s="71" t="s">
        <v>4114</v>
      </c>
      <c r="B1441" s="69">
        <v>7075</v>
      </c>
      <c r="C1441" s="73" t="s">
        <v>2039</v>
      </c>
      <c r="D1441" s="68" t="s">
        <v>4060</v>
      </c>
      <c r="E1441" s="72">
        <v>28</v>
      </c>
      <c r="F1441" s="1" t="s">
        <v>1885</v>
      </c>
      <c r="G1441" s="1" t="s">
        <v>2040</v>
      </c>
      <c r="H1441" s="3" t="s">
        <v>4162</v>
      </c>
      <c r="I1441" s="1" t="s">
        <v>4159</v>
      </c>
      <c r="J1441" s="1" t="s">
        <v>5196</v>
      </c>
    </row>
    <row r="1442" spans="1:10" x14ac:dyDescent="0.2">
      <c r="A1442" s="71" t="s">
        <v>2038</v>
      </c>
      <c r="B1442" s="69">
        <v>7076</v>
      </c>
      <c r="C1442" s="73" t="s">
        <v>2039</v>
      </c>
      <c r="D1442" s="68" t="s">
        <v>1878</v>
      </c>
      <c r="E1442" s="72">
        <v>38.08</v>
      </c>
      <c r="F1442" s="1" t="s">
        <v>1885</v>
      </c>
      <c r="G1442" s="1" t="s">
        <v>2040</v>
      </c>
      <c r="H1442" s="3" t="s">
        <v>4162</v>
      </c>
      <c r="I1442" s="1" t="s">
        <v>4159</v>
      </c>
      <c r="J1442" s="1" t="s">
        <v>5196</v>
      </c>
    </row>
    <row r="1443" spans="1:10" x14ac:dyDescent="0.2">
      <c r="A1443" s="71" t="s">
        <v>3671</v>
      </c>
      <c r="B1443" s="69">
        <v>7077</v>
      </c>
      <c r="C1443" s="73" t="s">
        <v>2039</v>
      </c>
      <c r="D1443" s="68" t="s">
        <v>3542</v>
      </c>
      <c r="E1443" s="72">
        <v>29.63</v>
      </c>
      <c r="F1443" s="1" t="s">
        <v>1885</v>
      </c>
      <c r="G1443" s="1" t="s">
        <v>2040</v>
      </c>
      <c r="H1443" s="3" t="s">
        <v>4162</v>
      </c>
      <c r="I1443" s="1" t="s">
        <v>4159</v>
      </c>
      <c r="J1443" s="1" t="s">
        <v>5196</v>
      </c>
    </row>
    <row r="1444" spans="1:10" x14ac:dyDescent="0.2">
      <c r="A1444" s="71" t="s">
        <v>3672</v>
      </c>
      <c r="B1444" s="69">
        <v>7078</v>
      </c>
      <c r="C1444" s="73" t="s">
        <v>2039</v>
      </c>
      <c r="D1444" s="68" t="s">
        <v>3542</v>
      </c>
      <c r="E1444" s="72">
        <v>29.63</v>
      </c>
      <c r="F1444" s="1" t="s">
        <v>1885</v>
      </c>
      <c r="G1444" s="1" t="s">
        <v>2040</v>
      </c>
      <c r="H1444" s="3" t="s">
        <v>4162</v>
      </c>
      <c r="I1444" s="1" t="s">
        <v>4159</v>
      </c>
      <c r="J1444" s="1" t="s">
        <v>5196</v>
      </c>
    </row>
    <row r="1445" spans="1:10" x14ac:dyDescent="0.2">
      <c r="A1445" s="71" t="s">
        <v>2874</v>
      </c>
      <c r="B1445" s="69">
        <v>7079</v>
      </c>
      <c r="C1445" s="73" t="s">
        <v>2039</v>
      </c>
      <c r="D1445" s="68" t="s">
        <v>2733</v>
      </c>
      <c r="E1445" s="72">
        <v>24.64</v>
      </c>
      <c r="F1445" s="1" t="s">
        <v>1885</v>
      </c>
      <c r="G1445" s="1" t="s">
        <v>2040</v>
      </c>
      <c r="H1445" s="3" t="s">
        <v>4162</v>
      </c>
      <c r="I1445" s="1" t="s">
        <v>4159</v>
      </c>
      <c r="J1445" s="1" t="s">
        <v>5196</v>
      </c>
    </row>
    <row r="1446" spans="1:10" x14ac:dyDescent="0.2">
      <c r="A1446" s="71" t="s">
        <v>4027</v>
      </c>
      <c r="B1446" s="69">
        <v>7082</v>
      </c>
      <c r="C1446" s="73" t="s">
        <v>2039</v>
      </c>
      <c r="D1446" s="68" t="s">
        <v>3863</v>
      </c>
      <c r="E1446" s="72">
        <v>34.72</v>
      </c>
      <c r="F1446" s="1" t="s">
        <v>1885</v>
      </c>
      <c r="G1446" s="1" t="s">
        <v>2042</v>
      </c>
      <c r="H1446" s="3" t="s">
        <v>4162</v>
      </c>
      <c r="I1446" s="1" t="s">
        <v>4159</v>
      </c>
      <c r="J1446" s="1" t="s">
        <v>5196</v>
      </c>
    </row>
    <row r="1447" spans="1:10" x14ac:dyDescent="0.2">
      <c r="A1447" s="71" t="s">
        <v>2407</v>
      </c>
      <c r="B1447" s="69">
        <v>7083</v>
      </c>
      <c r="C1447" s="73" t="s">
        <v>2039</v>
      </c>
      <c r="D1447" s="68" t="s">
        <v>2232</v>
      </c>
      <c r="E1447" s="72">
        <v>8.9600000000000009</v>
      </c>
      <c r="F1447" s="1" t="s">
        <v>1885</v>
      </c>
      <c r="G1447" s="1" t="s">
        <v>2042</v>
      </c>
      <c r="H1447" s="3" t="s">
        <v>4162</v>
      </c>
      <c r="I1447" s="1" t="s">
        <v>4159</v>
      </c>
      <c r="J1447" s="1" t="s">
        <v>5196</v>
      </c>
    </row>
    <row r="1448" spans="1:10" x14ac:dyDescent="0.2">
      <c r="A1448" s="71" t="s">
        <v>3416</v>
      </c>
      <c r="B1448" s="69">
        <v>7084</v>
      </c>
      <c r="C1448" s="73" t="s">
        <v>2039</v>
      </c>
      <c r="D1448" s="68" t="s">
        <v>3294</v>
      </c>
      <c r="E1448" s="72">
        <v>10.08</v>
      </c>
      <c r="F1448" s="1" t="s">
        <v>1885</v>
      </c>
      <c r="G1448" s="1" t="s">
        <v>2042</v>
      </c>
      <c r="H1448" s="3" t="s">
        <v>4162</v>
      </c>
      <c r="I1448" s="1" t="s">
        <v>4159</v>
      </c>
      <c r="J1448" s="1" t="s">
        <v>5196</v>
      </c>
    </row>
    <row r="1449" spans="1:10" x14ac:dyDescent="0.2">
      <c r="A1449" s="71" t="s">
        <v>2041</v>
      </c>
      <c r="B1449" s="69">
        <v>7085</v>
      </c>
      <c r="C1449" s="73" t="s">
        <v>2039</v>
      </c>
      <c r="D1449" s="68" t="s">
        <v>1878</v>
      </c>
      <c r="E1449" s="72">
        <v>38.08</v>
      </c>
      <c r="F1449" s="1" t="s">
        <v>1885</v>
      </c>
      <c r="G1449" s="1" t="s">
        <v>2042</v>
      </c>
      <c r="H1449" s="3" t="s">
        <v>4162</v>
      </c>
      <c r="I1449" s="1" t="s">
        <v>4159</v>
      </c>
      <c r="J1449" s="1" t="s">
        <v>5196</v>
      </c>
    </row>
    <row r="1450" spans="1:10" x14ac:dyDescent="0.2">
      <c r="A1450" s="71" t="s">
        <v>3673</v>
      </c>
      <c r="B1450" s="69">
        <v>7086</v>
      </c>
      <c r="C1450" s="73" t="s">
        <v>2039</v>
      </c>
      <c r="D1450" s="68" t="s">
        <v>3542</v>
      </c>
      <c r="E1450" s="72">
        <v>29.63</v>
      </c>
      <c r="F1450" s="1" t="s">
        <v>1885</v>
      </c>
      <c r="G1450" s="1" t="s">
        <v>2042</v>
      </c>
      <c r="H1450" s="3" t="s">
        <v>4162</v>
      </c>
      <c r="I1450" s="1" t="s">
        <v>4159</v>
      </c>
      <c r="J1450" s="1" t="s">
        <v>5196</v>
      </c>
    </row>
    <row r="1451" spans="1:10" x14ac:dyDescent="0.2">
      <c r="A1451" s="71" t="s">
        <v>3674</v>
      </c>
      <c r="B1451" s="69">
        <v>7087</v>
      </c>
      <c r="C1451" s="73" t="s">
        <v>2039</v>
      </c>
      <c r="D1451" s="68" t="s">
        <v>3542</v>
      </c>
      <c r="E1451" s="72">
        <v>29.63</v>
      </c>
      <c r="F1451" s="1" t="s">
        <v>1885</v>
      </c>
      <c r="G1451" s="1" t="s">
        <v>2042</v>
      </c>
      <c r="H1451" s="3" t="s">
        <v>4162</v>
      </c>
      <c r="I1451" s="1" t="s">
        <v>4159</v>
      </c>
      <c r="J1451" s="1" t="s">
        <v>5196</v>
      </c>
    </row>
    <row r="1452" spans="1:10" x14ac:dyDescent="0.2">
      <c r="A1452" s="71" t="s">
        <v>4115</v>
      </c>
      <c r="B1452" s="69">
        <v>7088</v>
      </c>
      <c r="C1452" s="73" t="s">
        <v>2039</v>
      </c>
      <c r="D1452" s="68" t="s">
        <v>4060</v>
      </c>
      <c r="E1452" s="72">
        <v>28</v>
      </c>
      <c r="F1452" s="1" t="s">
        <v>1885</v>
      </c>
      <c r="G1452" s="1" t="s">
        <v>2042</v>
      </c>
      <c r="H1452" s="3" t="s">
        <v>4162</v>
      </c>
      <c r="I1452" s="1" t="s">
        <v>4159</v>
      </c>
      <c r="J1452" s="1" t="s">
        <v>5196</v>
      </c>
    </row>
    <row r="1453" spans="1:10" x14ac:dyDescent="0.2">
      <c r="A1453" s="71" t="s">
        <v>2875</v>
      </c>
      <c r="B1453" s="69">
        <v>7089</v>
      </c>
      <c r="C1453" s="73" t="s">
        <v>2039</v>
      </c>
      <c r="D1453" s="68" t="s">
        <v>2733</v>
      </c>
      <c r="E1453" s="72">
        <v>24.64</v>
      </c>
      <c r="F1453" s="1" t="s">
        <v>1885</v>
      </c>
      <c r="G1453" s="1" t="s">
        <v>2042</v>
      </c>
      <c r="H1453" s="3" t="s">
        <v>4162</v>
      </c>
      <c r="I1453" s="1" t="s">
        <v>4159</v>
      </c>
      <c r="J1453" s="1" t="s">
        <v>5196</v>
      </c>
    </row>
    <row r="1454" spans="1:10" x14ac:dyDescent="0.2">
      <c r="A1454" s="71" t="s">
        <v>2408</v>
      </c>
      <c r="B1454" s="69">
        <v>7096</v>
      </c>
      <c r="C1454" s="73" t="s">
        <v>2039</v>
      </c>
      <c r="D1454" s="68" t="s">
        <v>2232</v>
      </c>
      <c r="E1454" s="72">
        <v>8.9600000000000009</v>
      </c>
      <c r="F1454" s="1" t="s">
        <v>1885</v>
      </c>
      <c r="G1454" s="1" t="s">
        <v>2044</v>
      </c>
      <c r="H1454" s="3" t="s">
        <v>4162</v>
      </c>
      <c r="I1454" s="1" t="s">
        <v>4159</v>
      </c>
      <c r="J1454" s="1" t="s">
        <v>5196</v>
      </c>
    </row>
    <row r="1455" spans="1:10" x14ac:dyDescent="0.2">
      <c r="A1455" s="71" t="s">
        <v>3417</v>
      </c>
      <c r="B1455" s="69">
        <v>7097</v>
      </c>
      <c r="C1455" s="73" t="s">
        <v>2039</v>
      </c>
      <c r="D1455" s="68" t="s">
        <v>3294</v>
      </c>
      <c r="E1455" s="72">
        <v>10.08</v>
      </c>
      <c r="F1455" s="1" t="s">
        <v>1885</v>
      </c>
      <c r="G1455" s="1" t="s">
        <v>2044</v>
      </c>
      <c r="H1455" s="3" t="s">
        <v>4162</v>
      </c>
      <c r="I1455" s="1" t="s">
        <v>4159</v>
      </c>
      <c r="J1455" s="1" t="s">
        <v>5196</v>
      </c>
    </row>
    <row r="1456" spans="1:10" x14ac:dyDescent="0.2">
      <c r="A1456" s="71" t="s">
        <v>2043</v>
      </c>
      <c r="B1456" s="69">
        <v>7098</v>
      </c>
      <c r="C1456" s="73" t="s">
        <v>2039</v>
      </c>
      <c r="D1456" s="68" t="s">
        <v>1878</v>
      </c>
      <c r="E1456" s="72">
        <v>38.08</v>
      </c>
      <c r="F1456" s="1" t="s">
        <v>1885</v>
      </c>
      <c r="G1456" s="1" t="s">
        <v>2044</v>
      </c>
      <c r="H1456" s="3" t="s">
        <v>4162</v>
      </c>
      <c r="I1456" s="1" t="s">
        <v>4159</v>
      </c>
      <c r="J1456" s="1" t="s">
        <v>5196</v>
      </c>
    </row>
    <row r="1457" spans="1:10" x14ac:dyDescent="0.2">
      <c r="A1457" s="71" t="s">
        <v>4028</v>
      </c>
      <c r="B1457" s="69">
        <v>7099</v>
      </c>
      <c r="C1457" s="73" t="s">
        <v>2039</v>
      </c>
      <c r="D1457" s="68" t="s">
        <v>3863</v>
      </c>
      <c r="E1457" s="72">
        <v>34.72</v>
      </c>
      <c r="F1457" s="1" t="s">
        <v>1885</v>
      </c>
      <c r="G1457" s="1" t="s">
        <v>2044</v>
      </c>
      <c r="H1457" s="3" t="s">
        <v>4162</v>
      </c>
      <c r="I1457" s="1" t="s">
        <v>4159</v>
      </c>
      <c r="J1457" s="1" t="s">
        <v>5196</v>
      </c>
    </row>
    <row r="1458" spans="1:10" x14ac:dyDescent="0.2">
      <c r="A1458" s="71" t="s">
        <v>4116</v>
      </c>
      <c r="B1458" s="69">
        <v>7100</v>
      </c>
      <c r="C1458" s="73" t="s">
        <v>2039</v>
      </c>
      <c r="D1458" s="68" t="s">
        <v>4060</v>
      </c>
      <c r="E1458" s="72">
        <v>28</v>
      </c>
      <c r="F1458" s="1" t="s">
        <v>1885</v>
      </c>
      <c r="G1458" s="1" t="s">
        <v>2044</v>
      </c>
      <c r="H1458" s="3" t="s">
        <v>4162</v>
      </c>
      <c r="I1458" s="1" t="s">
        <v>4159</v>
      </c>
      <c r="J1458" s="1" t="s">
        <v>5196</v>
      </c>
    </row>
    <row r="1459" spans="1:10" x14ac:dyDescent="0.2">
      <c r="A1459" s="71" t="s">
        <v>3675</v>
      </c>
      <c r="B1459" s="69">
        <v>7101</v>
      </c>
      <c r="C1459" s="73" t="s">
        <v>2039</v>
      </c>
      <c r="D1459" s="68" t="s">
        <v>3542</v>
      </c>
      <c r="E1459" s="72">
        <v>29.63</v>
      </c>
      <c r="F1459" s="1" t="s">
        <v>1885</v>
      </c>
      <c r="G1459" s="1" t="s">
        <v>2044</v>
      </c>
      <c r="H1459" s="3" t="s">
        <v>4162</v>
      </c>
      <c r="I1459" s="1" t="s">
        <v>4159</v>
      </c>
      <c r="J1459" s="1" t="s">
        <v>5196</v>
      </c>
    </row>
    <row r="1460" spans="1:10" x14ac:dyDescent="0.2">
      <c r="A1460" s="71" t="s">
        <v>2876</v>
      </c>
      <c r="B1460" s="69">
        <v>7102</v>
      </c>
      <c r="C1460" s="73" t="s">
        <v>2039</v>
      </c>
      <c r="D1460" s="68" t="s">
        <v>2733</v>
      </c>
      <c r="E1460" s="72">
        <v>24.64</v>
      </c>
      <c r="F1460" s="1" t="s">
        <v>1885</v>
      </c>
      <c r="G1460" s="1" t="s">
        <v>2044</v>
      </c>
      <c r="H1460" s="3" t="s">
        <v>4162</v>
      </c>
      <c r="I1460" s="1" t="s">
        <v>4159</v>
      </c>
      <c r="J1460" s="1" t="s">
        <v>5196</v>
      </c>
    </row>
    <row r="1461" spans="1:10" x14ac:dyDescent="0.2">
      <c r="A1461" s="71" t="s">
        <v>4029</v>
      </c>
      <c r="B1461" s="69">
        <v>7103</v>
      </c>
      <c r="C1461" s="73" t="s">
        <v>2039</v>
      </c>
      <c r="D1461" s="68" t="s">
        <v>3863</v>
      </c>
      <c r="E1461" s="72">
        <v>34.72</v>
      </c>
      <c r="F1461" s="1" t="s">
        <v>1885</v>
      </c>
      <c r="G1461" s="1" t="s">
        <v>2046</v>
      </c>
      <c r="H1461" s="3" t="s">
        <v>4162</v>
      </c>
      <c r="I1461" s="1" t="s">
        <v>4159</v>
      </c>
      <c r="J1461" s="1" t="s">
        <v>5196</v>
      </c>
    </row>
    <row r="1462" spans="1:10" x14ac:dyDescent="0.2">
      <c r="A1462" s="71" t="s">
        <v>2409</v>
      </c>
      <c r="B1462" s="69">
        <v>7104</v>
      </c>
      <c r="C1462" s="73" t="s">
        <v>2039</v>
      </c>
      <c r="D1462" s="68" t="s">
        <v>2232</v>
      </c>
      <c r="E1462" s="72">
        <v>8.9600000000000009</v>
      </c>
      <c r="F1462" s="1" t="s">
        <v>1885</v>
      </c>
      <c r="G1462" s="1" t="s">
        <v>2046</v>
      </c>
      <c r="H1462" s="3" t="s">
        <v>4162</v>
      </c>
      <c r="I1462" s="1" t="s">
        <v>4159</v>
      </c>
      <c r="J1462" s="1" t="s">
        <v>5196</v>
      </c>
    </row>
    <row r="1463" spans="1:10" x14ac:dyDescent="0.2">
      <c r="A1463" s="71" t="s">
        <v>3418</v>
      </c>
      <c r="B1463" s="69">
        <v>7105</v>
      </c>
      <c r="C1463" s="73" t="s">
        <v>2039</v>
      </c>
      <c r="D1463" s="68" t="s">
        <v>3294</v>
      </c>
      <c r="E1463" s="72">
        <v>10.08</v>
      </c>
      <c r="F1463" s="1" t="s">
        <v>1885</v>
      </c>
      <c r="G1463" s="1" t="s">
        <v>2046</v>
      </c>
      <c r="H1463" s="3" t="s">
        <v>4162</v>
      </c>
      <c r="I1463" s="1" t="s">
        <v>4159</v>
      </c>
      <c r="J1463" s="1" t="s">
        <v>5196</v>
      </c>
    </row>
    <row r="1464" spans="1:10" x14ac:dyDescent="0.2">
      <c r="A1464" s="71" t="s">
        <v>2045</v>
      </c>
      <c r="B1464" s="69">
        <v>7106</v>
      </c>
      <c r="C1464" s="73" t="s">
        <v>2039</v>
      </c>
      <c r="D1464" s="68" t="s">
        <v>1878</v>
      </c>
      <c r="E1464" s="72">
        <v>38.08</v>
      </c>
      <c r="F1464" s="1" t="s">
        <v>1885</v>
      </c>
      <c r="G1464" s="1" t="s">
        <v>2046</v>
      </c>
      <c r="H1464" s="3" t="s">
        <v>4162</v>
      </c>
      <c r="I1464" s="1" t="s">
        <v>4159</v>
      </c>
      <c r="J1464" s="1" t="s">
        <v>5196</v>
      </c>
    </row>
    <row r="1465" spans="1:10" x14ac:dyDescent="0.2">
      <c r="A1465" s="71" t="s">
        <v>2877</v>
      </c>
      <c r="B1465" s="69">
        <v>7107</v>
      </c>
      <c r="C1465" s="73" t="s">
        <v>2039</v>
      </c>
      <c r="D1465" s="68" t="s">
        <v>2733</v>
      </c>
      <c r="E1465" s="72">
        <v>24.64</v>
      </c>
      <c r="F1465" s="1" t="s">
        <v>1885</v>
      </c>
      <c r="G1465" s="1" t="s">
        <v>2046</v>
      </c>
      <c r="H1465" s="3" t="s">
        <v>4162</v>
      </c>
      <c r="I1465" s="1" t="s">
        <v>4159</v>
      </c>
      <c r="J1465" s="1" t="s">
        <v>5196</v>
      </c>
    </row>
    <row r="1466" spans="1:10" x14ac:dyDescent="0.2">
      <c r="A1466" s="71" t="s">
        <v>3676</v>
      </c>
      <c r="B1466" s="69">
        <v>7108</v>
      </c>
      <c r="C1466" s="73" t="s">
        <v>2039</v>
      </c>
      <c r="D1466" s="68" t="s">
        <v>3542</v>
      </c>
      <c r="E1466" s="72">
        <v>29.63</v>
      </c>
      <c r="F1466" s="1" t="s">
        <v>1885</v>
      </c>
      <c r="G1466" s="1" t="s">
        <v>2046</v>
      </c>
      <c r="H1466" s="3" t="s">
        <v>4162</v>
      </c>
      <c r="I1466" s="1" t="s">
        <v>4159</v>
      </c>
      <c r="J1466" s="1" t="s">
        <v>5196</v>
      </c>
    </row>
    <row r="1467" spans="1:10" x14ac:dyDescent="0.2">
      <c r="A1467" s="71" t="s">
        <v>3677</v>
      </c>
      <c r="B1467" s="69">
        <v>7109</v>
      </c>
      <c r="C1467" s="73" t="s">
        <v>2039</v>
      </c>
      <c r="D1467" s="68" t="s">
        <v>3542</v>
      </c>
      <c r="E1467" s="72">
        <v>29.63</v>
      </c>
      <c r="F1467" s="1" t="s">
        <v>1885</v>
      </c>
      <c r="G1467" s="1" t="s">
        <v>2046</v>
      </c>
      <c r="H1467" s="3" t="s">
        <v>4162</v>
      </c>
      <c r="I1467" s="1" t="s">
        <v>4159</v>
      </c>
      <c r="J1467" s="1" t="s">
        <v>5196</v>
      </c>
    </row>
    <row r="1468" spans="1:10" x14ac:dyDescent="0.2">
      <c r="A1468" s="71" t="s">
        <v>4117</v>
      </c>
      <c r="B1468" s="69">
        <v>7110</v>
      </c>
      <c r="C1468" s="73" t="s">
        <v>2039</v>
      </c>
      <c r="D1468" s="68" t="s">
        <v>4060</v>
      </c>
      <c r="E1468" s="72">
        <v>28</v>
      </c>
      <c r="F1468" s="1" t="s">
        <v>1885</v>
      </c>
      <c r="G1468" s="1" t="s">
        <v>2046</v>
      </c>
      <c r="H1468" s="3" t="s">
        <v>4162</v>
      </c>
      <c r="I1468" s="1" t="s">
        <v>4159</v>
      </c>
      <c r="J1468" s="1" t="s">
        <v>5196</v>
      </c>
    </row>
    <row r="1469" spans="1:10" x14ac:dyDescent="0.2">
      <c r="A1469" s="71" t="s">
        <v>3007</v>
      </c>
      <c r="B1469" s="69">
        <v>7111</v>
      </c>
      <c r="C1469" s="73" t="s">
        <v>2039</v>
      </c>
      <c r="D1469" s="68" t="s">
        <v>3003</v>
      </c>
      <c r="E1469" s="72">
        <v>19.04</v>
      </c>
      <c r="F1469" s="1" t="s">
        <v>1885</v>
      </c>
      <c r="G1469" s="1" t="s">
        <v>2046</v>
      </c>
      <c r="H1469" s="3" t="s">
        <v>4162</v>
      </c>
      <c r="I1469" s="1" t="s">
        <v>4159</v>
      </c>
      <c r="J1469" s="1" t="s">
        <v>5196</v>
      </c>
    </row>
    <row r="1470" spans="1:10" x14ac:dyDescent="0.2">
      <c r="A1470" s="71" t="s">
        <v>2651</v>
      </c>
      <c r="B1470" s="69">
        <v>7112</v>
      </c>
      <c r="C1470" s="73" t="s">
        <v>2039</v>
      </c>
      <c r="D1470" s="68" t="s">
        <v>2584</v>
      </c>
      <c r="E1470" s="72">
        <v>28.5</v>
      </c>
      <c r="F1470" s="1" t="s">
        <v>1885</v>
      </c>
      <c r="G1470" s="1" t="s">
        <v>2652</v>
      </c>
      <c r="H1470" s="3" t="s">
        <v>4162</v>
      </c>
      <c r="I1470" s="1" t="s">
        <v>4159</v>
      </c>
      <c r="J1470" s="1" t="s">
        <v>5196</v>
      </c>
    </row>
    <row r="1471" spans="1:10" x14ac:dyDescent="0.2">
      <c r="A1471" s="71" t="s">
        <v>3051</v>
      </c>
      <c r="B1471" s="69">
        <v>7113</v>
      </c>
      <c r="C1471" s="73" t="s">
        <v>2039</v>
      </c>
      <c r="D1471" s="68" t="s">
        <v>3013</v>
      </c>
      <c r="E1471" s="72">
        <v>6.2</v>
      </c>
      <c r="F1471" s="1" t="s">
        <v>1885</v>
      </c>
      <c r="G1471" s="1" t="s">
        <v>2652</v>
      </c>
      <c r="H1471" s="3" t="s">
        <v>4162</v>
      </c>
      <c r="I1471" s="1" t="s">
        <v>4159</v>
      </c>
      <c r="J1471" s="1" t="s">
        <v>5196</v>
      </c>
    </row>
    <row r="1472" spans="1:10" x14ac:dyDescent="0.2">
      <c r="A1472" s="71" t="s">
        <v>3678</v>
      </c>
      <c r="B1472" s="69">
        <v>7114</v>
      </c>
      <c r="C1472" s="73" t="s">
        <v>2039</v>
      </c>
      <c r="D1472" s="68" t="s">
        <v>3542</v>
      </c>
      <c r="E1472" s="72">
        <v>29.63</v>
      </c>
      <c r="F1472" s="1" t="s">
        <v>1885</v>
      </c>
      <c r="G1472" s="1" t="s">
        <v>2411</v>
      </c>
      <c r="H1472" s="3" t="s">
        <v>4162</v>
      </c>
      <c r="I1472" s="1" t="s">
        <v>4159</v>
      </c>
      <c r="J1472" s="1" t="s">
        <v>5196</v>
      </c>
    </row>
    <row r="1473" spans="1:10" x14ac:dyDescent="0.2">
      <c r="A1473" s="71" t="s">
        <v>3679</v>
      </c>
      <c r="B1473" s="69">
        <v>7115</v>
      </c>
      <c r="C1473" s="73" t="s">
        <v>2039</v>
      </c>
      <c r="D1473" s="68" t="s">
        <v>3542</v>
      </c>
      <c r="E1473" s="72">
        <v>29.63</v>
      </c>
      <c r="F1473" s="1" t="s">
        <v>1885</v>
      </c>
      <c r="G1473" s="1" t="s">
        <v>2411</v>
      </c>
      <c r="H1473" s="3" t="s">
        <v>4162</v>
      </c>
      <c r="I1473" s="1" t="s">
        <v>4159</v>
      </c>
      <c r="J1473" s="1" t="s">
        <v>5196</v>
      </c>
    </row>
    <row r="1474" spans="1:10" x14ac:dyDescent="0.2">
      <c r="A1474" s="71" t="s">
        <v>4030</v>
      </c>
      <c r="B1474" s="69">
        <v>7116</v>
      </c>
      <c r="C1474" s="73" t="s">
        <v>2039</v>
      </c>
      <c r="D1474" s="68" t="s">
        <v>3863</v>
      </c>
      <c r="E1474" s="72">
        <v>34.72</v>
      </c>
      <c r="F1474" s="1" t="s">
        <v>1885</v>
      </c>
      <c r="G1474" s="1" t="s">
        <v>2411</v>
      </c>
      <c r="H1474" s="3" t="s">
        <v>4162</v>
      </c>
      <c r="I1474" s="1" t="s">
        <v>4159</v>
      </c>
      <c r="J1474" s="1" t="s">
        <v>5196</v>
      </c>
    </row>
    <row r="1475" spans="1:10" x14ac:dyDescent="0.2">
      <c r="A1475" s="71" t="s">
        <v>2410</v>
      </c>
      <c r="B1475" s="69">
        <v>7117</v>
      </c>
      <c r="C1475" s="73" t="s">
        <v>2039</v>
      </c>
      <c r="D1475" s="68" t="s">
        <v>2232</v>
      </c>
      <c r="E1475" s="72">
        <v>8.9600000000000009</v>
      </c>
      <c r="F1475" s="1" t="s">
        <v>1885</v>
      </c>
      <c r="G1475" s="1" t="s">
        <v>2411</v>
      </c>
      <c r="H1475" s="3" t="s">
        <v>4162</v>
      </c>
      <c r="I1475" s="1" t="s">
        <v>4159</v>
      </c>
      <c r="J1475" s="1" t="s">
        <v>5196</v>
      </c>
    </row>
    <row r="1476" spans="1:10" x14ac:dyDescent="0.2">
      <c r="A1476" s="71" t="s">
        <v>3419</v>
      </c>
      <c r="B1476" s="69">
        <v>7118</v>
      </c>
      <c r="C1476" s="73" t="s">
        <v>2039</v>
      </c>
      <c r="D1476" s="68" t="s">
        <v>3294</v>
      </c>
      <c r="E1476" s="72">
        <v>10.08</v>
      </c>
      <c r="F1476" s="1" t="s">
        <v>1885</v>
      </c>
      <c r="G1476" s="1" t="s">
        <v>2411</v>
      </c>
      <c r="H1476" s="3" t="s">
        <v>4162</v>
      </c>
      <c r="I1476" s="1" t="s">
        <v>4159</v>
      </c>
      <c r="J1476" s="1" t="s">
        <v>5196</v>
      </c>
    </row>
    <row r="1477" spans="1:10" x14ac:dyDescent="0.2">
      <c r="A1477" s="71" t="s">
        <v>2653</v>
      </c>
      <c r="B1477" s="69">
        <v>7119</v>
      </c>
      <c r="C1477" s="73" t="s">
        <v>2039</v>
      </c>
      <c r="D1477" s="68" t="s">
        <v>2584</v>
      </c>
      <c r="E1477" s="72">
        <v>28.5</v>
      </c>
      <c r="F1477" s="1" t="s">
        <v>2441</v>
      </c>
      <c r="G1477" s="1" t="s">
        <v>2654</v>
      </c>
      <c r="H1477" s="3" t="s">
        <v>4162</v>
      </c>
      <c r="I1477" s="1" t="s">
        <v>4159</v>
      </c>
      <c r="J1477" s="1" t="s">
        <v>5196</v>
      </c>
    </row>
    <row r="1478" spans="1:10" x14ac:dyDescent="0.2">
      <c r="A1478" s="71" t="s">
        <v>3052</v>
      </c>
      <c r="B1478" s="69">
        <v>7120</v>
      </c>
      <c r="C1478" s="73" t="s">
        <v>2039</v>
      </c>
      <c r="D1478" s="68" t="s">
        <v>3013</v>
      </c>
      <c r="E1478" s="72">
        <v>6.2</v>
      </c>
      <c r="F1478" s="1" t="s">
        <v>2441</v>
      </c>
      <c r="G1478" s="1" t="s">
        <v>2654</v>
      </c>
      <c r="H1478" s="3" t="s">
        <v>4162</v>
      </c>
      <c r="I1478" s="1" t="s">
        <v>4159</v>
      </c>
      <c r="J1478" s="1" t="s">
        <v>5196</v>
      </c>
    </row>
    <row r="1479" spans="1:10" x14ac:dyDescent="0.2">
      <c r="A1479" s="71" t="s">
        <v>4118</v>
      </c>
      <c r="B1479" s="69">
        <v>7121</v>
      </c>
      <c r="C1479" s="73" t="s">
        <v>2039</v>
      </c>
      <c r="D1479" s="68" t="s">
        <v>4060</v>
      </c>
      <c r="E1479" s="72">
        <v>28</v>
      </c>
      <c r="F1479" s="1" t="s">
        <v>1885</v>
      </c>
      <c r="G1479" s="1" t="s">
        <v>2256</v>
      </c>
      <c r="H1479" s="3" t="s">
        <v>4162</v>
      </c>
      <c r="I1479" s="1" t="s">
        <v>4159</v>
      </c>
      <c r="J1479" s="1" t="s">
        <v>5196</v>
      </c>
    </row>
    <row r="1480" spans="1:10" x14ac:dyDescent="0.2">
      <c r="A1480" s="71" t="s">
        <v>4031</v>
      </c>
      <c r="B1480" s="69">
        <v>7122</v>
      </c>
      <c r="C1480" s="73" t="s">
        <v>2039</v>
      </c>
      <c r="D1480" s="68" t="s">
        <v>3863</v>
      </c>
      <c r="E1480" s="72">
        <v>34.72</v>
      </c>
      <c r="F1480" s="1" t="s">
        <v>1885</v>
      </c>
      <c r="G1480" s="1" t="s">
        <v>2413</v>
      </c>
      <c r="H1480" s="3" t="s">
        <v>4162</v>
      </c>
      <c r="I1480" s="1" t="s">
        <v>4159</v>
      </c>
      <c r="J1480" s="1" t="s">
        <v>5196</v>
      </c>
    </row>
    <row r="1481" spans="1:10" x14ac:dyDescent="0.2">
      <c r="A1481" s="71" t="s">
        <v>2412</v>
      </c>
      <c r="B1481" s="69">
        <v>7123</v>
      </c>
      <c r="C1481" s="73" t="s">
        <v>2039</v>
      </c>
      <c r="D1481" s="68" t="s">
        <v>2232</v>
      </c>
      <c r="E1481" s="72">
        <v>8.9600000000000009</v>
      </c>
      <c r="F1481" s="1" t="s">
        <v>1885</v>
      </c>
      <c r="G1481" s="1" t="s">
        <v>2413</v>
      </c>
      <c r="H1481" s="3" t="s">
        <v>4162</v>
      </c>
      <c r="I1481" s="1" t="s">
        <v>4159</v>
      </c>
      <c r="J1481" s="1" t="s">
        <v>5196</v>
      </c>
    </row>
    <row r="1482" spans="1:10" x14ac:dyDescent="0.2">
      <c r="A1482" s="71" t="s">
        <v>3420</v>
      </c>
      <c r="B1482" s="69">
        <v>7124</v>
      </c>
      <c r="C1482" s="73" t="s">
        <v>2039</v>
      </c>
      <c r="D1482" s="68" t="s">
        <v>3294</v>
      </c>
      <c r="E1482" s="72">
        <v>10.08</v>
      </c>
      <c r="F1482" s="1" t="s">
        <v>1885</v>
      </c>
      <c r="G1482" s="1" t="s">
        <v>2413</v>
      </c>
      <c r="H1482" s="3" t="s">
        <v>4162</v>
      </c>
      <c r="I1482" s="1" t="s">
        <v>4159</v>
      </c>
      <c r="J1482" s="1" t="s">
        <v>5196</v>
      </c>
    </row>
    <row r="1483" spans="1:10" x14ac:dyDescent="0.2">
      <c r="A1483" s="71" t="s">
        <v>3680</v>
      </c>
      <c r="B1483" s="69">
        <v>7125</v>
      </c>
      <c r="C1483" s="73" t="s">
        <v>2039</v>
      </c>
      <c r="D1483" s="68" t="s">
        <v>3542</v>
      </c>
      <c r="E1483" s="72">
        <v>29.63</v>
      </c>
      <c r="F1483" s="1" t="s">
        <v>1885</v>
      </c>
      <c r="G1483" s="1" t="s">
        <v>2413</v>
      </c>
      <c r="H1483" s="3" t="s">
        <v>4162</v>
      </c>
      <c r="I1483" s="1" t="s">
        <v>4159</v>
      </c>
      <c r="J1483" s="1" t="s">
        <v>5196</v>
      </c>
    </row>
    <row r="1484" spans="1:10" x14ac:dyDescent="0.2">
      <c r="A1484" s="71" t="s">
        <v>4032</v>
      </c>
      <c r="B1484" s="69">
        <v>7126</v>
      </c>
      <c r="C1484" s="73" t="s">
        <v>2039</v>
      </c>
      <c r="D1484" s="68" t="s">
        <v>3863</v>
      </c>
      <c r="E1484" s="72">
        <v>34.72</v>
      </c>
      <c r="F1484" s="1" t="s">
        <v>1885</v>
      </c>
      <c r="G1484" s="1" t="s">
        <v>2048</v>
      </c>
      <c r="H1484" s="3" t="s">
        <v>4162</v>
      </c>
      <c r="I1484" s="1" t="s">
        <v>4159</v>
      </c>
      <c r="J1484" s="1" t="s">
        <v>5196</v>
      </c>
    </row>
    <row r="1485" spans="1:10" x14ac:dyDescent="0.2">
      <c r="A1485" s="71" t="s">
        <v>2414</v>
      </c>
      <c r="B1485" s="69">
        <v>7127</v>
      </c>
      <c r="C1485" s="73" t="s">
        <v>2039</v>
      </c>
      <c r="D1485" s="68" t="s">
        <v>2232</v>
      </c>
      <c r="E1485" s="72">
        <v>8.9600000000000009</v>
      </c>
      <c r="F1485" s="1" t="s">
        <v>1885</v>
      </c>
      <c r="G1485" s="1" t="s">
        <v>2048</v>
      </c>
      <c r="H1485" s="3" t="s">
        <v>4162</v>
      </c>
      <c r="I1485" s="1" t="s">
        <v>4159</v>
      </c>
      <c r="J1485" s="1" t="s">
        <v>5196</v>
      </c>
    </row>
    <row r="1486" spans="1:10" x14ac:dyDescent="0.2">
      <c r="A1486" s="71" t="s">
        <v>3421</v>
      </c>
      <c r="B1486" s="69">
        <v>7128</v>
      </c>
      <c r="C1486" s="73" t="s">
        <v>2039</v>
      </c>
      <c r="D1486" s="68" t="s">
        <v>3294</v>
      </c>
      <c r="E1486" s="72">
        <v>10.08</v>
      </c>
      <c r="F1486" s="1" t="s">
        <v>1885</v>
      </c>
      <c r="G1486" s="1" t="s">
        <v>2048</v>
      </c>
      <c r="H1486" s="3" t="s">
        <v>4162</v>
      </c>
      <c r="I1486" s="1" t="s">
        <v>4159</v>
      </c>
      <c r="J1486" s="1" t="s">
        <v>5196</v>
      </c>
    </row>
    <row r="1487" spans="1:10" x14ac:dyDescent="0.2">
      <c r="A1487" s="71" t="s">
        <v>3681</v>
      </c>
      <c r="B1487" s="69">
        <v>7129</v>
      </c>
      <c r="C1487" s="73" t="s">
        <v>2039</v>
      </c>
      <c r="D1487" s="68" t="s">
        <v>3542</v>
      </c>
      <c r="E1487" s="72">
        <v>29.63</v>
      </c>
      <c r="F1487" s="1" t="s">
        <v>1885</v>
      </c>
      <c r="G1487" s="1" t="s">
        <v>2048</v>
      </c>
      <c r="H1487" s="3" t="s">
        <v>4162</v>
      </c>
      <c r="I1487" s="1" t="s">
        <v>4159</v>
      </c>
      <c r="J1487" s="1" t="s">
        <v>5196</v>
      </c>
    </row>
    <row r="1488" spans="1:10" x14ac:dyDescent="0.2">
      <c r="A1488" s="71" t="s">
        <v>3682</v>
      </c>
      <c r="B1488" s="69">
        <v>7130</v>
      </c>
      <c r="C1488" s="73" t="s">
        <v>2039</v>
      </c>
      <c r="D1488" s="68" t="s">
        <v>3542</v>
      </c>
      <c r="E1488" s="72">
        <v>29.63</v>
      </c>
      <c r="F1488" s="1" t="s">
        <v>1885</v>
      </c>
      <c r="G1488" s="1" t="s">
        <v>2048</v>
      </c>
      <c r="H1488" s="3" t="s">
        <v>4162</v>
      </c>
      <c r="I1488" s="1" t="s">
        <v>4159</v>
      </c>
      <c r="J1488" s="1" t="s">
        <v>5196</v>
      </c>
    </row>
    <row r="1489" spans="1:10" x14ac:dyDescent="0.2">
      <c r="A1489" s="71" t="s">
        <v>2047</v>
      </c>
      <c r="B1489" s="69">
        <v>7131</v>
      </c>
      <c r="C1489" s="73" t="s">
        <v>2039</v>
      </c>
      <c r="D1489" s="68" t="s">
        <v>1878</v>
      </c>
      <c r="E1489" s="72">
        <v>38.08</v>
      </c>
      <c r="F1489" s="1" t="s">
        <v>1885</v>
      </c>
      <c r="G1489" s="1" t="s">
        <v>2048</v>
      </c>
      <c r="H1489" s="3" t="s">
        <v>4162</v>
      </c>
      <c r="I1489" s="1" t="s">
        <v>4159</v>
      </c>
      <c r="J1489" s="1" t="s">
        <v>5196</v>
      </c>
    </row>
    <row r="1490" spans="1:10" x14ac:dyDescent="0.2">
      <c r="A1490" s="71" t="s">
        <v>4119</v>
      </c>
      <c r="B1490" s="69">
        <v>7132</v>
      </c>
      <c r="C1490" s="73" t="s">
        <v>2039</v>
      </c>
      <c r="D1490" s="68" t="s">
        <v>4060</v>
      </c>
      <c r="E1490" s="72">
        <v>28</v>
      </c>
      <c r="F1490" s="1" t="s">
        <v>1885</v>
      </c>
      <c r="G1490" s="1" t="s">
        <v>2048</v>
      </c>
      <c r="H1490" s="3" t="s">
        <v>4162</v>
      </c>
      <c r="I1490" s="1" t="s">
        <v>4159</v>
      </c>
      <c r="J1490" s="1" t="s">
        <v>5196</v>
      </c>
    </row>
    <row r="1491" spans="1:10" x14ac:dyDescent="0.2">
      <c r="A1491" s="71" t="s">
        <v>2878</v>
      </c>
      <c r="B1491" s="69">
        <v>7133</v>
      </c>
      <c r="C1491" s="73" t="s">
        <v>2039</v>
      </c>
      <c r="D1491" s="68" t="s">
        <v>2733</v>
      </c>
      <c r="E1491" s="72">
        <v>24.64</v>
      </c>
      <c r="F1491" s="1" t="s">
        <v>1885</v>
      </c>
      <c r="G1491" s="1" t="s">
        <v>2048</v>
      </c>
      <c r="H1491" s="3" t="s">
        <v>4162</v>
      </c>
      <c r="I1491" s="1" t="s">
        <v>4159</v>
      </c>
      <c r="J1491" s="1" t="s">
        <v>5196</v>
      </c>
    </row>
    <row r="1492" spans="1:10" x14ac:dyDescent="0.2">
      <c r="A1492" s="71" t="s">
        <v>4033</v>
      </c>
      <c r="B1492" s="69">
        <v>7134</v>
      </c>
      <c r="C1492" s="73" t="s">
        <v>2039</v>
      </c>
      <c r="D1492" s="68" t="s">
        <v>3863</v>
      </c>
      <c r="E1492" s="72">
        <v>34.72</v>
      </c>
      <c r="F1492" s="1" t="s">
        <v>1885</v>
      </c>
      <c r="G1492" s="1" t="s">
        <v>2050</v>
      </c>
      <c r="H1492" s="3" t="s">
        <v>4162</v>
      </c>
      <c r="I1492" s="1" t="s">
        <v>4159</v>
      </c>
      <c r="J1492" s="1" t="s">
        <v>5196</v>
      </c>
    </row>
    <row r="1493" spans="1:10" x14ac:dyDescent="0.2">
      <c r="A1493" s="71" t="s">
        <v>2415</v>
      </c>
      <c r="B1493" s="69">
        <v>7135</v>
      </c>
      <c r="C1493" s="73" t="s">
        <v>2039</v>
      </c>
      <c r="D1493" s="68" t="s">
        <v>2232</v>
      </c>
      <c r="E1493" s="72">
        <v>8.9600000000000009</v>
      </c>
      <c r="F1493" s="1" t="s">
        <v>1885</v>
      </c>
      <c r="G1493" s="1" t="s">
        <v>2050</v>
      </c>
      <c r="H1493" s="3" t="s">
        <v>4162</v>
      </c>
      <c r="I1493" s="1" t="s">
        <v>4159</v>
      </c>
      <c r="J1493" s="1" t="s">
        <v>5196</v>
      </c>
    </row>
    <row r="1494" spans="1:10" x14ac:dyDescent="0.2">
      <c r="A1494" s="71" t="s">
        <v>3422</v>
      </c>
      <c r="B1494" s="69">
        <v>7136</v>
      </c>
      <c r="C1494" s="73" t="s">
        <v>2039</v>
      </c>
      <c r="D1494" s="68" t="s">
        <v>3294</v>
      </c>
      <c r="E1494" s="72">
        <v>10.08</v>
      </c>
      <c r="F1494" s="1" t="s">
        <v>1885</v>
      </c>
      <c r="G1494" s="1" t="s">
        <v>2050</v>
      </c>
      <c r="H1494" s="3" t="s">
        <v>4162</v>
      </c>
      <c r="I1494" s="1" t="s">
        <v>4159</v>
      </c>
      <c r="J1494" s="1" t="s">
        <v>5196</v>
      </c>
    </row>
    <row r="1495" spans="1:10" x14ac:dyDescent="0.2">
      <c r="A1495" s="71" t="s">
        <v>2049</v>
      </c>
      <c r="B1495" s="69">
        <v>7137</v>
      </c>
      <c r="C1495" s="73" t="s">
        <v>2039</v>
      </c>
      <c r="D1495" s="68" t="s">
        <v>1878</v>
      </c>
      <c r="E1495" s="72">
        <v>38.08</v>
      </c>
      <c r="F1495" s="1" t="s">
        <v>1885</v>
      </c>
      <c r="G1495" s="1" t="s">
        <v>2050</v>
      </c>
      <c r="H1495" s="3" t="s">
        <v>4162</v>
      </c>
      <c r="I1495" s="1" t="s">
        <v>4159</v>
      </c>
      <c r="J1495" s="1" t="s">
        <v>5196</v>
      </c>
    </row>
    <row r="1496" spans="1:10" x14ac:dyDescent="0.2">
      <c r="A1496" s="71" t="s">
        <v>4120</v>
      </c>
      <c r="B1496" s="69">
        <v>7138</v>
      </c>
      <c r="C1496" s="73" t="s">
        <v>2039</v>
      </c>
      <c r="D1496" s="68" t="s">
        <v>4060</v>
      </c>
      <c r="E1496" s="72">
        <v>28</v>
      </c>
      <c r="F1496" s="1" t="s">
        <v>1885</v>
      </c>
      <c r="G1496" s="1" t="s">
        <v>2050</v>
      </c>
      <c r="H1496" s="3" t="s">
        <v>4162</v>
      </c>
      <c r="I1496" s="1" t="s">
        <v>4159</v>
      </c>
      <c r="J1496" s="1" t="s">
        <v>5196</v>
      </c>
    </row>
    <row r="1497" spans="1:10" x14ac:dyDescent="0.2">
      <c r="A1497" s="71" t="s">
        <v>2879</v>
      </c>
      <c r="B1497" s="69">
        <v>7139</v>
      </c>
      <c r="C1497" s="73" t="s">
        <v>2039</v>
      </c>
      <c r="D1497" s="68" t="s">
        <v>2733</v>
      </c>
      <c r="E1497" s="72">
        <v>24.64</v>
      </c>
      <c r="F1497" s="1" t="s">
        <v>1885</v>
      </c>
      <c r="G1497" s="1" t="s">
        <v>2050</v>
      </c>
      <c r="H1497" s="3" t="s">
        <v>4162</v>
      </c>
      <c r="I1497" s="1" t="s">
        <v>4159</v>
      </c>
      <c r="J1497" s="1" t="s">
        <v>5196</v>
      </c>
    </row>
    <row r="1498" spans="1:10" x14ac:dyDescent="0.2">
      <c r="A1498" s="71" t="s">
        <v>3683</v>
      </c>
      <c r="B1498" s="69">
        <v>7140</v>
      </c>
      <c r="C1498" s="73" t="s">
        <v>2039</v>
      </c>
      <c r="D1498" s="68" t="s">
        <v>3542</v>
      </c>
      <c r="E1498" s="72">
        <v>29.63</v>
      </c>
      <c r="F1498" s="1" t="s">
        <v>1885</v>
      </c>
      <c r="G1498" s="1" t="s">
        <v>2050</v>
      </c>
      <c r="H1498" s="3" t="s">
        <v>4162</v>
      </c>
      <c r="I1498" s="1" t="s">
        <v>4159</v>
      </c>
      <c r="J1498" s="1" t="s">
        <v>5196</v>
      </c>
    </row>
    <row r="1499" spans="1:10" x14ac:dyDescent="0.2">
      <c r="A1499" s="71" t="s">
        <v>3684</v>
      </c>
      <c r="B1499" s="69">
        <v>7141</v>
      </c>
      <c r="C1499" s="73" t="s">
        <v>2039</v>
      </c>
      <c r="D1499" s="68" t="s">
        <v>3542</v>
      </c>
      <c r="E1499" s="72">
        <v>29.63</v>
      </c>
      <c r="F1499" s="1" t="s">
        <v>1885</v>
      </c>
      <c r="G1499" s="1" t="s">
        <v>2050</v>
      </c>
      <c r="H1499" s="3" t="s">
        <v>4162</v>
      </c>
      <c r="I1499" s="1" t="s">
        <v>4159</v>
      </c>
      <c r="J1499" s="1" t="s">
        <v>5196</v>
      </c>
    </row>
    <row r="1500" spans="1:10" x14ac:dyDescent="0.2">
      <c r="A1500" s="71" t="s">
        <v>4034</v>
      </c>
      <c r="B1500" s="69">
        <v>7142</v>
      </c>
      <c r="C1500" s="73" t="s">
        <v>2039</v>
      </c>
      <c r="D1500" s="68" t="s">
        <v>3863</v>
      </c>
      <c r="E1500" s="72">
        <v>34.72</v>
      </c>
      <c r="F1500" s="1" t="s">
        <v>1885</v>
      </c>
      <c r="G1500" s="1" t="s">
        <v>2052</v>
      </c>
      <c r="H1500" s="3" t="s">
        <v>4162</v>
      </c>
      <c r="I1500" s="1" t="s">
        <v>4159</v>
      </c>
      <c r="J1500" s="1" t="s">
        <v>5196</v>
      </c>
    </row>
    <row r="1501" spans="1:10" x14ac:dyDescent="0.2">
      <c r="A1501" s="71" t="s">
        <v>2416</v>
      </c>
      <c r="B1501" s="69">
        <v>7143</v>
      </c>
      <c r="C1501" s="73" t="s">
        <v>2039</v>
      </c>
      <c r="D1501" s="68" t="s">
        <v>2232</v>
      </c>
      <c r="E1501" s="72">
        <v>8.9600000000000009</v>
      </c>
      <c r="F1501" s="1" t="s">
        <v>1885</v>
      </c>
      <c r="G1501" s="1" t="s">
        <v>2052</v>
      </c>
      <c r="H1501" s="3" t="s">
        <v>4162</v>
      </c>
      <c r="I1501" s="1" t="s">
        <v>4159</v>
      </c>
      <c r="J1501" s="1" t="s">
        <v>5196</v>
      </c>
    </row>
    <row r="1502" spans="1:10" x14ac:dyDescent="0.2">
      <c r="A1502" s="71" t="s">
        <v>3423</v>
      </c>
      <c r="B1502" s="69">
        <v>7144</v>
      </c>
      <c r="C1502" s="73" t="s">
        <v>2039</v>
      </c>
      <c r="D1502" s="68" t="s">
        <v>3294</v>
      </c>
      <c r="E1502" s="72">
        <v>10.08</v>
      </c>
      <c r="F1502" s="1" t="s">
        <v>1885</v>
      </c>
      <c r="G1502" s="1" t="s">
        <v>2052</v>
      </c>
      <c r="H1502" s="3" t="s">
        <v>4162</v>
      </c>
      <c r="I1502" s="1" t="s">
        <v>4159</v>
      </c>
      <c r="J1502" s="1" t="s">
        <v>5196</v>
      </c>
    </row>
    <row r="1503" spans="1:10" x14ac:dyDescent="0.2">
      <c r="A1503" s="71" t="s">
        <v>2051</v>
      </c>
      <c r="B1503" s="69">
        <v>7145</v>
      </c>
      <c r="C1503" s="73" t="s">
        <v>2039</v>
      </c>
      <c r="D1503" s="68" t="s">
        <v>1878</v>
      </c>
      <c r="E1503" s="72">
        <v>38.08</v>
      </c>
      <c r="F1503" s="1" t="s">
        <v>1885</v>
      </c>
      <c r="G1503" s="1" t="s">
        <v>2052</v>
      </c>
      <c r="H1503" s="3" t="s">
        <v>4162</v>
      </c>
      <c r="I1503" s="1" t="s">
        <v>4159</v>
      </c>
      <c r="J1503" s="1" t="s">
        <v>5196</v>
      </c>
    </row>
    <row r="1504" spans="1:10" x14ac:dyDescent="0.2">
      <c r="A1504" s="71" t="s">
        <v>2655</v>
      </c>
      <c r="B1504" s="69">
        <v>7146</v>
      </c>
      <c r="C1504" s="73" t="s">
        <v>2039</v>
      </c>
      <c r="D1504" s="68" t="s">
        <v>2584</v>
      </c>
      <c r="E1504" s="72">
        <v>28.5</v>
      </c>
      <c r="F1504" s="1" t="s">
        <v>2441</v>
      </c>
      <c r="G1504" s="1" t="s">
        <v>2656</v>
      </c>
      <c r="H1504" s="3" t="s">
        <v>4162</v>
      </c>
      <c r="I1504" s="1" t="s">
        <v>4159</v>
      </c>
      <c r="J1504" s="1" t="s">
        <v>5196</v>
      </c>
    </row>
    <row r="1505" spans="1:10" x14ac:dyDescent="0.2">
      <c r="A1505" s="71" t="s">
        <v>3053</v>
      </c>
      <c r="B1505" s="69">
        <v>7147</v>
      </c>
      <c r="C1505" s="73" t="s">
        <v>2039</v>
      </c>
      <c r="D1505" s="68" t="s">
        <v>3013</v>
      </c>
      <c r="E1505" s="72">
        <v>6.2</v>
      </c>
      <c r="F1505" s="1" t="s">
        <v>2441</v>
      </c>
      <c r="G1505" s="1" t="s">
        <v>2656</v>
      </c>
      <c r="H1505" s="3" t="s">
        <v>4162</v>
      </c>
      <c r="I1505" s="1" t="s">
        <v>4159</v>
      </c>
      <c r="J1505" s="1" t="s">
        <v>5196</v>
      </c>
    </row>
    <row r="1506" spans="1:10" x14ac:dyDescent="0.2">
      <c r="A1506" s="71" t="s">
        <v>4035</v>
      </c>
      <c r="B1506" s="69">
        <v>7148</v>
      </c>
      <c r="C1506" s="73" t="s">
        <v>2039</v>
      </c>
      <c r="D1506" s="68" t="s">
        <v>3863</v>
      </c>
      <c r="E1506" s="72">
        <v>34.72</v>
      </c>
      <c r="F1506" s="1" t="s">
        <v>1885</v>
      </c>
      <c r="G1506" s="1" t="s">
        <v>2054</v>
      </c>
      <c r="H1506" s="3" t="s">
        <v>4162</v>
      </c>
      <c r="I1506" s="1" t="s">
        <v>4159</v>
      </c>
      <c r="J1506" s="1" t="s">
        <v>5196</v>
      </c>
    </row>
    <row r="1507" spans="1:10" x14ac:dyDescent="0.2">
      <c r="A1507" s="71" t="s">
        <v>2417</v>
      </c>
      <c r="B1507" s="69">
        <v>7149</v>
      </c>
      <c r="C1507" s="73" t="s">
        <v>2039</v>
      </c>
      <c r="D1507" s="68" t="s">
        <v>2232</v>
      </c>
      <c r="E1507" s="72">
        <v>8.9600000000000009</v>
      </c>
      <c r="F1507" s="1" t="s">
        <v>1885</v>
      </c>
      <c r="G1507" s="1" t="s">
        <v>2054</v>
      </c>
      <c r="H1507" s="3" t="s">
        <v>4162</v>
      </c>
      <c r="I1507" s="1" t="s">
        <v>4159</v>
      </c>
      <c r="J1507" s="1" t="s">
        <v>5196</v>
      </c>
    </row>
    <row r="1508" spans="1:10" x14ac:dyDescent="0.2">
      <c r="A1508" s="71" t="s">
        <v>3424</v>
      </c>
      <c r="B1508" s="69">
        <v>7150</v>
      </c>
      <c r="C1508" s="73" t="s">
        <v>2039</v>
      </c>
      <c r="D1508" s="68" t="s">
        <v>3294</v>
      </c>
      <c r="E1508" s="72">
        <v>10.08</v>
      </c>
      <c r="F1508" s="1" t="s">
        <v>1885</v>
      </c>
      <c r="G1508" s="1" t="s">
        <v>2054</v>
      </c>
      <c r="H1508" s="3" t="s">
        <v>4162</v>
      </c>
      <c r="I1508" s="1" t="s">
        <v>4159</v>
      </c>
      <c r="J1508" s="1" t="s">
        <v>5196</v>
      </c>
    </row>
    <row r="1509" spans="1:10" x14ac:dyDescent="0.2">
      <c r="A1509" s="71" t="s">
        <v>2053</v>
      </c>
      <c r="B1509" s="69">
        <v>7151</v>
      </c>
      <c r="C1509" s="73" t="s">
        <v>2039</v>
      </c>
      <c r="D1509" s="68" t="s">
        <v>1878</v>
      </c>
      <c r="E1509" s="72">
        <v>38.08</v>
      </c>
      <c r="F1509" s="1" t="s">
        <v>1885</v>
      </c>
      <c r="G1509" s="1" t="s">
        <v>2054</v>
      </c>
      <c r="H1509" s="3" t="s">
        <v>4162</v>
      </c>
      <c r="I1509" s="1" t="s">
        <v>4159</v>
      </c>
      <c r="J1509" s="1" t="s">
        <v>5196</v>
      </c>
    </row>
    <row r="1510" spans="1:10" x14ac:dyDescent="0.2">
      <c r="A1510" s="71" t="s">
        <v>4121</v>
      </c>
      <c r="B1510" s="69">
        <v>7152</v>
      </c>
      <c r="C1510" s="73" t="s">
        <v>2039</v>
      </c>
      <c r="D1510" s="68" t="s">
        <v>4060</v>
      </c>
      <c r="E1510" s="72">
        <v>28</v>
      </c>
      <c r="F1510" s="1" t="s">
        <v>1885</v>
      </c>
      <c r="G1510" s="1" t="s">
        <v>2186</v>
      </c>
      <c r="H1510" s="3" t="s">
        <v>4162</v>
      </c>
      <c r="I1510" s="1" t="s">
        <v>4159</v>
      </c>
      <c r="J1510" s="1" t="s">
        <v>5196</v>
      </c>
    </row>
    <row r="1511" spans="1:10" x14ac:dyDescent="0.2">
      <c r="A1511" s="71" t="s">
        <v>2880</v>
      </c>
      <c r="B1511" s="69">
        <v>7153</v>
      </c>
      <c r="C1511" s="73" t="s">
        <v>2039</v>
      </c>
      <c r="D1511" s="68" t="s">
        <v>2733</v>
      </c>
      <c r="E1511" s="72">
        <v>24.64</v>
      </c>
      <c r="F1511" s="1" t="s">
        <v>2056</v>
      </c>
      <c r="G1511" s="1" t="s">
        <v>2057</v>
      </c>
      <c r="H1511" s="3" t="s">
        <v>4162</v>
      </c>
      <c r="I1511" s="1" t="s">
        <v>4159</v>
      </c>
      <c r="J1511" s="1" t="s">
        <v>5196</v>
      </c>
    </row>
    <row r="1512" spans="1:10" x14ac:dyDescent="0.2">
      <c r="A1512" s="71" t="s">
        <v>3685</v>
      </c>
      <c r="B1512" s="69">
        <v>7154</v>
      </c>
      <c r="C1512" s="73" t="s">
        <v>2039</v>
      </c>
      <c r="D1512" s="68" t="s">
        <v>3542</v>
      </c>
      <c r="E1512" s="72">
        <v>29.63</v>
      </c>
      <c r="F1512" s="1" t="s">
        <v>2056</v>
      </c>
      <c r="G1512" s="1" t="s">
        <v>2057</v>
      </c>
      <c r="H1512" s="3" t="s">
        <v>4162</v>
      </c>
      <c r="I1512" s="1" t="s">
        <v>4159</v>
      </c>
      <c r="J1512" s="1" t="s">
        <v>5196</v>
      </c>
    </row>
    <row r="1513" spans="1:10" x14ac:dyDescent="0.2">
      <c r="A1513" s="71" t="s">
        <v>3686</v>
      </c>
      <c r="B1513" s="69">
        <v>7155</v>
      </c>
      <c r="C1513" s="73" t="s">
        <v>2039</v>
      </c>
      <c r="D1513" s="68" t="s">
        <v>3542</v>
      </c>
      <c r="E1513" s="72">
        <v>29.63</v>
      </c>
      <c r="F1513" s="1" t="s">
        <v>2056</v>
      </c>
      <c r="G1513" s="1" t="s">
        <v>2057</v>
      </c>
      <c r="H1513" s="3" t="s">
        <v>4162</v>
      </c>
      <c r="I1513" s="1" t="s">
        <v>4159</v>
      </c>
      <c r="J1513" s="1" t="s">
        <v>5196</v>
      </c>
    </row>
    <row r="1514" spans="1:10" x14ac:dyDescent="0.2">
      <c r="A1514" s="71" t="s">
        <v>2055</v>
      </c>
      <c r="B1514" s="69">
        <v>7156</v>
      </c>
      <c r="C1514" s="73" t="s">
        <v>2039</v>
      </c>
      <c r="D1514" s="68" t="s">
        <v>1878</v>
      </c>
      <c r="E1514" s="72">
        <v>38.08</v>
      </c>
      <c r="F1514" s="1" t="s">
        <v>2056</v>
      </c>
      <c r="G1514" s="1" t="s">
        <v>2057</v>
      </c>
      <c r="H1514" s="3" t="s">
        <v>4162</v>
      </c>
      <c r="I1514" s="1" t="s">
        <v>4159</v>
      </c>
      <c r="J1514" s="1" t="s">
        <v>5196</v>
      </c>
    </row>
    <row r="1515" spans="1:10" x14ac:dyDescent="0.2">
      <c r="A1515" s="71" t="s">
        <v>4122</v>
      </c>
      <c r="B1515" s="69">
        <v>7157</v>
      </c>
      <c r="C1515" s="73" t="s">
        <v>2039</v>
      </c>
      <c r="D1515" s="68" t="s">
        <v>4060</v>
      </c>
      <c r="E1515" s="72">
        <v>28</v>
      </c>
      <c r="F1515" s="1" t="s">
        <v>2056</v>
      </c>
      <c r="G1515" s="1" t="s">
        <v>2057</v>
      </c>
      <c r="H1515" s="3" t="s">
        <v>4162</v>
      </c>
      <c r="I1515" s="1" t="s">
        <v>4159</v>
      </c>
      <c r="J1515" s="1" t="s">
        <v>5196</v>
      </c>
    </row>
    <row r="1516" spans="1:10" x14ac:dyDescent="0.2">
      <c r="A1516" s="71" t="s">
        <v>4036</v>
      </c>
      <c r="B1516" s="69">
        <v>7158</v>
      </c>
      <c r="C1516" s="73" t="s">
        <v>2039</v>
      </c>
      <c r="D1516" s="68" t="s">
        <v>3863</v>
      </c>
      <c r="E1516" s="72">
        <v>34.72</v>
      </c>
      <c r="F1516" s="1" t="s">
        <v>1885</v>
      </c>
      <c r="G1516" s="1" t="s">
        <v>2419</v>
      </c>
      <c r="H1516" s="3" t="s">
        <v>4162</v>
      </c>
      <c r="I1516" s="1" t="s">
        <v>4159</v>
      </c>
      <c r="J1516" s="1" t="s">
        <v>5196</v>
      </c>
    </row>
    <row r="1517" spans="1:10" x14ac:dyDescent="0.2">
      <c r="A1517" s="71" t="s">
        <v>2418</v>
      </c>
      <c r="B1517" s="69">
        <v>7159</v>
      </c>
      <c r="C1517" s="73" t="s">
        <v>2039</v>
      </c>
      <c r="D1517" s="68" t="s">
        <v>2232</v>
      </c>
      <c r="E1517" s="72">
        <v>8.9600000000000009</v>
      </c>
      <c r="F1517" s="1" t="s">
        <v>1885</v>
      </c>
      <c r="G1517" s="1" t="s">
        <v>2419</v>
      </c>
      <c r="H1517" s="3" t="s">
        <v>4162</v>
      </c>
      <c r="I1517" s="1" t="s">
        <v>4159</v>
      </c>
      <c r="J1517" s="1" t="s">
        <v>5196</v>
      </c>
    </row>
    <row r="1518" spans="1:10" x14ac:dyDescent="0.2">
      <c r="A1518" s="71" t="s">
        <v>3425</v>
      </c>
      <c r="B1518" s="69">
        <v>7160</v>
      </c>
      <c r="C1518" s="73" t="s">
        <v>2039</v>
      </c>
      <c r="D1518" s="68" t="s">
        <v>3294</v>
      </c>
      <c r="E1518" s="72">
        <v>10.08</v>
      </c>
      <c r="F1518" s="1" t="s">
        <v>1885</v>
      </c>
      <c r="G1518" s="1" t="s">
        <v>2419</v>
      </c>
      <c r="H1518" s="3" t="s">
        <v>4162</v>
      </c>
      <c r="I1518" s="1" t="s">
        <v>4159</v>
      </c>
      <c r="J1518" s="1" t="s">
        <v>5196</v>
      </c>
    </row>
    <row r="1519" spans="1:10" x14ac:dyDescent="0.2">
      <c r="A1519" s="71" t="s">
        <v>3513</v>
      </c>
      <c r="B1519" s="69">
        <v>7161</v>
      </c>
      <c r="C1519" s="73" t="s">
        <v>2039</v>
      </c>
      <c r="D1519" s="68" t="s">
        <v>3483</v>
      </c>
      <c r="E1519" s="72">
        <v>29.63</v>
      </c>
      <c r="F1519" s="1" t="s">
        <v>1885</v>
      </c>
      <c r="G1519" s="1" t="s">
        <v>2419</v>
      </c>
      <c r="H1519" s="3" t="s">
        <v>4162</v>
      </c>
      <c r="I1519" s="1" t="s">
        <v>4159</v>
      </c>
      <c r="J1519" s="1" t="s">
        <v>5196</v>
      </c>
    </row>
    <row r="1520" spans="1:10" x14ac:dyDescent="0.2">
      <c r="A1520" s="71" t="s">
        <v>2881</v>
      </c>
      <c r="B1520" s="69">
        <v>7162</v>
      </c>
      <c r="C1520" s="73" t="s">
        <v>2039</v>
      </c>
      <c r="D1520" s="68" t="s">
        <v>2733</v>
      </c>
      <c r="E1520" s="72">
        <v>24.64</v>
      </c>
      <c r="F1520" s="1" t="s">
        <v>1885</v>
      </c>
      <c r="G1520" s="1" t="s">
        <v>2419</v>
      </c>
      <c r="H1520" s="3" t="s">
        <v>4162</v>
      </c>
      <c r="I1520" s="1" t="s">
        <v>4159</v>
      </c>
      <c r="J1520" s="1" t="s">
        <v>5196</v>
      </c>
    </row>
    <row r="1521" spans="1:10" x14ac:dyDescent="0.2">
      <c r="A1521" s="71" t="s">
        <v>3848</v>
      </c>
      <c r="B1521" s="69">
        <v>7163</v>
      </c>
      <c r="C1521" s="73" t="s">
        <v>2039</v>
      </c>
      <c r="D1521" s="68" t="s">
        <v>3783</v>
      </c>
      <c r="E1521" s="72">
        <v>13.44</v>
      </c>
      <c r="F1521" s="1" t="s">
        <v>1885</v>
      </c>
      <c r="G1521" s="1" t="s">
        <v>2419</v>
      </c>
      <c r="H1521" s="3" t="s">
        <v>4162</v>
      </c>
      <c r="I1521" s="1" t="s">
        <v>4159</v>
      </c>
      <c r="J1521" s="1" t="s">
        <v>5196</v>
      </c>
    </row>
    <row r="1522" spans="1:10" x14ac:dyDescent="0.2">
      <c r="A1522" s="71" t="s">
        <v>4037</v>
      </c>
      <c r="B1522" s="69">
        <v>7164</v>
      </c>
      <c r="C1522" s="73" t="s">
        <v>2039</v>
      </c>
      <c r="D1522" s="68" t="s">
        <v>3863</v>
      </c>
      <c r="E1522" s="72">
        <v>34.72</v>
      </c>
      <c r="F1522" s="1" t="s">
        <v>1885</v>
      </c>
      <c r="G1522" s="1" t="s">
        <v>2125</v>
      </c>
      <c r="H1522" s="3" t="s">
        <v>4162</v>
      </c>
      <c r="I1522" s="1" t="s">
        <v>4159</v>
      </c>
      <c r="J1522" s="1" t="s">
        <v>5196</v>
      </c>
    </row>
    <row r="1523" spans="1:10" x14ac:dyDescent="0.2">
      <c r="A1523" s="71" t="s">
        <v>2420</v>
      </c>
      <c r="B1523" s="69">
        <v>7165</v>
      </c>
      <c r="C1523" s="73" t="s">
        <v>2039</v>
      </c>
      <c r="D1523" s="68" t="s">
        <v>2232</v>
      </c>
      <c r="E1523" s="72">
        <v>8.9600000000000009</v>
      </c>
      <c r="F1523" s="1" t="s">
        <v>1885</v>
      </c>
      <c r="G1523" s="1" t="s">
        <v>2125</v>
      </c>
      <c r="H1523" s="3" t="s">
        <v>4162</v>
      </c>
      <c r="I1523" s="1" t="s">
        <v>4159</v>
      </c>
      <c r="J1523" s="1" t="s">
        <v>5196</v>
      </c>
    </row>
    <row r="1524" spans="1:10" x14ac:dyDescent="0.2">
      <c r="A1524" s="71" t="s">
        <v>3426</v>
      </c>
      <c r="B1524" s="69">
        <v>7166</v>
      </c>
      <c r="C1524" s="73" t="s">
        <v>2039</v>
      </c>
      <c r="D1524" s="68" t="s">
        <v>3294</v>
      </c>
      <c r="E1524" s="72">
        <v>10.08</v>
      </c>
      <c r="F1524" s="1" t="s">
        <v>1885</v>
      </c>
      <c r="G1524" s="1" t="s">
        <v>2125</v>
      </c>
      <c r="H1524" s="3" t="s">
        <v>4162</v>
      </c>
      <c r="I1524" s="1" t="s">
        <v>4159</v>
      </c>
      <c r="J1524" s="1" t="s">
        <v>5196</v>
      </c>
    </row>
    <row r="1525" spans="1:10" x14ac:dyDescent="0.2">
      <c r="A1525" s="71" t="s">
        <v>2882</v>
      </c>
      <c r="B1525" s="69">
        <v>7167</v>
      </c>
      <c r="C1525" s="73" t="s">
        <v>2039</v>
      </c>
      <c r="D1525" s="68" t="s">
        <v>2733</v>
      </c>
      <c r="E1525" s="72">
        <v>24.64</v>
      </c>
      <c r="F1525" s="1" t="s">
        <v>1885</v>
      </c>
      <c r="G1525" s="1" t="s">
        <v>2125</v>
      </c>
      <c r="H1525" s="3" t="s">
        <v>4162</v>
      </c>
      <c r="I1525" s="1" t="s">
        <v>4159</v>
      </c>
      <c r="J1525" s="1" t="s">
        <v>5196</v>
      </c>
    </row>
    <row r="1526" spans="1:10" x14ac:dyDescent="0.2">
      <c r="A1526" s="71" t="s">
        <v>2058</v>
      </c>
      <c r="B1526" s="69">
        <v>7168</v>
      </c>
      <c r="C1526" s="73" t="s">
        <v>2039</v>
      </c>
      <c r="D1526" s="68" t="s">
        <v>1878</v>
      </c>
      <c r="E1526" s="72">
        <v>38.08</v>
      </c>
      <c r="F1526" s="1" t="s">
        <v>1885</v>
      </c>
      <c r="G1526" s="1" t="s">
        <v>2059</v>
      </c>
      <c r="H1526" s="3" t="s">
        <v>4162</v>
      </c>
      <c r="I1526" s="1" t="s">
        <v>4159</v>
      </c>
      <c r="J1526" s="1" t="s">
        <v>5196</v>
      </c>
    </row>
    <row r="1527" spans="1:10" x14ac:dyDescent="0.2">
      <c r="A1527" s="71" t="s">
        <v>3687</v>
      </c>
      <c r="B1527" s="69">
        <v>7169</v>
      </c>
      <c r="C1527" s="73" t="s">
        <v>2039</v>
      </c>
      <c r="D1527" s="68" t="s">
        <v>3542</v>
      </c>
      <c r="E1527" s="72">
        <v>29.63</v>
      </c>
      <c r="F1527" s="1" t="s">
        <v>1885</v>
      </c>
      <c r="G1527" s="1" t="s">
        <v>2059</v>
      </c>
      <c r="H1527" s="3" t="s">
        <v>4162</v>
      </c>
      <c r="I1527" s="1" t="s">
        <v>4159</v>
      </c>
      <c r="J1527" s="1" t="s">
        <v>5196</v>
      </c>
    </row>
    <row r="1528" spans="1:10" x14ac:dyDescent="0.2">
      <c r="A1528" s="71" t="s">
        <v>3688</v>
      </c>
      <c r="B1528" s="69">
        <v>7170</v>
      </c>
      <c r="C1528" s="73" t="s">
        <v>2039</v>
      </c>
      <c r="D1528" s="68" t="s">
        <v>3542</v>
      </c>
      <c r="E1528" s="72">
        <v>29.63</v>
      </c>
      <c r="F1528" s="1" t="s">
        <v>1885</v>
      </c>
      <c r="G1528" s="1" t="s">
        <v>2059</v>
      </c>
      <c r="H1528" s="3" t="s">
        <v>4162</v>
      </c>
      <c r="I1528" s="1" t="s">
        <v>4159</v>
      </c>
      <c r="J1528" s="1" t="s">
        <v>5196</v>
      </c>
    </row>
    <row r="1529" spans="1:10" x14ac:dyDescent="0.2">
      <c r="A1529" s="71" t="s">
        <v>4123</v>
      </c>
      <c r="B1529" s="69">
        <v>7171</v>
      </c>
      <c r="C1529" s="73" t="s">
        <v>2039</v>
      </c>
      <c r="D1529" s="68" t="s">
        <v>4060</v>
      </c>
      <c r="E1529" s="72">
        <v>28</v>
      </c>
      <c r="F1529" s="1" t="s">
        <v>1885</v>
      </c>
      <c r="G1529" s="1" t="s">
        <v>2059</v>
      </c>
      <c r="H1529" s="3" t="s">
        <v>4162</v>
      </c>
      <c r="I1529" s="1" t="s">
        <v>4159</v>
      </c>
      <c r="J1529" s="1" t="s">
        <v>5196</v>
      </c>
    </row>
    <row r="1530" spans="1:10" x14ac:dyDescent="0.2">
      <c r="A1530" s="71" t="s">
        <v>2883</v>
      </c>
      <c r="B1530" s="69">
        <v>7172</v>
      </c>
      <c r="C1530" s="73" t="s">
        <v>2039</v>
      </c>
      <c r="D1530" s="68" t="s">
        <v>2733</v>
      </c>
      <c r="E1530" s="72">
        <v>24.64</v>
      </c>
      <c r="F1530" s="1" t="s">
        <v>1885</v>
      </c>
      <c r="G1530" s="1" t="s">
        <v>2059</v>
      </c>
      <c r="H1530" s="3" t="s">
        <v>4162</v>
      </c>
      <c r="I1530" s="1" t="s">
        <v>4159</v>
      </c>
      <c r="J1530" s="1" t="s">
        <v>5196</v>
      </c>
    </row>
    <row r="1531" spans="1:10" x14ac:dyDescent="0.2">
      <c r="A1531" s="71" t="s">
        <v>4038</v>
      </c>
      <c r="B1531" s="69">
        <v>7173</v>
      </c>
      <c r="C1531" s="73" t="s">
        <v>2039</v>
      </c>
      <c r="D1531" s="68" t="s">
        <v>3863</v>
      </c>
      <c r="E1531" s="72">
        <v>34.72</v>
      </c>
      <c r="F1531" s="1" t="s">
        <v>1885</v>
      </c>
      <c r="G1531" s="1" t="s">
        <v>2059</v>
      </c>
      <c r="H1531" s="3" t="s">
        <v>4162</v>
      </c>
      <c r="I1531" s="1" t="s">
        <v>4159</v>
      </c>
      <c r="J1531" s="1" t="s">
        <v>5196</v>
      </c>
    </row>
    <row r="1532" spans="1:10" x14ac:dyDescent="0.2">
      <c r="A1532" s="71" t="s">
        <v>2421</v>
      </c>
      <c r="B1532" s="69">
        <v>7174</v>
      </c>
      <c r="C1532" s="73" t="s">
        <v>2039</v>
      </c>
      <c r="D1532" s="68" t="s">
        <v>2232</v>
      </c>
      <c r="E1532" s="72">
        <v>8.9600000000000009</v>
      </c>
      <c r="F1532" s="1" t="s">
        <v>1885</v>
      </c>
      <c r="G1532" s="1" t="s">
        <v>2059</v>
      </c>
      <c r="H1532" s="3" t="s">
        <v>4162</v>
      </c>
      <c r="I1532" s="1" t="s">
        <v>4159</v>
      </c>
      <c r="J1532" s="1" t="s">
        <v>5196</v>
      </c>
    </row>
    <row r="1533" spans="1:10" x14ac:dyDescent="0.2">
      <c r="A1533" s="71" t="s">
        <v>3427</v>
      </c>
      <c r="B1533" s="69">
        <v>7175</v>
      </c>
      <c r="C1533" s="73" t="s">
        <v>2039</v>
      </c>
      <c r="D1533" s="68" t="s">
        <v>3294</v>
      </c>
      <c r="E1533" s="72">
        <v>10.08</v>
      </c>
      <c r="F1533" s="1" t="s">
        <v>1885</v>
      </c>
      <c r="G1533" s="1" t="s">
        <v>2059</v>
      </c>
      <c r="H1533" s="3" t="s">
        <v>4162</v>
      </c>
      <c r="I1533" s="1" t="s">
        <v>4159</v>
      </c>
      <c r="J1533" s="1" t="s">
        <v>5196</v>
      </c>
    </row>
    <row r="1534" spans="1:10" x14ac:dyDescent="0.2">
      <c r="A1534" s="71" t="s">
        <v>2060</v>
      </c>
      <c r="B1534" s="69">
        <v>7176</v>
      </c>
      <c r="C1534" s="73" t="s">
        <v>2039</v>
      </c>
      <c r="D1534" s="68" t="s">
        <v>1878</v>
      </c>
      <c r="E1534" s="72">
        <v>38.08</v>
      </c>
      <c r="F1534" s="1" t="s">
        <v>1885</v>
      </c>
      <c r="G1534" s="1" t="s">
        <v>2061</v>
      </c>
      <c r="H1534" s="3" t="s">
        <v>4162</v>
      </c>
      <c r="I1534" s="1" t="s">
        <v>4159</v>
      </c>
      <c r="J1534" s="1" t="s">
        <v>5196</v>
      </c>
    </row>
    <row r="1535" spans="1:10" x14ac:dyDescent="0.2">
      <c r="A1535" s="71" t="s">
        <v>3689</v>
      </c>
      <c r="B1535" s="69">
        <v>7177</v>
      </c>
      <c r="C1535" s="73" t="s">
        <v>2039</v>
      </c>
      <c r="D1535" s="68" t="s">
        <v>3542</v>
      </c>
      <c r="E1535" s="72">
        <v>29.63</v>
      </c>
      <c r="F1535" s="1" t="s">
        <v>1885</v>
      </c>
      <c r="G1535" s="1" t="s">
        <v>2061</v>
      </c>
      <c r="H1535" s="3" t="s">
        <v>4162</v>
      </c>
      <c r="I1535" s="1" t="s">
        <v>4159</v>
      </c>
      <c r="J1535" s="1" t="s">
        <v>5196</v>
      </c>
    </row>
    <row r="1536" spans="1:10" x14ac:dyDescent="0.2">
      <c r="A1536" s="71" t="s">
        <v>3690</v>
      </c>
      <c r="B1536" s="69">
        <v>7178</v>
      </c>
      <c r="C1536" s="73" t="s">
        <v>2039</v>
      </c>
      <c r="D1536" s="68" t="s">
        <v>3542</v>
      </c>
      <c r="E1536" s="72">
        <v>29.63</v>
      </c>
      <c r="F1536" s="1" t="s">
        <v>1885</v>
      </c>
      <c r="G1536" s="1" t="s">
        <v>2061</v>
      </c>
      <c r="H1536" s="3" t="s">
        <v>4162</v>
      </c>
      <c r="I1536" s="1" t="s">
        <v>4159</v>
      </c>
      <c r="J1536" s="1" t="s">
        <v>5196</v>
      </c>
    </row>
    <row r="1537" spans="1:10" x14ac:dyDescent="0.2">
      <c r="A1537" s="71" t="s">
        <v>4124</v>
      </c>
      <c r="B1537" s="69">
        <v>7179</v>
      </c>
      <c r="C1537" s="73" t="s">
        <v>2039</v>
      </c>
      <c r="D1537" s="68" t="s">
        <v>4060</v>
      </c>
      <c r="E1537" s="72">
        <v>28</v>
      </c>
      <c r="F1537" s="1" t="s">
        <v>1885</v>
      </c>
      <c r="G1537" s="1" t="s">
        <v>2061</v>
      </c>
      <c r="H1537" s="3" t="s">
        <v>4162</v>
      </c>
      <c r="I1537" s="1" t="s">
        <v>4159</v>
      </c>
      <c r="J1537" s="1" t="s">
        <v>5196</v>
      </c>
    </row>
    <row r="1538" spans="1:10" x14ac:dyDescent="0.2">
      <c r="A1538" s="71" t="s">
        <v>2884</v>
      </c>
      <c r="B1538" s="69">
        <v>7180</v>
      </c>
      <c r="C1538" s="73" t="s">
        <v>2039</v>
      </c>
      <c r="D1538" s="68" t="s">
        <v>2733</v>
      </c>
      <c r="E1538" s="72">
        <v>24.64</v>
      </c>
      <c r="F1538" s="1" t="s">
        <v>1885</v>
      </c>
      <c r="G1538" s="1" t="s">
        <v>2061</v>
      </c>
      <c r="H1538" s="3" t="s">
        <v>4162</v>
      </c>
      <c r="I1538" s="1" t="s">
        <v>4159</v>
      </c>
      <c r="J1538" s="1" t="s">
        <v>5196</v>
      </c>
    </row>
    <row r="1539" spans="1:10" x14ac:dyDescent="0.2">
      <c r="A1539" s="71" t="s">
        <v>4039</v>
      </c>
      <c r="B1539" s="69">
        <v>7181</v>
      </c>
      <c r="C1539" s="73" t="s">
        <v>2039</v>
      </c>
      <c r="D1539" s="68" t="s">
        <v>3863</v>
      </c>
      <c r="E1539" s="72">
        <v>34.72</v>
      </c>
      <c r="F1539" s="1" t="s">
        <v>1885</v>
      </c>
      <c r="G1539" s="1" t="s">
        <v>2061</v>
      </c>
      <c r="H1539" s="3" t="s">
        <v>4162</v>
      </c>
      <c r="I1539" s="1" t="s">
        <v>4159</v>
      </c>
      <c r="J1539" s="1" t="s">
        <v>5196</v>
      </c>
    </row>
    <row r="1540" spans="1:10" x14ac:dyDescent="0.2">
      <c r="A1540" s="71" t="s">
        <v>2422</v>
      </c>
      <c r="B1540" s="69">
        <v>7182</v>
      </c>
      <c r="C1540" s="73" t="s">
        <v>2039</v>
      </c>
      <c r="D1540" s="68" t="s">
        <v>2232</v>
      </c>
      <c r="E1540" s="72">
        <v>8.9600000000000009</v>
      </c>
      <c r="F1540" s="1" t="s">
        <v>1885</v>
      </c>
      <c r="G1540" s="1" t="s">
        <v>2061</v>
      </c>
      <c r="H1540" s="3" t="s">
        <v>4162</v>
      </c>
      <c r="I1540" s="1" t="s">
        <v>4159</v>
      </c>
      <c r="J1540" s="1" t="s">
        <v>5196</v>
      </c>
    </row>
    <row r="1541" spans="1:10" x14ac:dyDescent="0.2">
      <c r="A1541" s="71" t="s">
        <v>3428</v>
      </c>
      <c r="B1541" s="69">
        <v>7183</v>
      </c>
      <c r="C1541" s="73" t="s">
        <v>2039</v>
      </c>
      <c r="D1541" s="68" t="s">
        <v>3294</v>
      </c>
      <c r="E1541" s="72">
        <v>10.08</v>
      </c>
      <c r="F1541" s="1" t="s">
        <v>1885</v>
      </c>
      <c r="G1541" s="1" t="s">
        <v>2061</v>
      </c>
      <c r="H1541" s="3" t="s">
        <v>4162</v>
      </c>
      <c r="I1541" s="1" t="s">
        <v>4159</v>
      </c>
      <c r="J1541" s="1" t="s">
        <v>5196</v>
      </c>
    </row>
    <row r="1542" spans="1:10" x14ac:dyDescent="0.2">
      <c r="A1542" s="71" t="s">
        <v>2657</v>
      </c>
      <c r="B1542" s="69">
        <v>7186</v>
      </c>
      <c r="C1542" s="73" t="s">
        <v>2063</v>
      </c>
      <c r="D1542" s="68" t="s">
        <v>2584</v>
      </c>
      <c r="E1542" s="72">
        <v>28.5</v>
      </c>
      <c r="F1542" s="1" t="s">
        <v>2441</v>
      </c>
      <c r="G1542" s="1" t="s">
        <v>2658</v>
      </c>
      <c r="H1542" s="3" t="s">
        <v>4162</v>
      </c>
      <c r="I1542" s="1" t="s">
        <v>4159</v>
      </c>
      <c r="J1542" s="1" t="s">
        <v>5196</v>
      </c>
    </row>
    <row r="1543" spans="1:10" x14ac:dyDescent="0.2">
      <c r="A1543" s="71" t="s">
        <v>3514</v>
      </c>
      <c r="B1543" s="69">
        <v>7187</v>
      </c>
      <c r="C1543" s="73" t="s">
        <v>2063</v>
      </c>
      <c r="D1543" s="68" t="s">
        <v>3483</v>
      </c>
      <c r="E1543" s="72">
        <v>29.63</v>
      </c>
      <c r="F1543" s="1" t="s">
        <v>1885</v>
      </c>
      <c r="G1543" s="1" t="s">
        <v>2886</v>
      </c>
      <c r="H1543" s="3" t="s">
        <v>4162</v>
      </c>
      <c r="I1543" s="1" t="s">
        <v>4159</v>
      </c>
      <c r="J1543" s="1" t="s">
        <v>5196</v>
      </c>
    </row>
    <row r="1544" spans="1:10" x14ac:dyDescent="0.2">
      <c r="A1544" s="71" t="s">
        <v>3515</v>
      </c>
      <c r="B1544" s="69">
        <v>7188</v>
      </c>
      <c r="C1544" s="73" t="s">
        <v>2063</v>
      </c>
      <c r="D1544" s="68" t="s">
        <v>3483</v>
      </c>
      <c r="E1544" s="72">
        <v>29.63</v>
      </c>
      <c r="F1544" s="1" t="s">
        <v>1885</v>
      </c>
      <c r="G1544" s="1" t="s">
        <v>2886</v>
      </c>
      <c r="H1544" s="3" t="s">
        <v>4162</v>
      </c>
      <c r="I1544" s="1" t="s">
        <v>4159</v>
      </c>
      <c r="J1544" s="1" t="s">
        <v>5196</v>
      </c>
    </row>
    <row r="1545" spans="1:10" x14ac:dyDescent="0.2">
      <c r="A1545" s="71" t="s">
        <v>2885</v>
      </c>
      <c r="B1545" s="69">
        <v>7189</v>
      </c>
      <c r="C1545" s="73" t="s">
        <v>2063</v>
      </c>
      <c r="D1545" s="68" t="s">
        <v>2733</v>
      </c>
      <c r="E1545" s="72">
        <v>24.64</v>
      </c>
      <c r="F1545" s="1" t="s">
        <v>1885</v>
      </c>
      <c r="G1545" s="1" t="s">
        <v>2886</v>
      </c>
      <c r="H1545" s="3" t="s">
        <v>4162</v>
      </c>
      <c r="I1545" s="1" t="s">
        <v>4159</v>
      </c>
      <c r="J1545" s="1" t="s">
        <v>5196</v>
      </c>
    </row>
    <row r="1546" spans="1:10" x14ac:dyDescent="0.2">
      <c r="A1546" s="71" t="s">
        <v>2887</v>
      </c>
      <c r="B1546" s="69">
        <v>7190</v>
      </c>
      <c r="C1546" s="73" t="s">
        <v>2063</v>
      </c>
      <c r="D1546" s="68" t="s">
        <v>2733</v>
      </c>
      <c r="E1546" s="72">
        <v>24.64</v>
      </c>
      <c r="F1546" s="1" t="s">
        <v>1885</v>
      </c>
      <c r="G1546" s="1" t="s">
        <v>2283</v>
      </c>
      <c r="H1546" s="3" t="s">
        <v>4162</v>
      </c>
      <c r="I1546" s="1" t="s">
        <v>4159</v>
      </c>
      <c r="J1546" s="1" t="s">
        <v>5196</v>
      </c>
    </row>
    <row r="1547" spans="1:10" x14ac:dyDescent="0.2">
      <c r="A1547" s="71" t="s">
        <v>3691</v>
      </c>
      <c r="B1547" s="69">
        <v>7191</v>
      </c>
      <c r="C1547" s="73" t="s">
        <v>2063</v>
      </c>
      <c r="D1547" s="68" t="s">
        <v>3542</v>
      </c>
      <c r="E1547" s="72">
        <v>29.63</v>
      </c>
      <c r="F1547" s="1" t="s">
        <v>1885</v>
      </c>
      <c r="G1547" s="1" t="s">
        <v>2064</v>
      </c>
      <c r="H1547" s="3" t="s">
        <v>4162</v>
      </c>
      <c r="I1547" s="1" t="s">
        <v>4159</v>
      </c>
      <c r="J1547" s="1" t="s">
        <v>5196</v>
      </c>
    </row>
    <row r="1548" spans="1:10" x14ac:dyDescent="0.2">
      <c r="A1548" s="71" t="s">
        <v>2062</v>
      </c>
      <c r="B1548" s="69">
        <v>7192</v>
      </c>
      <c r="C1548" s="73" t="s">
        <v>2063</v>
      </c>
      <c r="D1548" s="68" t="s">
        <v>1878</v>
      </c>
      <c r="E1548" s="72">
        <v>38.08</v>
      </c>
      <c r="F1548" s="1" t="s">
        <v>1885</v>
      </c>
      <c r="G1548" s="1" t="s">
        <v>2064</v>
      </c>
      <c r="H1548" s="3" t="s">
        <v>4162</v>
      </c>
      <c r="I1548" s="1" t="s">
        <v>4159</v>
      </c>
      <c r="J1548" s="1" t="s">
        <v>5196</v>
      </c>
    </row>
    <row r="1549" spans="1:10" x14ac:dyDescent="0.2">
      <c r="A1549" s="71" t="s">
        <v>4125</v>
      </c>
      <c r="B1549" s="69">
        <v>7193</v>
      </c>
      <c r="C1549" s="73" t="s">
        <v>2063</v>
      </c>
      <c r="D1549" s="68" t="s">
        <v>4060</v>
      </c>
      <c r="E1549" s="72">
        <v>28</v>
      </c>
      <c r="F1549" s="1" t="s">
        <v>1885</v>
      </c>
      <c r="G1549" s="1" t="s">
        <v>2064</v>
      </c>
      <c r="H1549" s="3" t="s">
        <v>4162</v>
      </c>
      <c r="I1549" s="1" t="s">
        <v>4159</v>
      </c>
      <c r="J1549" s="1" t="s">
        <v>5196</v>
      </c>
    </row>
    <row r="1550" spans="1:10" x14ac:dyDescent="0.2">
      <c r="A1550" s="71" t="s">
        <v>2888</v>
      </c>
      <c r="B1550" s="69">
        <v>7194</v>
      </c>
      <c r="C1550" s="73" t="s">
        <v>2063</v>
      </c>
      <c r="D1550" s="68" t="s">
        <v>2733</v>
      </c>
      <c r="E1550" s="72">
        <v>24.64</v>
      </c>
      <c r="F1550" s="1" t="s">
        <v>1885</v>
      </c>
      <c r="G1550" s="1" t="s">
        <v>2064</v>
      </c>
      <c r="H1550" s="3" t="s">
        <v>4162</v>
      </c>
      <c r="I1550" s="1" t="s">
        <v>4159</v>
      </c>
      <c r="J1550" s="1" t="s">
        <v>5196</v>
      </c>
    </row>
    <row r="1551" spans="1:10" x14ac:dyDescent="0.2">
      <c r="A1551" s="71" t="s">
        <v>3692</v>
      </c>
      <c r="B1551" s="69">
        <v>7195</v>
      </c>
      <c r="C1551" s="73" t="s">
        <v>2063</v>
      </c>
      <c r="D1551" s="68" t="s">
        <v>3542</v>
      </c>
      <c r="E1551" s="72">
        <v>29.63</v>
      </c>
      <c r="F1551" s="1" t="s">
        <v>1885</v>
      </c>
      <c r="G1551" s="1" t="s">
        <v>2066</v>
      </c>
      <c r="H1551" s="3" t="s">
        <v>4162</v>
      </c>
      <c r="I1551" s="1" t="s">
        <v>4159</v>
      </c>
      <c r="J1551" s="1" t="s">
        <v>5196</v>
      </c>
    </row>
    <row r="1552" spans="1:10" x14ac:dyDescent="0.2">
      <c r="A1552" s="71" t="s">
        <v>2065</v>
      </c>
      <c r="B1552" s="69">
        <v>7196</v>
      </c>
      <c r="C1552" s="73" t="s">
        <v>2063</v>
      </c>
      <c r="D1552" s="68" t="s">
        <v>1878</v>
      </c>
      <c r="E1552" s="72">
        <v>38.08</v>
      </c>
      <c r="F1552" s="1" t="s">
        <v>1885</v>
      </c>
      <c r="G1552" s="1" t="s">
        <v>2066</v>
      </c>
      <c r="H1552" s="3" t="s">
        <v>4162</v>
      </c>
      <c r="I1552" s="1" t="s">
        <v>4159</v>
      </c>
      <c r="J1552" s="1" t="s">
        <v>5196</v>
      </c>
    </row>
    <row r="1553" spans="1:10" x14ac:dyDescent="0.2">
      <c r="A1553" s="71" t="s">
        <v>4126</v>
      </c>
      <c r="B1553" s="69">
        <v>7197</v>
      </c>
      <c r="C1553" s="73" t="s">
        <v>2063</v>
      </c>
      <c r="D1553" s="68" t="s">
        <v>4060</v>
      </c>
      <c r="E1553" s="72">
        <v>28</v>
      </c>
      <c r="F1553" s="1" t="s">
        <v>1885</v>
      </c>
      <c r="G1553" s="1" t="s">
        <v>2066</v>
      </c>
      <c r="H1553" s="3" t="s">
        <v>4162</v>
      </c>
      <c r="I1553" s="1" t="s">
        <v>4159</v>
      </c>
      <c r="J1553" s="1" t="s">
        <v>5196</v>
      </c>
    </row>
    <row r="1554" spans="1:10" x14ac:dyDescent="0.2">
      <c r="A1554" s="71" t="s">
        <v>2889</v>
      </c>
      <c r="B1554" s="69">
        <v>7198</v>
      </c>
      <c r="C1554" s="73" t="s">
        <v>2063</v>
      </c>
      <c r="D1554" s="68" t="s">
        <v>2733</v>
      </c>
      <c r="E1554" s="72">
        <v>24.64</v>
      </c>
      <c r="F1554" s="1" t="s">
        <v>1885</v>
      </c>
      <c r="G1554" s="1" t="s">
        <v>2066</v>
      </c>
      <c r="H1554" s="3" t="s">
        <v>4162</v>
      </c>
      <c r="I1554" s="1" t="s">
        <v>4159</v>
      </c>
      <c r="J1554" s="1" t="s">
        <v>5196</v>
      </c>
    </row>
    <row r="1555" spans="1:10" x14ac:dyDescent="0.2">
      <c r="A1555" s="71" t="s">
        <v>4040</v>
      </c>
      <c r="B1555" s="69">
        <v>7199</v>
      </c>
      <c r="C1555" s="73" t="s">
        <v>2063</v>
      </c>
      <c r="D1555" s="68" t="s">
        <v>3863</v>
      </c>
      <c r="E1555" s="72">
        <v>34.72</v>
      </c>
      <c r="F1555" s="1" t="s">
        <v>1885</v>
      </c>
      <c r="G1555" s="1" t="s">
        <v>2068</v>
      </c>
      <c r="H1555" s="3" t="s">
        <v>4162</v>
      </c>
      <c r="I1555" s="1" t="s">
        <v>4159</v>
      </c>
      <c r="J1555" s="1" t="s">
        <v>5196</v>
      </c>
    </row>
    <row r="1556" spans="1:10" x14ac:dyDescent="0.2">
      <c r="A1556" s="71" t="s">
        <v>2423</v>
      </c>
      <c r="B1556" s="69">
        <v>7200</v>
      </c>
      <c r="C1556" s="73" t="s">
        <v>2063</v>
      </c>
      <c r="D1556" s="68" t="s">
        <v>2232</v>
      </c>
      <c r="E1556" s="72">
        <v>8.9600000000000009</v>
      </c>
      <c r="F1556" s="1" t="s">
        <v>1885</v>
      </c>
      <c r="G1556" s="1" t="s">
        <v>2068</v>
      </c>
      <c r="H1556" s="3" t="s">
        <v>4162</v>
      </c>
      <c r="I1556" s="1" t="s">
        <v>4159</v>
      </c>
      <c r="J1556" s="1" t="s">
        <v>5196</v>
      </c>
    </row>
    <row r="1557" spans="1:10" x14ac:dyDescent="0.2">
      <c r="A1557" s="71" t="s">
        <v>3429</v>
      </c>
      <c r="B1557" s="69">
        <v>7201</v>
      </c>
      <c r="C1557" s="73" t="s">
        <v>2063</v>
      </c>
      <c r="D1557" s="68" t="s">
        <v>3294</v>
      </c>
      <c r="E1557" s="72">
        <v>10.08</v>
      </c>
      <c r="F1557" s="1" t="s">
        <v>1885</v>
      </c>
      <c r="G1557" s="1" t="s">
        <v>2068</v>
      </c>
      <c r="H1557" s="3" t="s">
        <v>4162</v>
      </c>
      <c r="I1557" s="1" t="s">
        <v>4159</v>
      </c>
      <c r="J1557" s="1" t="s">
        <v>5196</v>
      </c>
    </row>
    <row r="1558" spans="1:10" x14ac:dyDescent="0.2">
      <c r="A1558" s="71" t="s">
        <v>2890</v>
      </c>
      <c r="B1558" s="69">
        <v>7202</v>
      </c>
      <c r="C1558" s="73" t="s">
        <v>2063</v>
      </c>
      <c r="D1558" s="68" t="s">
        <v>2733</v>
      </c>
      <c r="E1558" s="72">
        <v>24.64</v>
      </c>
      <c r="F1558" s="1" t="s">
        <v>1885</v>
      </c>
      <c r="G1558" s="1" t="s">
        <v>2068</v>
      </c>
      <c r="H1558" s="3" t="s">
        <v>4162</v>
      </c>
      <c r="I1558" s="1" t="s">
        <v>4159</v>
      </c>
      <c r="J1558" s="1" t="s">
        <v>5196</v>
      </c>
    </row>
    <row r="1559" spans="1:10" x14ac:dyDescent="0.2">
      <c r="A1559" s="71" t="s">
        <v>4127</v>
      </c>
      <c r="B1559" s="69">
        <v>7203</v>
      </c>
      <c r="C1559" s="73" t="s">
        <v>2063</v>
      </c>
      <c r="D1559" s="68" t="s">
        <v>4060</v>
      </c>
      <c r="E1559" s="72">
        <v>28</v>
      </c>
      <c r="F1559" s="1" t="s">
        <v>1885</v>
      </c>
      <c r="G1559" s="1" t="s">
        <v>2068</v>
      </c>
      <c r="H1559" s="3" t="s">
        <v>4162</v>
      </c>
      <c r="I1559" s="1" t="s">
        <v>4159</v>
      </c>
      <c r="J1559" s="1" t="s">
        <v>5196</v>
      </c>
    </row>
    <row r="1560" spans="1:10" x14ac:dyDescent="0.2">
      <c r="A1560" s="71" t="s">
        <v>2067</v>
      </c>
      <c r="B1560" s="69">
        <v>7204</v>
      </c>
      <c r="C1560" s="73" t="s">
        <v>2063</v>
      </c>
      <c r="D1560" s="68" t="s">
        <v>1878</v>
      </c>
      <c r="E1560" s="72">
        <v>38.08</v>
      </c>
      <c r="F1560" s="1" t="s">
        <v>1885</v>
      </c>
      <c r="G1560" s="1" t="s">
        <v>2068</v>
      </c>
      <c r="H1560" s="3" t="s">
        <v>4162</v>
      </c>
      <c r="I1560" s="1" t="s">
        <v>4159</v>
      </c>
      <c r="J1560" s="1" t="s">
        <v>5196</v>
      </c>
    </row>
    <row r="1561" spans="1:10" x14ac:dyDescent="0.2">
      <c r="A1561" s="71" t="s">
        <v>3693</v>
      </c>
      <c r="B1561" s="69">
        <v>7205</v>
      </c>
      <c r="C1561" s="73" t="s">
        <v>2063</v>
      </c>
      <c r="D1561" s="68" t="s">
        <v>3542</v>
      </c>
      <c r="E1561" s="72">
        <v>29.63</v>
      </c>
      <c r="F1561" s="1" t="s">
        <v>1885</v>
      </c>
      <c r="G1561" s="1" t="s">
        <v>2068</v>
      </c>
      <c r="H1561" s="3" t="s">
        <v>4162</v>
      </c>
      <c r="I1561" s="1" t="s">
        <v>4159</v>
      </c>
      <c r="J1561" s="1" t="s">
        <v>5196</v>
      </c>
    </row>
    <row r="1562" spans="1:10" x14ac:dyDescent="0.2">
      <c r="A1562" s="71" t="s">
        <v>2891</v>
      </c>
      <c r="B1562" s="69">
        <v>7206</v>
      </c>
      <c r="C1562" s="73" t="s">
        <v>2063</v>
      </c>
      <c r="D1562" s="68" t="s">
        <v>2733</v>
      </c>
      <c r="E1562" s="72">
        <v>24.64</v>
      </c>
      <c r="F1562" s="1" t="s">
        <v>1885</v>
      </c>
      <c r="G1562" s="1" t="s">
        <v>2070</v>
      </c>
      <c r="H1562" s="3" t="s">
        <v>4162</v>
      </c>
      <c r="I1562" s="1" t="s">
        <v>4159</v>
      </c>
      <c r="J1562" s="1" t="s">
        <v>5196</v>
      </c>
    </row>
    <row r="1563" spans="1:10" x14ac:dyDescent="0.2">
      <c r="A1563" s="71" t="s">
        <v>2069</v>
      </c>
      <c r="B1563" s="69">
        <v>7207</v>
      </c>
      <c r="C1563" s="73" t="s">
        <v>2063</v>
      </c>
      <c r="D1563" s="68" t="s">
        <v>1878</v>
      </c>
      <c r="E1563" s="72">
        <v>38.08</v>
      </c>
      <c r="F1563" s="1" t="s">
        <v>1885</v>
      </c>
      <c r="G1563" s="1" t="s">
        <v>2070</v>
      </c>
      <c r="H1563" s="3" t="s">
        <v>4162</v>
      </c>
      <c r="I1563" s="1" t="s">
        <v>4159</v>
      </c>
      <c r="J1563" s="1" t="s">
        <v>5196</v>
      </c>
    </row>
    <row r="1564" spans="1:10" x14ac:dyDescent="0.2">
      <c r="A1564" s="71" t="s">
        <v>2892</v>
      </c>
      <c r="B1564" s="69">
        <v>7208</v>
      </c>
      <c r="C1564" s="73" t="s">
        <v>2063</v>
      </c>
      <c r="D1564" s="68" t="s">
        <v>2733</v>
      </c>
      <c r="E1564" s="72">
        <v>24.64</v>
      </c>
      <c r="F1564" s="1" t="s">
        <v>1885</v>
      </c>
      <c r="G1564" s="1" t="s">
        <v>2893</v>
      </c>
      <c r="H1564" s="3" t="s">
        <v>4162</v>
      </c>
      <c r="I1564" s="1" t="s">
        <v>4159</v>
      </c>
      <c r="J1564" s="1" t="s">
        <v>5196</v>
      </c>
    </row>
    <row r="1565" spans="1:10" x14ac:dyDescent="0.2">
      <c r="A1565" s="71" t="s">
        <v>3694</v>
      </c>
      <c r="B1565" s="69">
        <v>7209</v>
      </c>
      <c r="C1565" s="73" t="s">
        <v>2063</v>
      </c>
      <c r="D1565" s="68" t="s">
        <v>3542</v>
      </c>
      <c r="E1565" s="72">
        <v>29.63</v>
      </c>
      <c r="F1565" s="1" t="s">
        <v>1885</v>
      </c>
      <c r="G1565" s="1" t="s">
        <v>2413</v>
      </c>
      <c r="H1565" s="3" t="s">
        <v>4162</v>
      </c>
      <c r="I1565" s="1" t="s">
        <v>4159</v>
      </c>
      <c r="J1565" s="1" t="s">
        <v>5196</v>
      </c>
    </row>
    <row r="1566" spans="1:10" x14ac:dyDescent="0.2">
      <c r="A1566" s="71" t="s">
        <v>4128</v>
      </c>
      <c r="B1566" s="69">
        <v>7210</v>
      </c>
      <c r="C1566" s="73" t="s">
        <v>2063</v>
      </c>
      <c r="D1566" s="68" t="s">
        <v>4060</v>
      </c>
      <c r="E1566" s="72">
        <v>28</v>
      </c>
      <c r="F1566" s="1" t="s">
        <v>1885</v>
      </c>
      <c r="G1566" s="1" t="s">
        <v>2413</v>
      </c>
      <c r="H1566" s="3" t="s">
        <v>4162</v>
      </c>
      <c r="I1566" s="1" t="s">
        <v>4159</v>
      </c>
      <c r="J1566" s="1" t="s">
        <v>5196</v>
      </c>
    </row>
    <row r="1567" spans="1:10" x14ac:dyDescent="0.2">
      <c r="A1567" s="71" t="s">
        <v>2894</v>
      </c>
      <c r="B1567" s="69">
        <v>7211</v>
      </c>
      <c r="C1567" s="73" t="s">
        <v>2063</v>
      </c>
      <c r="D1567" s="68" t="s">
        <v>2733</v>
      </c>
      <c r="E1567" s="72">
        <v>24.64</v>
      </c>
      <c r="F1567" s="1" t="s">
        <v>1885</v>
      </c>
      <c r="G1567" s="1" t="s">
        <v>2413</v>
      </c>
      <c r="H1567" s="3" t="s">
        <v>4162</v>
      </c>
      <c r="I1567" s="1" t="s">
        <v>4159</v>
      </c>
      <c r="J1567" s="1" t="s">
        <v>5196</v>
      </c>
    </row>
    <row r="1568" spans="1:10" x14ac:dyDescent="0.2">
      <c r="A1568" s="71" t="s">
        <v>2424</v>
      </c>
      <c r="B1568" s="69">
        <v>7212</v>
      </c>
      <c r="C1568" s="73" t="s">
        <v>2063</v>
      </c>
      <c r="D1568" s="68" t="s">
        <v>2232</v>
      </c>
      <c r="E1568" s="72">
        <v>8.9600000000000009</v>
      </c>
      <c r="F1568" s="1" t="s">
        <v>1885</v>
      </c>
      <c r="G1568" s="1" t="s">
        <v>2425</v>
      </c>
      <c r="H1568" s="3" t="s">
        <v>4162</v>
      </c>
      <c r="I1568" s="1" t="s">
        <v>4159</v>
      </c>
      <c r="J1568" s="1" t="s">
        <v>5196</v>
      </c>
    </row>
    <row r="1569" spans="1:10" x14ac:dyDescent="0.2">
      <c r="A1569" s="71" t="s">
        <v>3430</v>
      </c>
      <c r="B1569" s="69">
        <v>7213</v>
      </c>
      <c r="C1569" s="73" t="s">
        <v>2063</v>
      </c>
      <c r="D1569" s="68" t="s">
        <v>3294</v>
      </c>
      <c r="E1569" s="72">
        <v>10.08</v>
      </c>
      <c r="F1569" s="1" t="s">
        <v>1885</v>
      </c>
      <c r="G1569" s="1" t="s">
        <v>2425</v>
      </c>
      <c r="H1569" s="3" t="s">
        <v>4162</v>
      </c>
      <c r="I1569" s="1" t="s">
        <v>4159</v>
      </c>
      <c r="J1569" s="1" t="s">
        <v>5196</v>
      </c>
    </row>
    <row r="1570" spans="1:10" x14ac:dyDescent="0.2">
      <c r="A1570" s="71" t="s">
        <v>3695</v>
      </c>
      <c r="B1570" s="69">
        <v>7214</v>
      </c>
      <c r="C1570" s="73" t="s">
        <v>2063</v>
      </c>
      <c r="D1570" s="68" t="s">
        <v>3542</v>
      </c>
      <c r="E1570" s="72">
        <v>29.63</v>
      </c>
      <c r="F1570" s="1" t="s">
        <v>1885</v>
      </c>
      <c r="G1570" s="1" t="s">
        <v>2425</v>
      </c>
      <c r="H1570" s="3" t="s">
        <v>4162</v>
      </c>
      <c r="I1570" s="1" t="s">
        <v>4159</v>
      </c>
      <c r="J1570" s="1" t="s">
        <v>5196</v>
      </c>
    </row>
    <row r="1571" spans="1:10" x14ac:dyDescent="0.2">
      <c r="A1571" s="71" t="s">
        <v>3696</v>
      </c>
      <c r="B1571" s="69">
        <v>7215</v>
      </c>
      <c r="C1571" s="73" t="s">
        <v>2063</v>
      </c>
      <c r="D1571" s="68" t="s">
        <v>3542</v>
      </c>
      <c r="E1571" s="72">
        <v>29.63</v>
      </c>
      <c r="F1571" s="1" t="s">
        <v>1885</v>
      </c>
      <c r="G1571" s="1" t="s">
        <v>2425</v>
      </c>
      <c r="H1571" s="3" t="s">
        <v>4162</v>
      </c>
      <c r="I1571" s="1" t="s">
        <v>4159</v>
      </c>
      <c r="J1571" s="1" t="s">
        <v>5196</v>
      </c>
    </row>
    <row r="1572" spans="1:10" x14ac:dyDescent="0.2">
      <c r="A1572" s="71" t="s">
        <v>4129</v>
      </c>
      <c r="B1572" s="69">
        <v>7216</v>
      </c>
      <c r="C1572" s="73" t="s">
        <v>2063</v>
      </c>
      <c r="D1572" s="68" t="s">
        <v>4060</v>
      </c>
      <c r="E1572" s="72">
        <v>28</v>
      </c>
      <c r="F1572" s="1" t="s">
        <v>1885</v>
      </c>
      <c r="G1572" s="1" t="s">
        <v>2425</v>
      </c>
      <c r="H1572" s="3" t="s">
        <v>4162</v>
      </c>
      <c r="I1572" s="1" t="s">
        <v>4159</v>
      </c>
      <c r="J1572" s="1" t="s">
        <v>5196</v>
      </c>
    </row>
    <row r="1573" spans="1:10" x14ac:dyDescent="0.2">
      <c r="A1573" s="71" t="s">
        <v>4041</v>
      </c>
      <c r="B1573" s="69">
        <v>7217</v>
      </c>
      <c r="C1573" s="73" t="s">
        <v>2072</v>
      </c>
      <c r="D1573" s="68" t="s">
        <v>3863</v>
      </c>
      <c r="E1573" s="72">
        <v>34.72</v>
      </c>
      <c r="F1573" s="1" t="s">
        <v>1885</v>
      </c>
      <c r="G1573" s="1" t="s">
        <v>2427</v>
      </c>
      <c r="H1573" s="3" t="s">
        <v>4162</v>
      </c>
      <c r="I1573" s="1" t="s">
        <v>4159</v>
      </c>
      <c r="J1573" s="1" t="s">
        <v>5196</v>
      </c>
    </row>
    <row r="1574" spans="1:10" x14ac:dyDescent="0.2">
      <c r="A1574" s="71" t="s">
        <v>2426</v>
      </c>
      <c r="B1574" s="69">
        <v>7218</v>
      </c>
      <c r="C1574" s="73" t="s">
        <v>2072</v>
      </c>
      <c r="D1574" s="68" t="s">
        <v>2232</v>
      </c>
      <c r="E1574" s="72">
        <v>8.9600000000000009</v>
      </c>
      <c r="F1574" s="1" t="s">
        <v>1885</v>
      </c>
      <c r="G1574" s="1" t="s">
        <v>2427</v>
      </c>
      <c r="H1574" s="3" t="s">
        <v>4162</v>
      </c>
      <c r="I1574" s="1" t="s">
        <v>4159</v>
      </c>
      <c r="J1574" s="1" t="s">
        <v>5196</v>
      </c>
    </row>
    <row r="1575" spans="1:10" x14ac:dyDescent="0.2">
      <c r="A1575" s="71" t="s">
        <v>3431</v>
      </c>
      <c r="B1575" s="69">
        <v>7219</v>
      </c>
      <c r="C1575" s="73" t="s">
        <v>2072</v>
      </c>
      <c r="D1575" s="68" t="s">
        <v>3294</v>
      </c>
      <c r="E1575" s="72">
        <v>10.08</v>
      </c>
      <c r="F1575" s="1" t="s">
        <v>1885</v>
      </c>
      <c r="G1575" s="1" t="s">
        <v>2427</v>
      </c>
      <c r="H1575" s="3" t="s">
        <v>4162</v>
      </c>
      <c r="I1575" s="1" t="s">
        <v>4159</v>
      </c>
      <c r="J1575" s="1" t="s">
        <v>5196</v>
      </c>
    </row>
    <row r="1576" spans="1:10" x14ac:dyDescent="0.2">
      <c r="A1576" s="71" t="s">
        <v>3697</v>
      </c>
      <c r="B1576" s="69">
        <v>7220</v>
      </c>
      <c r="C1576" s="73" t="s">
        <v>2072</v>
      </c>
      <c r="D1576" s="68" t="s">
        <v>3542</v>
      </c>
      <c r="E1576" s="72">
        <v>29.63</v>
      </c>
      <c r="F1576" s="1" t="s">
        <v>1885</v>
      </c>
      <c r="G1576" s="1" t="s">
        <v>2427</v>
      </c>
      <c r="H1576" s="3" t="s">
        <v>4162</v>
      </c>
      <c r="I1576" s="1" t="s">
        <v>4159</v>
      </c>
      <c r="J1576" s="1" t="s">
        <v>5196</v>
      </c>
    </row>
    <row r="1577" spans="1:10" x14ac:dyDescent="0.2">
      <c r="A1577" s="71" t="s">
        <v>2895</v>
      </c>
      <c r="B1577" s="69">
        <v>7221</v>
      </c>
      <c r="C1577" s="73" t="s">
        <v>2072</v>
      </c>
      <c r="D1577" s="68" t="s">
        <v>2733</v>
      </c>
      <c r="E1577" s="72">
        <v>24.64</v>
      </c>
      <c r="F1577" s="1" t="s">
        <v>1885</v>
      </c>
      <c r="G1577" s="1" t="s">
        <v>2427</v>
      </c>
      <c r="H1577" s="3" t="s">
        <v>4162</v>
      </c>
      <c r="I1577" s="1" t="s">
        <v>4159</v>
      </c>
      <c r="J1577" s="1" t="s">
        <v>5196</v>
      </c>
    </row>
    <row r="1578" spans="1:10" x14ac:dyDescent="0.2">
      <c r="A1578" s="71" t="s">
        <v>3054</v>
      </c>
      <c r="B1578" s="69">
        <v>7222</v>
      </c>
      <c r="C1578" s="73" t="s">
        <v>2072</v>
      </c>
      <c r="D1578" s="68" t="s">
        <v>3013</v>
      </c>
      <c r="E1578" s="72">
        <v>6.2</v>
      </c>
      <c r="F1578" s="1" t="s">
        <v>2441</v>
      </c>
      <c r="G1578" s="1" t="s">
        <v>2646</v>
      </c>
      <c r="H1578" s="3" t="s">
        <v>4162</v>
      </c>
      <c r="I1578" s="1" t="s">
        <v>4159</v>
      </c>
      <c r="J1578" s="1" t="s">
        <v>5196</v>
      </c>
    </row>
    <row r="1579" spans="1:10" x14ac:dyDescent="0.2">
      <c r="A1579" s="71" t="s">
        <v>2659</v>
      </c>
      <c r="B1579" s="69">
        <v>7223</v>
      </c>
      <c r="C1579" s="73" t="s">
        <v>2072</v>
      </c>
      <c r="D1579" s="68" t="s">
        <v>2584</v>
      </c>
      <c r="E1579" s="72">
        <v>28.5</v>
      </c>
      <c r="F1579" s="1" t="s">
        <v>2441</v>
      </c>
      <c r="G1579" s="1" t="s">
        <v>2660</v>
      </c>
      <c r="H1579" s="3" t="s">
        <v>4162</v>
      </c>
      <c r="I1579" s="1" t="s">
        <v>4159</v>
      </c>
      <c r="J1579" s="1" t="s">
        <v>5196</v>
      </c>
    </row>
    <row r="1580" spans="1:10" x14ac:dyDescent="0.2">
      <c r="A1580" s="71" t="s">
        <v>2071</v>
      </c>
      <c r="B1580" s="69">
        <v>7224</v>
      </c>
      <c r="C1580" s="73" t="s">
        <v>2072</v>
      </c>
      <c r="D1580" s="68" t="s">
        <v>1878</v>
      </c>
      <c r="E1580" s="72">
        <v>38.08</v>
      </c>
      <c r="F1580" s="1" t="s">
        <v>1885</v>
      </c>
      <c r="G1580" s="1" t="s">
        <v>2073</v>
      </c>
      <c r="H1580" s="3" t="s">
        <v>4162</v>
      </c>
      <c r="I1580" s="1" t="s">
        <v>4159</v>
      </c>
      <c r="J1580" s="1" t="s">
        <v>5196</v>
      </c>
    </row>
    <row r="1581" spans="1:10" x14ac:dyDescent="0.2">
      <c r="A1581" s="71" t="s">
        <v>3698</v>
      </c>
      <c r="B1581" s="69">
        <v>7225</v>
      </c>
      <c r="C1581" s="73" t="s">
        <v>2072</v>
      </c>
      <c r="D1581" s="68" t="s">
        <v>3542</v>
      </c>
      <c r="E1581" s="72">
        <v>29.63</v>
      </c>
      <c r="F1581" s="1" t="s">
        <v>1885</v>
      </c>
      <c r="G1581" s="1" t="s">
        <v>2073</v>
      </c>
      <c r="H1581" s="3" t="s">
        <v>4162</v>
      </c>
      <c r="I1581" s="1" t="s">
        <v>4159</v>
      </c>
      <c r="J1581" s="1" t="s">
        <v>5196</v>
      </c>
    </row>
    <row r="1582" spans="1:10" x14ac:dyDescent="0.2">
      <c r="A1582" s="71" t="s">
        <v>3699</v>
      </c>
      <c r="B1582" s="69">
        <v>7226</v>
      </c>
      <c r="C1582" s="73" t="s">
        <v>2072</v>
      </c>
      <c r="D1582" s="68" t="s">
        <v>3542</v>
      </c>
      <c r="E1582" s="72">
        <v>29.63</v>
      </c>
      <c r="F1582" s="1" t="s">
        <v>1885</v>
      </c>
      <c r="G1582" s="1" t="s">
        <v>2073</v>
      </c>
      <c r="H1582" s="3" t="s">
        <v>4162</v>
      </c>
      <c r="I1582" s="1" t="s">
        <v>4159</v>
      </c>
      <c r="J1582" s="1" t="s">
        <v>5196</v>
      </c>
    </row>
    <row r="1583" spans="1:10" x14ac:dyDescent="0.2">
      <c r="A1583" s="71" t="s">
        <v>4130</v>
      </c>
      <c r="B1583" s="69">
        <v>7227</v>
      </c>
      <c r="C1583" s="73" t="s">
        <v>2072</v>
      </c>
      <c r="D1583" s="68" t="s">
        <v>4060</v>
      </c>
      <c r="E1583" s="72">
        <v>28</v>
      </c>
      <c r="F1583" s="1" t="s">
        <v>1885</v>
      </c>
      <c r="G1583" s="1" t="s">
        <v>2073</v>
      </c>
      <c r="H1583" s="3" t="s">
        <v>4162</v>
      </c>
      <c r="I1583" s="1" t="s">
        <v>4159</v>
      </c>
      <c r="J1583" s="1" t="s">
        <v>5196</v>
      </c>
    </row>
    <row r="1584" spans="1:10" x14ac:dyDescent="0.2">
      <c r="A1584" s="71" t="s">
        <v>2074</v>
      </c>
      <c r="B1584" s="69">
        <v>7228</v>
      </c>
      <c r="C1584" s="73" t="s">
        <v>2072</v>
      </c>
      <c r="D1584" s="68" t="s">
        <v>1878</v>
      </c>
      <c r="E1584" s="72">
        <v>38.08</v>
      </c>
      <c r="F1584" s="1" t="s">
        <v>1885</v>
      </c>
      <c r="G1584" s="1" t="s">
        <v>2075</v>
      </c>
      <c r="H1584" s="3" t="s">
        <v>4162</v>
      </c>
      <c r="I1584" s="1" t="s">
        <v>4159</v>
      </c>
      <c r="J1584" s="1" t="s">
        <v>5196</v>
      </c>
    </row>
    <row r="1585" spans="1:10" x14ac:dyDescent="0.2">
      <c r="A1585" s="71" t="s">
        <v>3700</v>
      </c>
      <c r="B1585" s="69">
        <v>7229</v>
      </c>
      <c r="C1585" s="73" t="s">
        <v>2072</v>
      </c>
      <c r="D1585" s="68" t="s">
        <v>3542</v>
      </c>
      <c r="E1585" s="72">
        <v>29.63</v>
      </c>
      <c r="F1585" s="1" t="s">
        <v>1885</v>
      </c>
      <c r="G1585" s="1" t="s">
        <v>2075</v>
      </c>
      <c r="H1585" s="3" t="s">
        <v>4162</v>
      </c>
      <c r="I1585" s="1" t="s">
        <v>4159</v>
      </c>
      <c r="J1585" s="1" t="s">
        <v>5196</v>
      </c>
    </row>
    <row r="1586" spans="1:10" x14ac:dyDescent="0.2">
      <c r="A1586" s="71" t="s">
        <v>3701</v>
      </c>
      <c r="B1586" s="69">
        <v>7230</v>
      </c>
      <c r="C1586" s="73" t="s">
        <v>2072</v>
      </c>
      <c r="D1586" s="68" t="s">
        <v>3542</v>
      </c>
      <c r="E1586" s="72">
        <v>29.63</v>
      </c>
      <c r="F1586" s="1" t="s">
        <v>1885</v>
      </c>
      <c r="G1586" s="1" t="s">
        <v>2075</v>
      </c>
      <c r="H1586" s="3" t="s">
        <v>4162</v>
      </c>
      <c r="I1586" s="1" t="s">
        <v>4159</v>
      </c>
      <c r="J1586" s="1" t="s">
        <v>5196</v>
      </c>
    </row>
    <row r="1587" spans="1:10" x14ac:dyDescent="0.2">
      <c r="A1587" s="71" t="s">
        <v>2896</v>
      </c>
      <c r="B1587" s="69">
        <v>7231</v>
      </c>
      <c r="C1587" s="73" t="s">
        <v>2072</v>
      </c>
      <c r="D1587" s="68" t="s">
        <v>2733</v>
      </c>
      <c r="E1587" s="72">
        <v>24.64</v>
      </c>
      <c r="F1587" s="1" t="s">
        <v>1885</v>
      </c>
      <c r="G1587" s="1" t="s">
        <v>2075</v>
      </c>
      <c r="H1587" s="3" t="s">
        <v>4162</v>
      </c>
      <c r="I1587" s="1" t="s">
        <v>4159</v>
      </c>
      <c r="J1587" s="1" t="s">
        <v>5196</v>
      </c>
    </row>
    <row r="1588" spans="1:10" x14ac:dyDescent="0.2">
      <c r="A1588" s="71" t="s">
        <v>2897</v>
      </c>
      <c r="B1588" s="69">
        <v>7232</v>
      </c>
      <c r="C1588" s="73" t="s">
        <v>2072</v>
      </c>
      <c r="D1588" s="68" t="s">
        <v>2733</v>
      </c>
      <c r="E1588" s="72">
        <v>24.64</v>
      </c>
      <c r="F1588" s="1" t="s">
        <v>1885</v>
      </c>
      <c r="G1588" s="1" t="s">
        <v>2075</v>
      </c>
      <c r="H1588" s="3" t="s">
        <v>4162</v>
      </c>
      <c r="I1588" s="1" t="s">
        <v>4159</v>
      </c>
      <c r="J1588" s="1" t="s">
        <v>5196</v>
      </c>
    </row>
    <row r="1589" spans="1:10" x14ac:dyDescent="0.2">
      <c r="A1589" s="71" t="s">
        <v>2898</v>
      </c>
      <c r="B1589" s="69">
        <v>7233</v>
      </c>
      <c r="C1589" s="73" t="s">
        <v>2072</v>
      </c>
      <c r="D1589" s="68" t="s">
        <v>2733</v>
      </c>
      <c r="E1589" s="72">
        <v>24.64</v>
      </c>
      <c r="F1589" s="1" t="s">
        <v>1885</v>
      </c>
      <c r="G1589" s="1" t="s">
        <v>2899</v>
      </c>
      <c r="H1589" s="3" t="s">
        <v>4162</v>
      </c>
      <c r="I1589" s="1" t="s">
        <v>4159</v>
      </c>
      <c r="J1589" s="1" t="s">
        <v>5196</v>
      </c>
    </row>
    <row r="1590" spans="1:10" x14ac:dyDescent="0.2">
      <c r="A1590" s="71" t="s">
        <v>3516</v>
      </c>
      <c r="B1590" s="69">
        <v>7234</v>
      </c>
      <c r="C1590" s="73" t="s">
        <v>2072</v>
      </c>
      <c r="D1590" s="68" t="s">
        <v>3483</v>
      </c>
      <c r="E1590" s="72">
        <v>29.63</v>
      </c>
      <c r="F1590" s="1" t="s">
        <v>1885</v>
      </c>
      <c r="G1590" s="1" t="s">
        <v>2899</v>
      </c>
      <c r="H1590" s="3" t="s">
        <v>4162</v>
      </c>
      <c r="I1590" s="1" t="s">
        <v>4159</v>
      </c>
      <c r="J1590" s="1" t="s">
        <v>5196</v>
      </c>
    </row>
    <row r="1591" spans="1:10" x14ac:dyDescent="0.2">
      <c r="A1591" s="71" t="s">
        <v>2900</v>
      </c>
      <c r="B1591" s="69">
        <v>7235</v>
      </c>
      <c r="C1591" s="73" t="s">
        <v>2072</v>
      </c>
      <c r="D1591" s="68" t="s">
        <v>2733</v>
      </c>
      <c r="E1591" s="72">
        <v>24.64</v>
      </c>
      <c r="F1591" s="1" t="s">
        <v>1885</v>
      </c>
      <c r="G1591" s="1" t="s">
        <v>2077</v>
      </c>
      <c r="H1591" s="3" t="s">
        <v>4162</v>
      </c>
      <c r="I1591" s="1" t="s">
        <v>4159</v>
      </c>
      <c r="J1591" s="1" t="s">
        <v>5196</v>
      </c>
    </row>
    <row r="1592" spans="1:10" x14ac:dyDescent="0.2">
      <c r="A1592" s="71" t="s">
        <v>4131</v>
      </c>
      <c r="B1592" s="69">
        <v>7236</v>
      </c>
      <c r="C1592" s="73" t="s">
        <v>2072</v>
      </c>
      <c r="D1592" s="68" t="s">
        <v>4060</v>
      </c>
      <c r="E1592" s="72">
        <v>28</v>
      </c>
      <c r="F1592" s="1" t="s">
        <v>1885</v>
      </c>
      <c r="G1592" s="1" t="s">
        <v>2077</v>
      </c>
      <c r="H1592" s="3" t="s">
        <v>4162</v>
      </c>
      <c r="I1592" s="1" t="s">
        <v>4159</v>
      </c>
      <c r="J1592" s="1" t="s">
        <v>5196</v>
      </c>
    </row>
    <row r="1593" spans="1:10" x14ac:dyDescent="0.2">
      <c r="A1593" s="71" t="s">
        <v>3702</v>
      </c>
      <c r="B1593" s="69">
        <v>7237</v>
      </c>
      <c r="C1593" s="73" t="s">
        <v>2072</v>
      </c>
      <c r="D1593" s="68" t="s">
        <v>3542</v>
      </c>
      <c r="E1593" s="72">
        <v>29.63</v>
      </c>
      <c r="F1593" s="1" t="s">
        <v>1885</v>
      </c>
      <c r="G1593" s="1" t="s">
        <v>2077</v>
      </c>
      <c r="H1593" s="3" t="s">
        <v>4162</v>
      </c>
      <c r="I1593" s="1" t="s">
        <v>4159</v>
      </c>
      <c r="J1593" s="1" t="s">
        <v>5196</v>
      </c>
    </row>
    <row r="1594" spans="1:10" x14ac:dyDescent="0.2">
      <c r="A1594" s="71" t="s">
        <v>2076</v>
      </c>
      <c r="B1594" s="69">
        <v>7238</v>
      </c>
      <c r="C1594" s="73" t="s">
        <v>2072</v>
      </c>
      <c r="D1594" s="68" t="s">
        <v>1878</v>
      </c>
      <c r="E1594" s="72">
        <v>38.08</v>
      </c>
      <c r="F1594" s="1" t="s">
        <v>1885</v>
      </c>
      <c r="G1594" s="1" t="s">
        <v>2077</v>
      </c>
      <c r="H1594" s="3" t="s">
        <v>4162</v>
      </c>
      <c r="I1594" s="1" t="s">
        <v>4159</v>
      </c>
      <c r="J1594" s="1" t="s">
        <v>5196</v>
      </c>
    </row>
    <row r="1595" spans="1:10" x14ac:dyDescent="0.2">
      <c r="A1595" s="71" t="s">
        <v>2661</v>
      </c>
      <c r="B1595" s="69">
        <v>7239</v>
      </c>
      <c r="C1595" s="73" t="s">
        <v>2662</v>
      </c>
      <c r="D1595" s="68" t="s">
        <v>2584</v>
      </c>
      <c r="E1595" s="72">
        <v>28.5</v>
      </c>
      <c r="F1595" s="1" t="s">
        <v>2441</v>
      </c>
      <c r="G1595" s="1" t="s">
        <v>2663</v>
      </c>
      <c r="H1595" s="3" t="s">
        <v>4162</v>
      </c>
      <c r="I1595" s="1" t="s">
        <v>4159</v>
      </c>
      <c r="J1595" s="1" t="s">
        <v>5196</v>
      </c>
    </row>
    <row r="1596" spans="1:10" x14ac:dyDescent="0.2">
      <c r="A1596" s="71" t="s">
        <v>2664</v>
      </c>
      <c r="B1596" s="69">
        <v>7244</v>
      </c>
      <c r="C1596" s="73" t="s">
        <v>2079</v>
      </c>
      <c r="D1596" s="68" t="s">
        <v>2584</v>
      </c>
      <c r="E1596" s="72">
        <v>28.5</v>
      </c>
      <c r="F1596" s="1" t="s">
        <v>2441</v>
      </c>
      <c r="G1596" s="1" t="s">
        <v>2665</v>
      </c>
      <c r="H1596" s="3" t="s">
        <v>4162</v>
      </c>
      <c r="I1596" s="1" t="s">
        <v>4159</v>
      </c>
      <c r="J1596" s="1" t="s">
        <v>5196</v>
      </c>
    </row>
    <row r="1597" spans="1:10" x14ac:dyDescent="0.2">
      <c r="A1597" s="71" t="s">
        <v>3703</v>
      </c>
      <c r="B1597" s="69">
        <v>7246</v>
      </c>
      <c r="C1597" s="73" t="s">
        <v>2079</v>
      </c>
      <c r="D1597" s="68" t="s">
        <v>3542</v>
      </c>
      <c r="E1597" s="72">
        <v>29.63</v>
      </c>
      <c r="F1597" s="1" t="s">
        <v>1885</v>
      </c>
      <c r="G1597" s="1" t="s">
        <v>2902</v>
      </c>
      <c r="H1597" s="3" t="s">
        <v>4162</v>
      </c>
      <c r="I1597" s="1" t="s">
        <v>4159</v>
      </c>
      <c r="J1597" s="1" t="s">
        <v>5196</v>
      </c>
    </row>
    <row r="1598" spans="1:10" x14ac:dyDescent="0.2">
      <c r="A1598" s="71" t="s">
        <v>3704</v>
      </c>
      <c r="B1598" s="69">
        <v>7247</v>
      </c>
      <c r="C1598" s="73" t="s">
        <v>2079</v>
      </c>
      <c r="D1598" s="68" t="s">
        <v>3542</v>
      </c>
      <c r="E1598" s="72">
        <v>29.63</v>
      </c>
      <c r="F1598" s="1" t="s">
        <v>1885</v>
      </c>
      <c r="G1598" s="1" t="s">
        <v>2902</v>
      </c>
      <c r="H1598" s="3" t="s">
        <v>4162</v>
      </c>
      <c r="I1598" s="1" t="s">
        <v>4159</v>
      </c>
      <c r="J1598" s="1" t="s">
        <v>5196</v>
      </c>
    </row>
    <row r="1599" spans="1:10" x14ac:dyDescent="0.2">
      <c r="A1599" s="71" t="s">
        <v>2901</v>
      </c>
      <c r="B1599" s="69">
        <v>7248</v>
      </c>
      <c r="C1599" s="73" t="s">
        <v>2079</v>
      </c>
      <c r="D1599" s="68" t="s">
        <v>2733</v>
      </c>
      <c r="E1599" s="72">
        <v>24.64</v>
      </c>
      <c r="F1599" s="1" t="s">
        <v>1885</v>
      </c>
      <c r="G1599" s="1" t="s">
        <v>2902</v>
      </c>
      <c r="H1599" s="3" t="s">
        <v>4162</v>
      </c>
      <c r="I1599" s="1" t="s">
        <v>4159</v>
      </c>
      <c r="J1599" s="1" t="s">
        <v>5196</v>
      </c>
    </row>
    <row r="1600" spans="1:10" x14ac:dyDescent="0.2">
      <c r="A1600" s="71" t="s">
        <v>2078</v>
      </c>
      <c r="B1600" s="69">
        <v>7249</v>
      </c>
      <c r="C1600" s="73" t="s">
        <v>2079</v>
      </c>
      <c r="D1600" s="68" t="s">
        <v>1878</v>
      </c>
      <c r="E1600" s="72">
        <v>38.08</v>
      </c>
      <c r="F1600" s="1" t="s">
        <v>1885</v>
      </c>
      <c r="G1600" s="1" t="s">
        <v>2080</v>
      </c>
      <c r="H1600" s="3" t="s">
        <v>4162</v>
      </c>
      <c r="I1600" s="1" t="s">
        <v>4159</v>
      </c>
      <c r="J1600" s="1" t="s">
        <v>5196</v>
      </c>
    </row>
    <row r="1601" spans="1:10" x14ac:dyDescent="0.2">
      <c r="A1601" s="71" t="s">
        <v>3705</v>
      </c>
      <c r="B1601" s="69">
        <v>7250</v>
      </c>
      <c r="C1601" s="73" t="s">
        <v>2079</v>
      </c>
      <c r="D1601" s="68" t="s">
        <v>3542</v>
      </c>
      <c r="E1601" s="72">
        <v>29.63</v>
      </c>
      <c r="F1601" s="1" t="s">
        <v>1885</v>
      </c>
      <c r="G1601" s="1" t="s">
        <v>2080</v>
      </c>
      <c r="H1601" s="3" t="s">
        <v>4162</v>
      </c>
      <c r="I1601" s="1" t="s">
        <v>4159</v>
      </c>
      <c r="J1601" s="1" t="s">
        <v>5196</v>
      </c>
    </row>
    <row r="1602" spans="1:10" x14ac:dyDescent="0.2">
      <c r="A1602" s="71" t="s">
        <v>3706</v>
      </c>
      <c r="B1602" s="69">
        <v>7251</v>
      </c>
      <c r="C1602" s="73" t="s">
        <v>2079</v>
      </c>
      <c r="D1602" s="68" t="s">
        <v>3542</v>
      </c>
      <c r="E1602" s="72">
        <v>29.63</v>
      </c>
      <c r="F1602" s="1" t="s">
        <v>1885</v>
      </c>
      <c r="G1602" s="1" t="s">
        <v>2080</v>
      </c>
      <c r="H1602" s="3" t="s">
        <v>4162</v>
      </c>
      <c r="I1602" s="1" t="s">
        <v>4159</v>
      </c>
      <c r="J1602" s="1" t="s">
        <v>5196</v>
      </c>
    </row>
    <row r="1603" spans="1:10" x14ac:dyDescent="0.2">
      <c r="A1603" s="71" t="s">
        <v>4132</v>
      </c>
      <c r="B1603" s="69">
        <v>7252</v>
      </c>
      <c r="C1603" s="73" t="s">
        <v>2079</v>
      </c>
      <c r="D1603" s="68" t="s">
        <v>4060</v>
      </c>
      <c r="E1603" s="72">
        <v>28</v>
      </c>
      <c r="F1603" s="1" t="s">
        <v>1885</v>
      </c>
      <c r="G1603" s="1" t="s">
        <v>2080</v>
      </c>
      <c r="H1603" s="3" t="s">
        <v>4162</v>
      </c>
      <c r="I1603" s="1" t="s">
        <v>4159</v>
      </c>
      <c r="J1603" s="1" t="s">
        <v>5196</v>
      </c>
    </row>
    <row r="1604" spans="1:10" x14ac:dyDescent="0.2">
      <c r="A1604" s="71" t="s">
        <v>2903</v>
      </c>
      <c r="B1604" s="69">
        <v>7253</v>
      </c>
      <c r="C1604" s="73" t="s">
        <v>2079</v>
      </c>
      <c r="D1604" s="68" t="s">
        <v>2733</v>
      </c>
      <c r="E1604" s="72">
        <v>24.64</v>
      </c>
      <c r="F1604" s="1" t="s">
        <v>1885</v>
      </c>
      <c r="G1604" s="1" t="s">
        <v>2080</v>
      </c>
      <c r="H1604" s="3" t="s">
        <v>4162</v>
      </c>
      <c r="I1604" s="1" t="s">
        <v>4159</v>
      </c>
      <c r="J1604" s="1" t="s">
        <v>5196</v>
      </c>
    </row>
    <row r="1605" spans="1:10" x14ac:dyDescent="0.2">
      <c r="A1605" s="71" t="s">
        <v>2081</v>
      </c>
      <c r="B1605" s="69">
        <v>7254</v>
      </c>
      <c r="C1605" s="73" t="s">
        <v>2079</v>
      </c>
      <c r="D1605" s="68" t="s">
        <v>1878</v>
      </c>
      <c r="E1605" s="72">
        <v>38.08</v>
      </c>
      <c r="F1605" s="1" t="s">
        <v>1885</v>
      </c>
      <c r="G1605" s="1" t="s">
        <v>2082</v>
      </c>
      <c r="H1605" s="3" t="s">
        <v>4162</v>
      </c>
      <c r="I1605" s="1" t="s">
        <v>4159</v>
      </c>
      <c r="J1605" s="1" t="s">
        <v>5196</v>
      </c>
    </row>
    <row r="1606" spans="1:10" x14ac:dyDescent="0.2">
      <c r="A1606" s="71" t="s">
        <v>3707</v>
      </c>
      <c r="B1606" s="69">
        <v>7255</v>
      </c>
      <c r="C1606" s="73" t="s">
        <v>2079</v>
      </c>
      <c r="D1606" s="68" t="s">
        <v>3542</v>
      </c>
      <c r="E1606" s="72">
        <v>29.63</v>
      </c>
      <c r="F1606" s="1" t="s">
        <v>1885</v>
      </c>
      <c r="G1606" s="1" t="s">
        <v>2082</v>
      </c>
      <c r="H1606" s="3" t="s">
        <v>4162</v>
      </c>
      <c r="I1606" s="1" t="s">
        <v>4159</v>
      </c>
      <c r="J1606" s="1" t="s">
        <v>5196</v>
      </c>
    </row>
    <row r="1607" spans="1:10" x14ac:dyDescent="0.2">
      <c r="A1607" s="71" t="s">
        <v>3708</v>
      </c>
      <c r="B1607" s="69">
        <v>7256</v>
      </c>
      <c r="C1607" s="73" t="s">
        <v>2079</v>
      </c>
      <c r="D1607" s="68" t="s">
        <v>3542</v>
      </c>
      <c r="E1607" s="72">
        <v>29.63</v>
      </c>
      <c r="F1607" s="1" t="s">
        <v>1885</v>
      </c>
      <c r="G1607" s="1" t="s">
        <v>2082</v>
      </c>
      <c r="H1607" s="3" t="s">
        <v>4162</v>
      </c>
      <c r="I1607" s="1" t="s">
        <v>4159</v>
      </c>
      <c r="J1607" s="1" t="s">
        <v>5196</v>
      </c>
    </row>
    <row r="1608" spans="1:10" x14ac:dyDescent="0.2">
      <c r="A1608" s="71" t="s">
        <v>2904</v>
      </c>
      <c r="B1608" s="69">
        <v>7257</v>
      </c>
      <c r="C1608" s="73" t="s">
        <v>2079</v>
      </c>
      <c r="D1608" s="68" t="s">
        <v>2733</v>
      </c>
      <c r="E1608" s="72">
        <v>24.64</v>
      </c>
      <c r="F1608" s="1" t="s">
        <v>1885</v>
      </c>
      <c r="G1608" s="1" t="s">
        <v>2082</v>
      </c>
      <c r="H1608" s="3" t="s">
        <v>4162</v>
      </c>
      <c r="I1608" s="1" t="s">
        <v>4159</v>
      </c>
      <c r="J1608" s="1" t="s">
        <v>5196</v>
      </c>
    </row>
    <row r="1609" spans="1:10" x14ac:dyDescent="0.2">
      <c r="A1609" s="71" t="s">
        <v>4133</v>
      </c>
      <c r="B1609" s="69">
        <v>7258</v>
      </c>
      <c r="C1609" s="73" t="s">
        <v>2079</v>
      </c>
      <c r="D1609" s="68" t="s">
        <v>4060</v>
      </c>
      <c r="E1609" s="72">
        <v>28</v>
      </c>
      <c r="F1609" s="1" t="s">
        <v>1885</v>
      </c>
      <c r="G1609" s="1" t="s">
        <v>2082</v>
      </c>
      <c r="H1609" s="3" t="s">
        <v>4162</v>
      </c>
      <c r="I1609" s="1" t="s">
        <v>4159</v>
      </c>
      <c r="J1609" s="1" t="s">
        <v>5196</v>
      </c>
    </row>
    <row r="1610" spans="1:10" x14ac:dyDescent="0.2">
      <c r="A1610" s="71" t="s">
        <v>2083</v>
      </c>
      <c r="B1610" s="69">
        <v>7259</v>
      </c>
      <c r="C1610" s="73" t="s">
        <v>2079</v>
      </c>
      <c r="D1610" s="68" t="s">
        <v>1878</v>
      </c>
      <c r="E1610" s="72">
        <v>38.08</v>
      </c>
      <c r="F1610" s="1" t="s">
        <v>1885</v>
      </c>
      <c r="G1610" s="1" t="s">
        <v>2084</v>
      </c>
      <c r="H1610" s="3" t="s">
        <v>4162</v>
      </c>
      <c r="I1610" s="1" t="s">
        <v>4159</v>
      </c>
      <c r="J1610" s="1" t="s">
        <v>5196</v>
      </c>
    </row>
    <row r="1611" spans="1:10" x14ac:dyDescent="0.2">
      <c r="A1611" s="71" t="s">
        <v>4134</v>
      </c>
      <c r="B1611" s="69">
        <v>7260</v>
      </c>
      <c r="C1611" s="73" t="s">
        <v>2079</v>
      </c>
      <c r="D1611" s="68" t="s">
        <v>4060</v>
      </c>
      <c r="E1611" s="72">
        <v>28</v>
      </c>
      <c r="F1611" s="1" t="s">
        <v>1885</v>
      </c>
      <c r="G1611" s="1" t="s">
        <v>2084</v>
      </c>
      <c r="H1611" s="3" t="s">
        <v>4162</v>
      </c>
      <c r="I1611" s="1" t="s">
        <v>4159</v>
      </c>
      <c r="J1611" s="1" t="s">
        <v>5196</v>
      </c>
    </row>
    <row r="1612" spans="1:10" x14ac:dyDescent="0.2">
      <c r="A1612" s="71" t="s">
        <v>3709</v>
      </c>
      <c r="B1612" s="69">
        <v>7261</v>
      </c>
      <c r="C1612" s="73" t="s">
        <v>2079</v>
      </c>
      <c r="D1612" s="68" t="s">
        <v>3542</v>
      </c>
      <c r="E1612" s="72">
        <v>29.63</v>
      </c>
      <c r="F1612" s="1" t="s">
        <v>1885</v>
      </c>
      <c r="G1612" s="1" t="s">
        <v>2084</v>
      </c>
      <c r="H1612" s="3" t="s">
        <v>4162</v>
      </c>
      <c r="I1612" s="1" t="s">
        <v>4159</v>
      </c>
      <c r="J1612" s="1" t="s">
        <v>5196</v>
      </c>
    </row>
    <row r="1613" spans="1:10" x14ac:dyDescent="0.2">
      <c r="A1613" s="71" t="s">
        <v>3710</v>
      </c>
      <c r="B1613" s="69">
        <v>7262</v>
      </c>
      <c r="C1613" s="73" t="s">
        <v>2079</v>
      </c>
      <c r="D1613" s="68" t="s">
        <v>3542</v>
      </c>
      <c r="E1613" s="72">
        <v>29.63</v>
      </c>
      <c r="F1613" s="1" t="s">
        <v>1885</v>
      </c>
      <c r="G1613" s="1" t="s">
        <v>2084</v>
      </c>
      <c r="H1613" s="3" t="s">
        <v>4162</v>
      </c>
      <c r="I1613" s="1" t="s">
        <v>4159</v>
      </c>
      <c r="J1613" s="1" t="s">
        <v>5196</v>
      </c>
    </row>
    <row r="1614" spans="1:10" x14ac:dyDescent="0.2">
      <c r="A1614" s="71" t="s">
        <v>2905</v>
      </c>
      <c r="B1614" s="69">
        <v>7263</v>
      </c>
      <c r="C1614" s="73" t="s">
        <v>2079</v>
      </c>
      <c r="D1614" s="68" t="s">
        <v>2733</v>
      </c>
      <c r="E1614" s="72">
        <v>24.64</v>
      </c>
      <c r="F1614" s="1" t="s">
        <v>1885</v>
      </c>
      <c r="G1614" s="1" t="s">
        <v>2084</v>
      </c>
      <c r="H1614" s="3" t="s">
        <v>4162</v>
      </c>
      <c r="I1614" s="1" t="s">
        <v>4159</v>
      </c>
      <c r="J1614" s="1" t="s">
        <v>5196</v>
      </c>
    </row>
    <row r="1615" spans="1:10" x14ac:dyDescent="0.2">
      <c r="A1615" s="71" t="s">
        <v>4042</v>
      </c>
      <c r="B1615" s="69">
        <v>7264</v>
      </c>
      <c r="C1615" s="73" t="s">
        <v>2079</v>
      </c>
      <c r="D1615" s="68" t="s">
        <v>3863</v>
      </c>
      <c r="E1615" s="72">
        <v>34.72</v>
      </c>
      <c r="F1615" s="1" t="s">
        <v>1885</v>
      </c>
      <c r="G1615" s="1" t="s">
        <v>2429</v>
      </c>
      <c r="H1615" s="3" t="s">
        <v>4162</v>
      </c>
      <c r="I1615" s="1" t="s">
        <v>4159</v>
      </c>
      <c r="J1615" s="1" t="s">
        <v>5196</v>
      </c>
    </row>
    <row r="1616" spans="1:10" x14ac:dyDescent="0.2">
      <c r="A1616" s="71" t="s">
        <v>2428</v>
      </c>
      <c r="B1616" s="69">
        <v>7265</v>
      </c>
      <c r="C1616" s="73" t="s">
        <v>2079</v>
      </c>
      <c r="D1616" s="68" t="s">
        <v>2232</v>
      </c>
      <c r="E1616" s="72">
        <v>8.9600000000000009</v>
      </c>
      <c r="F1616" s="1" t="s">
        <v>1885</v>
      </c>
      <c r="G1616" s="1" t="s">
        <v>2429</v>
      </c>
      <c r="H1616" s="3" t="s">
        <v>4162</v>
      </c>
      <c r="I1616" s="1" t="s">
        <v>4159</v>
      </c>
      <c r="J1616" s="1" t="s">
        <v>5196</v>
      </c>
    </row>
    <row r="1617" spans="1:10" x14ac:dyDescent="0.2">
      <c r="A1617" s="71" t="s">
        <v>3432</v>
      </c>
      <c r="B1617" s="69">
        <v>7266</v>
      </c>
      <c r="C1617" s="73" t="s">
        <v>2079</v>
      </c>
      <c r="D1617" s="68" t="s">
        <v>3294</v>
      </c>
      <c r="E1617" s="72">
        <v>10.08</v>
      </c>
      <c r="F1617" s="1" t="s">
        <v>1885</v>
      </c>
      <c r="G1617" s="1" t="s">
        <v>2429</v>
      </c>
      <c r="H1617" s="3" t="s">
        <v>4162</v>
      </c>
      <c r="I1617" s="1" t="s">
        <v>4159</v>
      </c>
      <c r="J1617" s="1" t="s">
        <v>5196</v>
      </c>
    </row>
    <row r="1618" spans="1:10" x14ac:dyDescent="0.2">
      <c r="A1618" s="71" t="s">
        <v>2906</v>
      </c>
      <c r="B1618" s="69">
        <v>7267</v>
      </c>
      <c r="C1618" s="73" t="s">
        <v>2079</v>
      </c>
      <c r="D1618" s="68" t="s">
        <v>2733</v>
      </c>
      <c r="E1618" s="72">
        <v>24.64</v>
      </c>
      <c r="F1618" s="1" t="s">
        <v>1885</v>
      </c>
      <c r="G1618" s="1" t="s">
        <v>2429</v>
      </c>
      <c r="H1618" s="3" t="s">
        <v>4162</v>
      </c>
      <c r="I1618" s="1" t="s">
        <v>4159</v>
      </c>
      <c r="J1618" s="1" t="s">
        <v>5196</v>
      </c>
    </row>
    <row r="1619" spans="1:10" x14ac:dyDescent="0.2">
      <c r="A1619" s="71" t="s">
        <v>3517</v>
      </c>
      <c r="B1619" s="69">
        <v>7268</v>
      </c>
      <c r="C1619" s="73" t="s">
        <v>2079</v>
      </c>
      <c r="D1619" s="68" t="s">
        <v>3483</v>
      </c>
      <c r="E1619" s="72">
        <v>29.63</v>
      </c>
      <c r="F1619" s="1" t="s">
        <v>1885</v>
      </c>
      <c r="G1619" s="1" t="s">
        <v>2429</v>
      </c>
      <c r="H1619" s="3" t="s">
        <v>4162</v>
      </c>
      <c r="I1619" s="1" t="s">
        <v>4159</v>
      </c>
      <c r="J1619" s="1" t="s">
        <v>5196</v>
      </c>
    </row>
    <row r="1620" spans="1:10" x14ac:dyDescent="0.2">
      <c r="A1620" s="71" t="s">
        <v>4043</v>
      </c>
      <c r="B1620" s="69">
        <v>7269</v>
      </c>
      <c r="C1620" s="73" t="s">
        <v>2079</v>
      </c>
      <c r="D1620" s="68" t="s">
        <v>3863</v>
      </c>
      <c r="E1620" s="72">
        <v>34.72</v>
      </c>
      <c r="F1620" s="1" t="s">
        <v>1885</v>
      </c>
      <c r="G1620" s="1" t="s">
        <v>2086</v>
      </c>
      <c r="H1620" s="3" t="s">
        <v>4162</v>
      </c>
      <c r="I1620" s="1" t="s">
        <v>4159</v>
      </c>
      <c r="J1620" s="1" t="s">
        <v>5196</v>
      </c>
    </row>
    <row r="1621" spans="1:10" x14ac:dyDescent="0.2">
      <c r="A1621" s="71" t="s">
        <v>2430</v>
      </c>
      <c r="B1621" s="69">
        <v>7270</v>
      </c>
      <c r="C1621" s="73" t="s">
        <v>2079</v>
      </c>
      <c r="D1621" s="68" t="s">
        <v>2232</v>
      </c>
      <c r="E1621" s="72">
        <v>8.9600000000000009</v>
      </c>
      <c r="F1621" s="1" t="s">
        <v>1885</v>
      </c>
      <c r="G1621" s="1" t="s">
        <v>2086</v>
      </c>
      <c r="H1621" s="3" t="s">
        <v>4162</v>
      </c>
      <c r="I1621" s="1" t="s">
        <v>4159</v>
      </c>
      <c r="J1621" s="1" t="s">
        <v>5196</v>
      </c>
    </row>
    <row r="1622" spans="1:10" x14ac:dyDescent="0.2">
      <c r="A1622" s="71" t="s">
        <v>3433</v>
      </c>
      <c r="B1622" s="69">
        <v>7271</v>
      </c>
      <c r="C1622" s="73" t="s">
        <v>2079</v>
      </c>
      <c r="D1622" s="68" t="s">
        <v>3294</v>
      </c>
      <c r="E1622" s="72">
        <v>10.08</v>
      </c>
      <c r="F1622" s="1" t="s">
        <v>1885</v>
      </c>
      <c r="G1622" s="1" t="s">
        <v>2086</v>
      </c>
      <c r="H1622" s="3" t="s">
        <v>4162</v>
      </c>
      <c r="I1622" s="1" t="s">
        <v>4159</v>
      </c>
      <c r="J1622" s="1" t="s">
        <v>5196</v>
      </c>
    </row>
    <row r="1623" spans="1:10" x14ac:dyDescent="0.2">
      <c r="A1623" s="71" t="s">
        <v>2907</v>
      </c>
      <c r="B1623" s="69">
        <v>7272</v>
      </c>
      <c r="C1623" s="73" t="s">
        <v>2079</v>
      </c>
      <c r="D1623" s="68" t="s">
        <v>2733</v>
      </c>
      <c r="E1623" s="72">
        <v>24.64</v>
      </c>
      <c r="F1623" s="1" t="s">
        <v>1885</v>
      </c>
      <c r="G1623" s="1" t="s">
        <v>2086</v>
      </c>
      <c r="H1623" s="3" t="s">
        <v>4162</v>
      </c>
      <c r="I1623" s="1" t="s">
        <v>4159</v>
      </c>
      <c r="J1623" s="1" t="s">
        <v>5196</v>
      </c>
    </row>
    <row r="1624" spans="1:10" x14ac:dyDescent="0.2">
      <c r="A1624" s="71" t="s">
        <v>3711</v>
      </c>
      <c r="B1624" s="69">
        <v>7273</v>
      </c>
      <c r="C1624" s="73" t="s">
        <v>2079</v>
      </c>
      <c r="D1624" s="68" t="s">
        <v>3542</v>
      </c>
      <c r="E1624" s="72">
        <v>29.63</v>
      </c>
      <c r="F1624" s="1" t="s">
        <v>1885</v>
      </c>
      <c r="G1624" s="1" t="s">
        <v>2086</v>
      </c>
      <c r="H1624" s="3" t="s">
        <v>4162</v>
      </c>
      <c r="I1624" s="1" t="s">
        <v>4159</v>
      </c>
      <c r="J1624" s="1" t="s">
        <v>5196</v>
      </c>
    </row>
    <row r="1625" spans="1:10" x14ac:dyDescent="0.2">
      <c r="A1625" s="71" t="s">
        <v>3712</v>
      </c>
      <c r="B1625" s="69">
        <v>7274</v>
      </c>
      <c r="C1625" s="73" t="s">
        <v>2079</v>
      </c>
      <c r="D1625" s="68" t="s">
        <v>3542</v>
      </c>
      <c r="E1625" s="72">
        <v>29.63</v>
      </c>
      <c r="F1625" s="1" t="s">
        <v>1885</v>
      </c>
      <c r="G1625" s="1" t="s">
        <v>2086</v>
      </c>
      <c r="H1625" s="3" t="s">
        <v>4162</v>
      </c>
      <c r="I1625" s="1" t="s">
        <v>4159</v>
      </c>
      <c r="J1625" s="1" t="s">
        <v>5196</v>
      </c>
    </row>
    <row r="1626" spans="1:10" x14ac:dyDescent="0.2">
      <c r="A1626" s="71" t="s">
        <v>4135</v>
      </c>
      <c r="B1626" s="69">
        <v>7275</v>
      </c>
      <c r="C1626" s="73" t="s">
        <v>2079</v>
      </c>
      <c r="D1626" s="68" t="s">
        <v>4060</v>
      </c>
      <c r="E1626" s="72">
        <v>28</v>
      </c>
      <c r="F1626" s="1" t="s">
        <v>1885</v>
      </c>
      <c r="G1626" s="1" t="s">
        <v>2086</v>
      </c>
      <c r="H1626" s="3" t="s">
        <v>4162</v>
      </c>
      <c r="I1626" s="1" t="s">
        <v>4159</v>
      </c>
      <c r="J1626" s="1" t="s">
        <v>5196</v>
      </c>
    </row>
    <row r="1627" spans="1:10" x14ac:dyDescent="0.2">
      <c r="A1627" s="71" t="s">
        <v>2085</v>
      </c>
      <c r="B1627" s="69">
        <v>7276</v>
      </c>
      <c r="C1627" s="73" t="s">
        <v>2079</v>
      </c>
      <c r="D1627" s="68" t="s">
        <v>1878</v>
      </c>
      <c r="E1627" s="72">
        <v>38.08</v>
      </c>
      <c r="F1627" s="1" t="s">
        <v>1885</v>
      </c>
      <c r="G1627" s="1" t="s">
        <v>2086</v>
      </c>
      <c r="H1627" s="3" t="s">
        <v>4162</v>
      </c>
      <c r="I1627" s="1" t="s">
        <v>4159</v>
      </c>
      <c r="J1627" s="1" t="s">
        <v>5196</v>
      </c>
    </row>
    <row r="1628" spans="1:10" x14ac:dyDescent="0.2">
      <c r="A1628" s="71" t="s">
        <v>3055</v>
      </c>
      <c r="B1628" s="69">
        <v>7277</v>
      </c>
      <c r="C1628" s="73" t="s">
        <v>2079</v>
      </c>
      <c r="D1628" s="68" t="s">
        <v>3013</v>
      </c>
      <c r="E1628" s="72">
        <v>6.2</v>
      </c>
      <c r="F1628" s="1" t="s">
        <v>1885</v>
      </c>
      <c r="G1628" s="1" t="s">
        <v>2086</v>
      </c>
      <c r="H1628" s="3" t="s">
        <v>4162</v>
      </c>
      <c r="I1628" s="1" t="s">
        <v>4159</v>
      </c>
      <c r="J1628" s="1" t="s">
        <v>5196</v>
      </c>
    </row>
    <row r="1629" spans="1:10" x14ac:dyDescent="0.2">
      <c r="A1629" s="71" t="s">
        <v>3713</v>
      </c>
      <c r="B1629" s="69">
        <v>7278</v>
      </c>
      <c r="C1629" s="73" t="s">
        <v>2079</v>
      </c>
      <c r="D1629" s="68" t="s">
        <v>3542</v>
      </c>
      <c r="E1629" s="72">
        <v>29.63</v>
      </c>
      <c r="F1629" s="1" t="s">
        <v>1885</v>
      </c>
      <c r="G1629" s="1" t="s">
        <v>2088</v>
      </c>
      <c r="H1629" s="3" t="s">
        <v>4162</v>
      </c>
      <c r="I1629" s="1" t="s">
        <v>4159</v>
      </c>
      <c r="J1629" s="1" t="s">
        <v>5196</v>
      </c>
    </row>
    <row r="1630" spans="1:10" x14ac:dyDescent="0.2">
      <c r="A1630" s="71" t="s">
        <v>2908</v>
      </c>
      <c r="B1630" s="69">
        <v>7279</v>
      </c>
      <c r="C1630" s="73" t="s">
        <v>2079</v>
      </c>
      <c r="D1630" s="68" t="s">
        <v>2733</v>
      </c>
      <c r="E1630" s="72">
        <v>24.64</v>
      </c>
      <c r="F1630" s="1" t="s">
        <v>1885</v>
      </c>
      <c r="G1630" s="1" t="s">
        <v>2088</v>
      </c>
      <c r="H1630" s="3" t="s">
        <v>4162</v>
      </c>
      <c r="I1630" s="1" t="s">
        <v>4159</v>
      </c>
      <c r="J1630" s="1" t="s">
        <v>5196</v>
      </c>
    </row>
    <row r="1631" spans="1:10" x14ac:dyDescent="0.2">
      <c r="A1631" s="71" t="s">
        <v>4136</v>
      </c>
      <c r="B1631" s="69">
        <v>7280</v>
      </c>
      <c r="C1631" s="73" t="s">
        <v>2079</v>
      </c>
      <c r="D1631" s="68" t="s">
        <v>4060</v>
      </c>
      <c r="E1631" s="72">
        <v>28</v>
      </c>
      <c r="F1631" s="1" t="s">
        <v>1885</v>
      </c>
      <c r="G1631" s="1" t="s">
        <v>2088</v>
      </c>
      <c r="H1631" s="3" t="s">
        <v>4162</v>
      </c>
      <c r="I1631" s="1" t="s">
        <v>4159</v>
      </c>
      <c r="J1631" s="1" t="s">
        <v>5196</v>
      </c>
    </row>
    <row r="1632" spans="1:10" x14ac:dyDescent="0.2">
      <c r="A1632" s="71" t="s">
        <v>2087</v>
      </c>
      <c r="B1632" s="69">
        <v>7281</v>
      </c>
      <c r="C1632" s="73" t="s">
        <v>2079</v>
      </c>
      <c r="D1632" s="68" t="s">
        <v>1878</v>
      </c>
      <c r="E1632" s="72">
        <v>38.08</v>
      </c>
      <c r="F1632" s="1" t="s">
        <v>1885</v>
      </c>
      <c r="G1632" s="1" t="s">
        <v>2088</v>
      </c>
      <c r="H1632" s="3" t="s">
        <v>4162</v>
      </c>
      <c r="I1632" s="1" t="s">
        <v>4159</v>
      </c>
      <c r="J1632" s="1" t="s">
        <v>5196</v>
      </c>
    </row>
    <row r="1633" spans="1:10" x14ac:dyDescent="0.2">
      <c r="A1633" s="71" t="s">
        <v>3008</v>
      </c>
      <c r="B1633" s="69">
        <v>7282</v>
      </c>
      <c r="C1633" s="73" t="s">
        <v>2079</v>
      </c>
      <c r="D1633" s="68" t="s">
        <v>3003</v>
      </c>
      <c r="E1633" s="72">
        <v>19.04</v>
      </c>
      <c r="F1633" s="1" t="s">
        <v>1885</v>
      </c>
      <c r="G1633" s="1" t="s">
        <v>2088</v>
      </c>
      <c r="H1633" s="3" t="s">
        <v>4162</v>
      </c>
      <c r="I1633" s="1" t="s">
        <v>4159</v>
      </c>
      <c r="J1633" s="1" t="s">
        <v>5196</v>
      </c>
    </row>
    <row r="1634" spans="1:10" x14ac:dyDescent="0.2">
      <c r="A1634" s="71" t="s">
        <v>2089</v>
      </c>
      <c r="B1634" s="69">
        <v>7290</v>
      </c>
      <c r="C1634" s="73" t="s">
        <v>2090</v>
      </c>
      <c r="D1634" s="68" t="s">
        <v>1878</v>
      </c>
      <c r="E1634" s="72">
        <v>38.08</v>
      </c>
      <c r="F1634" s="1" t="s">
        <v>1885</v>
      </c>
      <c r="G1634" s="1" t="s">
        <v>2091</v>
      </c>
      <c r="H1634" s="3" t="s">
        <v>4162</v>
      </c>
      <c r="I1634" s="1" t="s">
        <v>4159</v>
      </c>
      <c r="J1634" s="1" t="s">
        <v>5196</v>
      </c>
    </row>
    <row r="1635" spans="1:10" x14ac:dyDescent="0.2">
      <c r="A1635" s="71" t="s">
        <v>3714</v>
      </c>
      <c r="B1635" s="69">
        <v>7291</v>
      </c>
      <c r="C1635" s="73" t="s">
        <v>2090</v>
      </c>
      <c r="D1635" s="68" t="s">
        <v>3542</v>
      </c>
      <c r="E1635" s="72">
        <v>29.63</v>
      </c>
      <c r="F1635" s="1" t="s">
        <v>1885</v>
      </c>
      <c r="G1635" s="1" t="s">
        <v>2091</v>
      </c>
      <c r="H1635" s="3" t="s">
        <v>4162</v>
      </c>
      <c r="I1635" s="1" t="s">
        <v>4159</v>
      </c>
      <c r="J1635" s="1" t="s">
        <v>5196</v>
      </c>
    </row>
    <row r="1636" spans="1:10" x14ac:dyDescent="0.2">
      <c r="A1636" s="71" t="s">
        <v>3715</v>
      </c>
      <c r="B1636" s="69">
        <v>7292</v>
      </c>
      <c r="C1636" s="73" t="s">
        <v>2090</v>
      </c>
      <c r="D1636" s="68" t="s">
        <v>3542</v>
      </c>
      <c r="E1636" s="72">
        <v>29.63</v>
      </c>
      <c r="F1636" s="1" t="s">
        <v>1885</v>
      </c>
      <c r="G1636" s="1" t="s">
        <v>2091</v>
      </c>
      <c r="H1636" s="3" t="s">
        <v>4162</v>
      </c>
      <c r="I1636" s="1" t="s">
        <v>4159</v>
      </c>
      <c r="J1636" s="1" t="s">
        <v>5196</v>
      </c>
    </row>
    <row r="1637" spans="1:10" x14ac:dyDescent="0.2">
      <c r="A1637" s="71" t="s">
        <v>2909</v>
      </c>
      <c r="B1637" s="69">
        <v>7293</v>
      </c>
      <c r="C1637" s="73" t="s">
        <v>2090</v>
      </c>
      <c r="D1637" s="68" t="s">
        <v>2733</v>
      </c>
      <c r="E1637" s="72">
        <v>24.64</v>
      </c>
      <c r="F1637" s="1" t="s">
        <v>1885</v>
      </c>
      <c r="G1637" s="1" t="s">
        <v>2091</v>
      </c>
      <c r="H1637" s="3" t="s">
        <v>4162</v>
      </c>
      <c r="I1637" s="1" t="s">
        <v>4159</v>
      </c>
      <c r="J1637" s="1" t="s">
        <v>5196</v>
      </c>
    </row>
    <row r="1638" spans="1:10" x14ac:dyDescent="0.2">
      <c r="A1638" s="71" t="s">
        <v>4137</v>
      </c>
      <c r="B1638" s="69">
        <v>7294</v>
      </c>
      <c r="C1638" s="73" t="s">
        <v>2090</v>
      </c>
      <c r="D1638" s="68" t="s">
        <v>4060</v>
      </c>
      <c r="E1638" s="72">
        <v>28</v>
      </c>
      <c r="F1638" s="1" t="s">
        <v>1885</v>
      </c>
      <c r="G1638" s="1" t="s">
        <v>2093</v>
      </c>
      <c r="H1638" s="3" t="s">
        <v>4162</v>
      </c>
      <c r="I1638" s="1" t="s">
        <v>4159</v>
      </c>
      <c r="J1638" s="1" t="s">
        <v>5196</v>
      </c>
    </row>
    <row r="1639" spans="1:10" x14ac:dyDescent="0.2">
      <c r="A1639" s="71" t="s">
        <v>2092</v>
      </c>
      <c r="B1639" s="69">
        <v>7295</v>
      </c>
      <c r="C1639" s="73" t="s">
        <v>2090</v>
      </c>
      <c r="D1639" s="68" t="s">
        <v>1878</v>
      </c>
      <c r="E1639" s="72">
        <v>38.08</v>
      </c>
      <c r="F1639" s="1" t="s">
        <v>1885</v>
      </c>
      <c r="G1639" s="1" t="s">
        <v>2093</v>
      </c>
      <c r="H1639" s="3" t="s">
        <v>4162</v>
      </c>
      <c r="I1639" s="1" t="s">
        <v>4159</v>
      </c>
      <c r="J1639" s="1" t="s">
        <v>5196</v>
      </c>
    </row>
    <row r="1640" spans="1:10" x14ac:dyDescent="0.2">
      <c r="A1640" s="71" t="s">
        <v>3716</v>
      </c>
      <c r="B1640" s="69">
        <v>7296</v>
      </c>
      <c r="C1640" s="73" t="s">
        <v>2090</v>
      </c>
      <c r="D1640" s="68" t="s">
        <v>3542</v>
      </c>
      <c r="E1640" s="72">
        <v>29.63</v>
      </c>
      <c r="F1640" s="1" t="s">
        <v>1885</v>
      </c>
      <c r="G1640" s="1" t="s">
        <v>2093</v>
      </c>
      <c r="H1640" s="3" t="s">
        <v>4162</v>
      </c>
      <c r="I1640" s="1" t="s">
        <v>4159</v>
      </c>
      <c r="J1640" s="1" t="s">
        <v>5196</v>
      </c>
    </row>
    <row r="1641" spans="1:10" x14ac:dyDescent="0.2">
      <c r="A1641" s="71" t="s">
        <v>3717</v>
      </c>
      <c r="B1641" s="69">
        <v>7297</v>
      </c>
      <c r="C1641" s="73" t="s">
        <v>2090</v>
      </c>
      <c r="D1641" s="68" t="s">
        <v>3542</v>
      </c>
      <c r="E1641" s="72">
        <v>29.63</v>
      </c>
      <c r="F1641" s="1" t="s">
        <v>1885</v>
      </c>
      <c r="G1641" s="1" t="s">
        <v>2093</v>
      </c>
      <c r="H1641" s="3" t="s">
        <v>4162</v>
      </c>
      <c r="I1641" s="1" t="s">
        <v>4159</v>
      </c>
      <c r="J1641" s="1" t="s">
        <v>5196</v>
      </c>
    </row>
    <row r="1642" spans="1:10" x14ac:dyDescent="0.2">
      <c r="A1642" s="71" t="s">
        <v>2910</v>
      </c>
      <c r="B1642" s="69">
        <v>7298</v>
      </c>
      <c r="C1642" s="73" t="s">
        <v>2090</v>
      </c>
      <c r="D1642" s="68" t="s">
        <v>2733</v>
      </c>
      <c r="E1642" s="72">
        <v>24.64</v>
      </c>
      <c r="F1642" s="1" t="s">
        <v>1885</v>
      </c>
      <c r="G1642" s="1" t="s">
        <v>2093</v>
      </c>
      <c r="H1642" s="3" t="s">
        <v>4162</v>
      </c>
      <c r="I1642" s="1" t="s">
        <v>4159</v>
      </c>
      <c r="J1642" s="1" t="s">
        <v>5196</v>
      </c>
    </row>
    <row r="1643" spans="1:10" x14ac:dyDescent="0.2">
      <c r="A1643" s="71" t="s">
        <v>2094</v>
      </c>
      <c r="B1643" s="69">
        <v>7307</v>
      </c>
      <c r="C1643" s="73" t="s">
        <v>2090</v>
      </c>
      <c r="D1643" s="68" t="s">
        <v>1878</v>
      </c>
      <c r="E1643" s="72">
        <v>38.08</v>
      </c>
      <c r="F1643" s="1" t="s">
        <v>1885</v>
      </c>
      <c r="G1643" s="1" t="s">
        <v>2095</v>
      </c>
      <c r="H1643" s="3" t="s">
        <v>4162</v>
      </c>
      <c r="I1643" s="1" t="s">
        <v>4159</v>
      </c>
      <c r="J1643" s="1" t="s">
        <v>5196</v>
      </c>
    </row>
    <row r="1644" spans="1:10" x14ac:dyDescent="0.2">
      <c r="A1644" s="71" t="s">
        <v>2911</v>
      </c>
      <c r="B1644" s="69">
        <v>7308</v>
      </c>
      <c r="C1644" s="73" t="s">
        <v>2090</v>
      </c>
      <c r="D1644" s="68" t="s">
        <v>2733</v>
      </c>
      <c r="E1644" s="72">
        <v>24.64</v>
      </c>
      <c r="F1644" s="1" t="s">
        <v>1885</v>
      </c>
      <c r="G1644" s="1" t="s">
        <v>2095</v>
      </c>
      <c r="H1644" s="3" t="s">
        <v>4162</v>
      </c>
      <c r="I1644" s="1" t="s">
        <v>4159</v>
      </c>
      <c r="J1644" s="1" t="s">
        <v>5196</v>
      </c>
    </row>
    <row r="1645" spans="1:10" x14ac:dyDescent="0.2">
      <c r="A1645" s="71" t="s">
        <v>2096</v>
      </c>
      <c r="B1645" s="69">
        <v>7309</v>
      </c>
      <c r="C1645" s="73" t="s">
        <v>2090</v>
      </c>
      <c r="D1645" s="68" t="s">
        <v>1878</v>
      </c>
      <c r="E1645" s="72">
        <v>38.08</v>
      </c>
      <c r="F1645" s="1" t="s">
        <v>1885</v>
      </c>
      <c r="G1645" s="1" t="s">
        <v>2097</v>
      </c>
      <c r="H1645" s="3" t="s">
        <v>4162</v>
      </c>
      <c r="I1645" s="1" t="s">
        <v>4159</v>
      </c>
      <c r="J1645" s="1" t="s">
        <v>5196</v>
      </c>
    </row>
    <row r="1646" spans="1:10" x14ac:dyDescent="0.2">
      <c r="A1646" s="71" t="s">
        <v>4138</v>
      </c>
      <c r="B1646" s="69">
        <v>7310</v>
      </c>
      <c r="C1646" s="73" t="s">
        <v>2090</v>
      </c>
      <c r="D1646" s="68" t="s">
        <v>4060</v>
      </c>
      <c r="E1646" s="72">
        <v>28</v>
      </c>
      <c r="F1646" s="1" t="s">
        <v>1885</v>
      </c>
      <c r="G1646" s="1" t="s">
        <v>2097</v>
      </c>
      <c r="H1646" s="3" t="s">
        <v>4162</v>
      </c>
      <c r="I1646" s="1" t="s">
        <v>4159</v>
      </c>
      <c r="J1646" s="1" t="s">
        <v>5196</v>
      </c>
    </row>
    <row r="1647" spans="1:10" x14ac:dyDescent="0.2">
      <c r="A1647" s="71" t="s">
        <v>3718</v>
      </c>
      <c r="B1647" s="69">
        <v>7311</v>
      </c>
      <c r="C1647" s="73" t="s">
        <v>2090</v>
      </c>
      <c r="D1647" s="68" t="s">
        <v>3542</v>
      </c>
      <c r="E1647" s="72">
        <v>29.63</v>
      </c>
      <c r="F1647" s="1" t="s">
        <v>1885</v>
      </c>
      <c r="G1647" s="1" t="s">
        <v>2097</v>
      </c>
      <c r="H1647" s="3" t="s">
        <v>4162</v>
      </c>
      <c r="I1647" s="1" t="s">
        <v>4159</v>
      </c>
      <c r="J1647" s="1" t="s">
        <v>5196</v>
      </c>
    </row>
    <row r="1648" spans="1:10" x14ac:dyDescent="0.2">
      <c r="A1648" s="71" t="s">
        <v>2912</v>
      </c>
      <c r="B1648" s="69">
        <v>7312</v>
      </c>
      <c r="C1648" s="73" t="s">
        <v>2090</v>
      </c>
      <c r="D1648" s="68" t="s">
        <v>2733</v>
      </c>
      <c r="E1648" s="72">
        <v>24.64</v>
      </c>
      <c r="F1648" s="1" t="s">
        <v>1885</v>
      </c>
      <c r="G1648" s="1" t="s">
        <v>2097</v>
      </c>
      <c r="H1648" s="3" t="s">
        <v>4162</v>
      </c>
      <c r="I1648" s="1" t="s">
        <v>4159</v>
      </c>
      <c r="J1648" s="1" t="s">
        <v>5196</v>
      </c>
    </row>
    <row r="1649" spans="1:10" x14ac:dyDescent="0.2">
      <c r="A1649" s="71" t="s">
        <v>2098</v>
      </c>
      <c r="B1649" s="69">
        <v>7313</v>
      </c>
      <c r="C1649" s="73" t="s">
        <v>2090</v>
      </c>
      <c r="D1649" s="68" t="s">
        <v>1878</v>
      </c>
      <c r="E1649" s="72">
        <v>38.08</v>
      </c>
      <c r="F1649" s="1" t="s">
        <v>1885</v>
      </c>
      <c r="G1649" s="1" t="s">
        <v>2099</v>
      </c>
      <c r="H1649" s="3" t="s">
        <v>4162</v>
      </c>
      <c r="I1649" s="1" t="s">
        <v>4159</v>
      </c>
      <c r="J1649" s="1" t="s">
        <v>5196</v>
      </c>
    </row>
    <row r="1650" spans="1:10" x14ac:dyDescent="0.2">
      <c r="A1650" s="71" t="s">
        <v>3719</v>
      </c>
      <c r="B1650" s="69">
        <v>7314</v>
      </c>
      <c r="C1650" s="73" t="s">
        <v>2090</v>
      </c>
      <c r="D1650" s="68" t="s">
        <v>3542</v>
      </c>
      <c r="E1650" s="72">
        <v>29.63</v>
      </c>
      <c r="F1650" s="1" t="s">
        <v>1885</v>
      </c>
      <c r="G1650" s="1" t="s">
        <v>2099</v>
      </c>
      <c r="H1650" s="3" t="s">
        <v>4162</v>
      </c>
      <c r="I1650" s="1" t="s">
        <v>4159</v>
      </c>
      <c r="J1650" s="1" t="s">
        <v>5196</v>
      </c>
    </row>
    <row r="1651" spans="1:10" x14ac:dyDescent="0.2">
      <c r="A1651" s="71" t="s">
        <v>3720</v>
      </c>
      <c r="B1651" s="69">
        <v>7315</v>
      </c>
      <c r="C1651" s="73" t="s">
        <v>2090</v>
      </c>
      <c r="D1651" s="68" t="s">
        <v>3542</v>
      </c>
      <c r="E1651" s="72">
        <v>29.63</v>
      </c>
      <c r="F1651" s="1" t="s">
        <v>1885</v>
      </c>
      <c r="G1651" s="1" t="s">
        <v>2099</v>
      </c>
      <c r="H1651" s="3" t="s">
        <v>4162</v>
      </c>
      <c r="I1651" s="1" t="s">
        <v>4159</v>
      </c>
      <c r="J1651" s="1" t="s">
        <v>5196</v>
      </c>
    </row>
    <row r="1652" spans="1:10" x14ac:dyDescent="0.2">
      <c r="A1652" s="71" t="s">
        <v>4139</v>
      </c>
      <c r="B1652" s="69">
        <v>7316</v>
      </c>
      <c r="C1652" s="73" t="s">
        <v>2090</v>
      </c>
      <c r="D1652" s="68" t="s">
        <v>4060</v>
      </c>
      <c r="E1652" s="72">
        <v>28</v>
      </c>
      <c r="F1652" s="1" t="s">
        <v>1885</v>
      </c>
      <c r="G1652" s="1" t="s">
        <v>2099</v>
      </c>
      <c r="H1652" s="3" t="s">
        <v>4162</v>
      </c>
      <c r="I1652" s="1" t="s">
        <v>4159</v>
      </c>
      <c r="J1652" s="1" t="s">
        <v>5196</v>
      </c>
    </row>
    <row r="1653" spans="1:10" x14ac:dyDescent="0.2">
      <c r="A1653" s="71" t="s">
        <v>2913</v>
      </c>
      <c r="B1653" s="69">
        <v>7317</v>
      </c>
      <c r="C1653" s="73" t="s">
        <v>2090</v>
      </c>
      <c r="D1653" s="68" t="s">
        <v>2733</v>
      </c>
      <c r="E1653" s="72">
        <v>24.64</v>
      </c>
      <c r="F1653" s="1" t="s">
        <v>1885</v>
      </c>
      <c r="G1653" s="1" t="s">
        <v>2099</v>
      </c>
      <c r="H1653" s="3" t="s">
        <v>4162</v>
      </c>
      <c r="I1653" s="1" t="s">
        <v>4159</v>
      </c>
      <c r="J1653" s="1" t="s">
        <v>5196</v>
      </c>
    </row>
    <row r="1654" spans="1:10" x14ac:dyDescent="0.2">
      <c r="A1654" s="71" t="s">
        <v>2914</v>
      </c>
      <c r="B1654" s="69">
        <v>7318</v>
      </c>
      <c r="C1654" s="73" t="s">
        <v>2090</v>
      </c>
      <c r="D1654" s="68" t="s">
        <v>2733</v>
      </c>
      <c r="E1654" s="72">
        <v>24.64</v>
      </c>
      <c r="F1654" s="1" t="s">
        <v>1885</v>
      </c>
      <c r="G1654" s="1" t="s">
        <v>2242</v>
      </c>
      <c r="H1654" s="3" t="s">
        <v>4162</v>
      </c>
      <c r="I1654" s="1" t="s">
        <v>4159</v>
      </c>
      <c r="J1654" s="1" t="s">
        <v>5196</v>
      </c>
    </row>
    <row r="1655" spans="1:10" x14ac:dyDescent="0.2">
      <c r="A1655" s="71" t="s">
        <v>3721</v>
      </c>
      <c r="B1655" s="69">
        <v>7319</v>
      </c>
      <c r="C1655" s="73" t="s">
        <v>2090</v>
      </c>
      <c r="D1655" s="68" t="s">
        <v>3542</v>
      </c>
      <c r="E1655" s="72">
        <v>29.63</v>
      </c>
      <c r="F1655" s="1" t="s">
        <v>1885</v>
      </c>
      <c r="G1655" s="1" t="s">
        <v>2242</v>
      </c>
      <c r="H1655" s="3" t="s">
        <v>4162</v>
      </c>
      <c r="I1655" s="1" t="s">
        <v>4159</v>
      </c>
      <c r="J1655" s="1" t="s">
        <v>5196</v>
      </c>
    </row>
    <row r="1656" spans="1:10" x14ac:dyDescent="0.2">
      <c r="A1656" s="71" t="s">
        <v>4140</v>
      </c>
      <c r="B1656" s="69">
        <v>7320</v>
      </c>
      <c r="C1656" s="73" t="s">
        <v>2090</v>
      </c>
      <c r="D1656" s="68" t="s">
        <v>4060</v>
      </c>
      <c r="E1656" s="72">
        <v>28</v>
      </c>
      <c r="F1656" s="1" t="s">
        <v>1885</v>
      </c>
      <c r="G1656" s="1" t="s">
        <v>2242</v>
      </c>
      <c r="H1656" s="3" t="s">
        <v>4162</v>
      </c>
      <c r="I1656" s="1" t="s">
        <v>4159</v>
      </c>
      <c r="J1656" s="1" t="s">
        <v>5196</v>
      </c>
    </row>
    <row r="1657" spans="1:10" x14ac:dyDescent="0.2">
      <c r="A1657" s="71" t="s">
        <v>4044</v>
      </c>
      <c r="B1657" s="69">
        <v>7321</v>
      </c>
      <c r="C1657" s="73" t="s">
        <v>2090</v>
      </c>
      <c r="D1657" s="68" t="s">
        <v>3863</v>
      </c>
      <c r="E1657" s="72">
        <v>34.72</v>
      </c>
      <c r="F1657" s="1" t="s">
        <v>1885</v>
      </c>
      <c r="G1657" s="1" t="s">
        <v>2101</v>
      </c>
      <c r="H1657" s="3" t="s">
        <v>4162</v>
      </c>
      <c r="I1657" s="1" t="s">
        <v>4159</v>
      </c>
      <c r="J1657" s="1" t="s">
        <v>5196</v>
      </c>
    </row>
    <row r="1658" spans="1:10" x14ac:dyDescent="0.2">
      <c r="A1658" s="71" t="s">
        <v>2431</v>
      </c>
      <c r="B1658" s="69">
        <v>7322</v>
      </c>
      <c r="C1658" s="73" t="s">
        <v>2090</v>
      </c>
      <c r="D1658" s="68" t="s">
        <v>2232</v>
      </c>
      <c r="E1658" s="72">
        <v>8.9600000000000009</v>
      </c>
      <c r="F1658" s="1" t="s">
        <v>1885</v>
      </c>
      <c r="G1658" s="1" t="s">
        <v>2101</v>
      </c>
      <c r="H1658" s="3" t="s">
        <v>4162</v>
      </c>
      <c r="I1658" s="1" t="s">
        <v>4159</v>
      </c>
      <c r="J1658" s="1" t="s">
        <v>5196</v>
      </c>
    </row>
    <row r="1659" spans="1:10" x14ac:dyDescent="0.2">
      <c r="A1659" s="71" t="s">
        <v>3434</v>
      </c>
      <c r="B1659" s="69">
        <v>7323</v>
      </c>
      <c r="C1659" s="73" t="s">
        <v>2090</v>
      </c>
      <c r="D1659" s="68" t="s">
        <v>3294</v>
      </c>
      <c r="E1659" s="72">
        <v>10.08</v>
      </c>
      <c r="F1659" s="1" t="s">
        <v>1885</v>
      </c>
      <c r="G1659" s="1" t="s">
        <v>2101</v>
      </c>
      <c r="H1659" s="3" t="s">
        <v>4162</v>
      </c>
      <c r="I1659" s="1" t="s">
        <v>4159</v>
      </c>
      <c r="J1659" s="1" t="s">
        <v>5196</v>
      </c>
    </row>
    <row r="1660" spans="1:10" x14ac:dyDescent="0.2">
      <c r="A1660" s="71" t="s">
        <v>2100</v>
      </c>
      <c r="B1660" s="69">
        <v>7324</v>
      </c>
      <c r="C1660" s="73" t="s">
        <v>2090</v>
      </c>
      <c r="D1660" s="68" t="s">
        <v>1878</v>
      </c>
      <c r="E1660" s="72">
        <v>38.08</v>
      </c>
      <c r="F1660" s="1" t="s">
        <v>1885</v>
      </c>
      <c r="G1660" s="1" t="s">
        <v>2101</v>
      </c>
      <c r="H1660" s="3" t="s">
        <v>4162</v>
      </c>
      <c r="I1660" s="1" t="s">
        <v>4159</v>
      </c>
      <c r="J1660" s="1" t="s">
        <v>5196</v>
      </c>
    </row>
    <row r="1661" spans="1:10" x14ac:dyDescent="0.2">
      <c r="A1661" s="71" t="s">
        <v>3722</v>
      </c>
      <c r="B1661" s="69">
        <v>7325</v>
      </c>
      <c r="C1661" s="73" t="s">
        <v>2090</v>
      </c>
      <c r="D1661" s="68" t="s">
        <v>3542</v>
      </c>
      <c r="E1661" s="72">
        <v>29.63</v>
      </c>
      <c r="F1661" s="1" t="s">
        <v>1885</v>
      </c>
      <c r="G1661" s="1" t="s">
        <v>2101</v>
      </c>
      <c r="H1661" s="3" t="s">
        <v>4162</v>
      </c>
      <c r="I1661" s="1" t="s">
        <v>4159</v>
      </c>
      <c r="J1661" s="1" t="s">
        <v>5196</v>
      </c>
    </row>
    <row r="1662" spans="1:10" x14ac:dyDescent="0.2">
      <c r="A1662" s="71" t="s">
        <v>4141</v>
      </c>
      <c r="B1662" s="69">
        <v>7326</v>
      </c>
      <c r="C1662" s="73" t="s">
        <v>2090</v>
      </c>
      <c r="D1662" s="68" t="s">
        <v>4060</v>
      </c>
      <c r="E1662" s="72">
        <v>28</v>
      </c>
      <c r="F1662" s="1" t="s">
        <v>1885</v>
      </c>
      <c r="G1662" s="1" t="s">
        <v>2101</v>
      </c>
      <c r="H1662" s="3" t="s">
        <v>4162</v>
      </c>
      <c r="I1662" s="1" t="s">
        <v>4159</v>
      </c>
      <c r="J1662" s="1" t="s">
        <v>5196</v>
      </c>
    </row>
    <row r="1663" spans="1:10" x14ac:dyDescent="0.2">
      <c r="A1663" s="71" t="s">
        <v>2915</v>
      </c>
      <c r="B1663" s="69">
        <v>7327</v>
      </c>
      <c r="C1663" s="73" t="s">
        <v>2090</v>
      </c>
      <c r="D1663" s="68" t="s">
        <v>2733</v>
      </c>
      <c r="E1663" s="72">
        <v>24.64</v>
      </c>
      <c r="F1663" s="1" t="s">
        <v>1885</v>
      </c>
      <c r="G1663" s="1" t="s">
        <v>2101</v>
      </c>
      <c r="H1663" s="3" t="s">
        <v>4162</v>
      </c>
      <c r="I1663" s="1" t="s">
        <v>4159</v>
      </c>
      <c r="J1663" s="1" t="s">
        <v>5196</v>
      </c>
    </row>
    <row r="1664" spans="1:10" x14ac:dyDescent="0.2">
      <c r="A1664" s="71" t="s">
        <v>2102</v>
      </c>
      <c r="B1664" s="69">
        <v>7328</v>
      </c>
      <c r="C1664" s="73" t="s">
        <v>2090</v>
      </c>
      <c r="D1664" s="68" t="s">
        <v>1878</v>
      </c>
      <c r="E1664" s="72">
        <v>38.08</v>
      </c>
      <c r="F1664" s="1" t="s">
        <v>1885</v>
      </c>
      <c r="G1664" s="1" t="s">
        <v>2103</v>
      </c>
      <c r="H1664" s="3" t="s">
        <v>4162</v>
      </c>
      <c r="I1664" s="1" t="s">
        <v>4159</v>
      </c>
      <c r="J1664" s="1" t="s">
        <v>5196</v>
      </c>
    </row>
    <row r="1665" spans="1:10" x14ac:dyDescent="0.2">
      <c r="A1665" s="71" t="s">
        <v>4142</v>
      </c>
      <c r="B1665" s="69">
        <v>7329</v>
      </c>
      <c r="C1665" s="73" t="s">
        <v>2090</v>
      </c>
      <c r="D1665" s="68" t="s">
        <v>4060</v>
      </c>
      <c r="E1665" s="72">
        <v>28</v>
      </c>
      <c r="F1665" s="1" t="s">
        <v>1885</v>
      </c>
      <c r="G1665" s="1" t="s">
        <v>2103</v>
      </c>
      <c r="H1665" s="3" t="s">
        <v>4162</v>
      </c>
      <c r="I1665" s="1" t="s">
        <v>4159</v>
      </c>
      <c r="J1665" s="1" t="s">
        <v>5196</v>
      </c>
    </row>
    <row r="1666" spans="1:10" x14ac:dyDescent="0.2">
      <c r="A1666" s="71" t="s">
        <v>2916</v>
      </c>
      <c r="B1666" s="69">
        <v>7330</v>
      </c>
      <c r="C1666" s="73" t="s">
        <v>2090</v>
      </c>
      <c r="D1666" s="68" t="s">
        <v>2733</v>
      </c>
      <c r="E1666" s="72">
        <v>24.64</v>
      </c>
      <c r="F1666" s="1" t="s">
        <v>1885</v>
      </c>
      <c r="G1666" s="1" t="s">
        <v>2103</v>
      </c>
      <c r="H1666" s="3" t="s">
        <v>4162</v>
      </c>
      <c r="I1666" s="1" t="s">
        <v>4159</v>
      </c>
      <c r="J1666" s="1" t="s">
        <v>5196</v>
      </c>
    </row>
    <row r="1667" spans="1:10" x14ac:dyDescent="0.2">
      <c r="A1667" s="71" t="s">
        <v>3723</v>
      </c>
      <c r="B1667" s="69">
        <v>7331</v>
      </c>
      <c r="C1667" s="73" t="s">
        <v>2090</v>
      </c>
      <c r="D1667" s="68" t="s">
        <v>3542</v>
      </c>
      <c r="E1667" s="72">
        <v>29.63</v>
      </c>
      <c r="F1667" s="1" t="s">
        <v>1885</v>
      </c>
      <c r="G1667" s="1" t="s">
        <v>2103</v>
      </c>
      <c r="H1667" s="3" t="s">
        <v>4162</v>
      </c>
      <c r="I1667" s="1" t="s">
        <v>4159</v>
      </c>
      <c r="J1667" s="1" t="s">
        <v>5196</v>
      </c>
    </row>
    <row r="1668" spans="1:10" x14ac:dyDescent="0.2">
      <c r="A1668" s="71" t="s">
        <v>3724</v>
      </c>
      <c r="B1668" s="69">
        <v>7332</v>
      </c>
      <c r="C1668" s="73" t="s">
        <v>2090</v>
      </c>
      <c r="D1668" s="68" t="s">
        <v>3542</v>
      </c>
      <c r="E1668" s="72">
        <v>29.63</v>
      </c>
      <c r="F1668" s="1" t="s">
        <v>1885</v>
      </c>
      <c r="G1668" s="1" t="s">
        <v>2103</v>
      </c>
      <c r="H1668" s="3" t="s">
        <v>4162</v>
      </c>
      <c r="I1668" s="1" t="s">
        <v>4159</v>
      </c>
      <c r="J1668" s="1" t="s">
        <v>5196</v>
      </c>
    </row>
    <row r="1669" spans="1:10" x14ac:dyDescent="0.2">
      <c r="A1669" s="71" t="s">
        <v>2917</v>
      </c>
      <c r="B1669" s="69">
        <v>7333</v>
      </c>
      <c r="C1669" s="73" t="s">
        <v>2090</v>
      </c>
      <c r="D1669" s="68" t="s">
        <v>2733</v>
      </c>
      <c r="E1669" s="72">
        <v>24.64</v>
      </c>
      <c r="F1669" s="1" t="s">
        <v>1885</v>
      </c>
      <c r="G1669" s="1" t="s">
        <v>2918</v>
      </c>
      <c r="H1669" s="3" t="s">
        <v>4162</v>
      </c>
      <c r="I1669" s="1" t="s">
        <v>4159</v>
      </c>
      <c r="J1669" s="1" t="s">
        <v>5196</v>
      </c>
    </row>
    <row r="1670" spans="1:10" x14ac:dyDescent="0.2">
      <c r="A1670" s="71" t="s">
        <v>3725</v>
      </c>
      <c r="B1670" s="69">
        <v>7334</v>
      </c>
      <c r="C1670" s="73" t="s">
        <v>2090</v>
      </c>
      <c r="D1670" s="68" t="s">
        <v>3542</v>
      </c>
      <c r="E1670" s="72">
        <v>29.63</v>
      </c>
      <c r="F1670" s="1" t="s">
        <v>1885</v>
      </c>
      <c r="G1670" s="1" t="s">
        <v>2918</v>
      </c>
      <c r="H1670" s="3" t="s">
        <v>4162</v>
      </c>
      <c r="I1670" s="1" t="s">
        <v>4159</v>
      </c>
      <c r="J1670" s="1" t="s">
        <v>5196</v>
      </c>
    </row>
    <row r="1671" spans="1:10" x14ac:dyDescent="0.2">
      <c r="A1671" s="71" t="s">
        <v>3726</v>
      </c>
      <c r="B1671" s="69">
        <v>7335</v>
      </c>
      <c r="C1671" s="73" t="s">
        <v>2090</v>
      </c>
      <c r="D1671" s="68" t="s">
        <v>3542</v>
      </c>
      <c r="E1671" s="72">
        <v>29.63</v>
      </c>
      <c r="F1671" s="1" t="s">
        <v>1885</v>
      </c>
      <c r="G1671" s="1" t="s">
        <v>2105</v>
      </c>
      <c r="H1671" s="3" t="s">
        <v>4162</v>
      </c>
      <c r="I1671" s="1" t="s">
        <v>4159</v>
      </c>
      <c r="J1671" s="1" t="s">
        <v>5196</v>
      </c>
    </row>
    <row r="1672" spans="1:10" x14ac:dyDescent="0.2">
      <c r="A1672" s="71" t="s">
        <v>3727</v>
      </c>
      <c r="B1672" s="69">
        <v>7336</v>
      </c>
      <c r="C1672" s="73" t="s">
        <v>2090</v>
      </c>
      <c r="D1672" s="68" t="s">
        <v>3542</v>
      </c>
      <c r="E1672" s="72">
        <v>29.63</v>
      </c>
      <c r="F1672" s="1" t="s">
        <v>1885</v>
      </c>
      <c r="G1672" s="1" t="s">
        <v>2105</v>
      </c>
      <c r="H1672" s="3" t="s">
        <v>4162</v>
      </c>
      <c r="I1672" s="1" t="s">
        <v>4159</v>
      </c>
      <c r="J1672" s="1" t="s">
        <v>5196</v>
      </c>
    </row>
    <row r="1673" spans="1:10" x14ac:dyDescent="0.2">
      <c r="A1673" s="71" t="s">
        <v>2919</v>
      </c>
      <c r="B1673" s="69">
        <v>7337</v>
      </c>
      <c r="C1673" s="73" t="s">
        <v>2090</v>
      </c>
      <c r="D1673" s="68" t="s">
        <v>2733</v>
      </c>
      <c r="E1673" s="72">
        <v>24.64</v>
      </c>
      <c r="F1673" s="1" t="s">
        <v>1885</v>
      </c>
      <c r="G1673" s="1" t="s">
        <v>2105</v>
      </c>
      <c r="H1673" s="3" t="s">
        <v>4162</v>
      </c>
      <c r="I1673" s="1" t="s">
        <v>4159</v>
      </c>
      <c r="J1673" s="1" t="s">
        <v>5196</v>
      </c>
    </row>
    <row r="1674" spans="1:10" x14ac:dyDescent="0.2">
      <c r="A1674" s="71" t="s">
        <v>2104</v>
      </c>
      <c r="B1674" s="69">
        <v>7338</v>
      </c>
      <c r="C1674" s="73" t="s">
        <v>2090</v>
      </c>
      <c r="D1674" s="68" t="s">
        <v>1878</v>
      </c>
      <c r="E1674" s="72">
        <v>38.08</v>
      </c>
      <c r="F1674" s="1" t="s">
        <v>1885</v>
      </c>
      <c r="G1674" s="1" t="s">
        <v>2105</v>
      </c>
      <c r="H1674" s="3" t="s">
        <v>4162</v>
      </c>
      <c r="I1674" s="1" t="s">
        <v>4159</v>
      </c>
      <c r="J1674" s="1" t="s">
        <v>5196</v>
      </c>
    </row>
    <row r="1675" spans="1:10" x14ac:dyDescent="0.2">
      <c r="A1675" s="71" t="s">
        <v>4143</v>
      </c>
      <c r="B1675" s="69">
        <v>7339</v>
      </c>
      <c r="C1675" s="73" t="s">
        <v>2090</v>
      </c>
      <c r="D1675" s="68" t="s">
        <v>4060</v>
      </c>
      <c r="E1675" s="72">
        <v>28</v>
      </c>
      <c r="F1675" s="1" t="s">
        <v>1885</v>
      </c>
      <c r="G1675" s="1" t="s">
        <v>2105</v>
      </c>
      <c r="H1675" s="3" t="s">
        <v>4162</v>
      </c>
      <c r="I1675" s="1" t="s">
        <v>4159</v>
      </c>
      <c r="J1675" s="1" t="s">
        <v>5196</v>
      </c>
    </row>
    <row r="1676" spans="1:10" x14ac:dyDescent="0.2">
      <c r="A1676" s="71" t="s">
        <v>3728</v>
      </c>
      <c r="B1676" s="69">
        <v>7340</v>
      </c>
      <c r="C1676" s="73" t="s">
        <v>2090</v>
      </c>
      <c r="D1676" s="68" t="s">
        <v>3542</v>
      </c>
      <c r="E1676" s="72">
        <v>29.63</v>
      </c>
      <c r="F1676" s="1" t="s">
        <v>1885</v>
      </c>
      <c r="G1676" s="1" t="s">
        <v>2107</v>
      </c>
      <c r="H1676" s="3" t="s">
        <v>4162</v>
      </c>
      <c r="I1676" s="1" t="s">
        <v>4159</v>
      </c>
      <c r="J1676" s="1" t="s">
        <v>5196</v>
      </c>
    </row>
    <row r="1677" spans="1:10" x14ac:dyDescent="0.2">
      <c r="A1677" s="71" t="s">
        <v>3729</v>
      </c>
      <c r="B1677" s="69">
        <v>7341</v>
      </c>
      <c r="C1677" s="73" t="s">
        <v>2090</v>
      </c>
      <c r="D1677" s="68" t="s">
        <v>3542</v>
      </c>
      <c r="E1677" s="72">
        <v>29.63</v>
      </c>
      <c r="F1677" s="1" t="s">
        <v>1885</v>
      </c>
      <c r="G1677" s="1" t="s">
        <v>2107</v>
      </c>
      <c r="H1677" s="3" t="s">
        <v>4162</v>
      </c>
      <c r="I1677" s="1" t="s">
        <v>4159</v>
      </c>
      <c r="J1677" s="1" t="s">
        <v>5196</v>
      </c>
    </row>
    <row r="1678" spans="1:10" x14ac:dyDescent="0.2">
      <c r="A1678" s="71" t="s">
        <v>2920</v>
      </c>
      <c r="B1678" s="69">
        <v>7342</v>
      </c>
      <c r="C1678" s="73" t="s">
        <v>2090</v>
      </c>
      <c r="D1678" s="68" t="s">
        <v>2733</v>
      </c>
      <c r="E1678" s="72">
        <v>24.64</v>
      </c>
      <c r="F1678" s="1" t="s">
        <v>1885</v>
      </c>
      <c r="G1678" s="1" t="s">
        <v>2107</v>
      </c>
      <c r="H1678" s="3" t="s">
        <v>4162</v>
      </c>
      <c r="I1678" s="1" t="s">
        <v>4159</v>
      </c>
      <c r="J1678" s="1" t="s">
        <v>5196</v>
      </c>
    </row>
    <row r="1679" spans="1:10" x14ac:dyDescent="0.2">
      <c r="A1679" s="71" t="s">
        <v>4144</v>
      </c>
      <c r="B1679" s="69">
        <v>7343</v>
      </c>
      <c r="C1679" s="73" t="s">
        <v>2090</v>
      </c>
      <c r="D1679" s="68" t="s">
        <v>4060</v>
      </c>
      <c r="E1679" s="72">
        <v>28</v>
      </c>
      <c r="F1679" s="1" t="s">
        <v>1885</v>
      </c>
      <c r="G1679" s="1" t="s">
        <v>2107</v>
      </c>
      <c r="H1679" s="3" t="s">
        <v>4162</v>
      </c>
      <c r="I1679" s="1" t="s">
        <v>4159</v>
      </c>
      <c r="J1679" s="1" t="s">
        <v>5196</v>
      </c>
    </row>
    <row r="1680" spans="1:10" x14ac:dyDescent="0.2">
      <c r="A1680" s="71" t="s">
        <v>2106</v>
      </c>
      <c r="B1680" s="69">
        <v>7344</v>
      </c>
      <c r="C1680" s="73" t="s">
        <v>2090</v>
      </c>
      <c r="D1680" s="68" t="s">
        <v>1878</v>
      </c>
      <c r="E1680" s="72">
        <v>38.08</v>
      </c>
      <c r="F1680" s="1" t="s">
        <v>1885</v>
      </c>
      <c r="G1680" s="1" t="s">
        <v>2107</v>
      </c>
      <c r="H1680" s="3" t="s">
        <v>4162</v>
      </c>
      <c r="I1680" s="1" t="s">
        <v>4159</v>
      </c>
      <c r="J1680" s="1" t="s">
        <v>5196</v>
      </c>
    </row>
    <row r="1681" spans="1:10" x14ac:dyDescent="0.2">
      <c r="A1681" s="71" t="s">
        <v>3730</v>
      </c>
      <c r="B1681" s="69">
        <v>7345</v>
      </c>
      <c r="C1681" s="73" t="s">
        <v>2090</v>
      </c>
      <c r="D1681" s="68" t="s">
        <v>3542</v>
      </c>
      <c r="E1681" s="72">
        <v>29.63</v>
      </c>
      <c r="F1681" s="1" t="s">
        <v>1885</v>
      </c>
      <c r="G1681" s="1" t="s">
        <v>2109</v>
      </c>
      <c r="H1681" s="3" t="s">
        <v>4162</v>
      </c>
      <c r="I1681" s="1" t="s">
        <v>4159</v>
      </c>
      <c r="J1681" s="1" t="s">
        <v>5196</v>
      </c>
    </row>
    <row r="1682" spans="1:10" x14ac:dyDescent="0.2">
      <c r="A1682" s="71" t="s">
        <v>3731</v>
      </c>
      <c r="B1682" s="69">
        <v>7346</v>
      </c>
      <c r="C1682" s="73" t="s">
        <v>2090</v>
      </c>
      <c r="D1682" s="68" t="s">
        <v>3542</v>
      </c>
      <c r="E1682" s="72">
        <v>29.63</v>
      </c>
      <c r="F1682" s="1" t="s">
        <v>1885</v>
      </c>
      <c r="G1682" s="1" t="s">
        <v>2109</v>
      </c>
      <c r="H1682" s="3" t="s">
        <v>4162</v>
      </c>
      <c r="I1682" s="1" t="s">
        <v>4159</v>
      </c>
      <c r="J1682" s="1" t="s">
        <v>5196</v>
      </c>
    </row>
    <row r="1683" spans="1:10" x14ac:dyDescent="0.2">
      <c r="A1683" s="71" t="s">
        <v>2921</v>
      </c>
      <c r="B1683" s="69">
        <v>7347</v>
      </c>
      <c r="C1683" s="73" t="s">
        <v>2090</v>
      </c>
      <c r="D1683" s="68" t="s">
        <v>2733</v>
      </c>
      <c r="E1683" s="72">
        <v>24.64</v>
      </c>
      <c r="F1683" s="1" t="s">
        <v>1885</v>
      </c>
      <c r="G1683" s="1" t="s">
        <v>2109</v>
      </c>
      <c r="H1683" s="3" t="s">
        <v>4162</v>
      </c>
      <c r="I1683" s="1" t="s">
        <v>4159</v>
      </c>
      <c r="J1683" s="1" t="s">
        <v>5196</v>
      </c>
    </row>
    <row r="1684" spans="1:10" x14ac:dyDescent="0.2">
      <c r="A1684" s="71" t="s">
        <v>4145</v>
      </c>
      <c r="B1684" s="69">
        <v>7348</v>
      </c>
      <c r="C1684" s="73" t="s">
        <v>2090</v>
      </c>
      <c r="D1684" s="68" t="s">
        <v>4060</v>
      </c>
      <c r="E1684" s="72">
        <v>28</v>
      </c>
      <c r="F1684" s="1" t="s">
        <v>1885</v>
      </c>
      <c r="G1684" s="1" t="s">
        <v>2109</v>
      </c>
      <c r="H1684" s="3" t="s">
        <v>4162</v>
      </c>
      <c r="I1684" s="1" t="s">
        <v>4159</v>
      </c>
      <c r="J1684" s="1" t="s">
        <v>5196</v>
      </c>
    </row>
    <row r="1685" spans="1:10" x14ac:dyDescent="0.2">
      <c r="A1685" s="71" t="s">
        <v>2108</v>
      </c>
      <c r="B1685" s="69">
        <v>7349</v>
      </c>
      <c r="C1685" s="73" t="s">
        <v>2090</v>
      </c>
      <c r="D1685" s="68" t="s">
        <v>1878</v>
      </c>
      <c r="E1685" s="72">
        <v>38.08</v>
      </c>
      <c r="F1685" s="1" t="s">
        <v>1885</v>
      </c>
      <c r="G1685" s="1" t="s">
        <v>2109</v>
      </c>
      <c r="H1685" s="3" t="s">
        <v>4162</v>
      </c>
      <c r="I1685" s="1" t="s">
        <v>4159</v>
      </c>
      <c r="J1685" s="1" t="s">
        <v>5196</v>
      </c>
    </row>
    <row r="1686" spans="1:10" x14ac:dyDescent="0.2">
      <c r="A1686" s="71" t="s">
        <v>4045</v>
      </c>
      <c r="B1686" s="69">
        <v>7350</v>
      </c>
      <c r="C1686" s="73" t="s">
        <v>2090</v>
      </c>
      <c r="D1686" s="68" t="s">
        <v>3863</v>
      </c>
      <c r="E1686" s="72">
        <v>34.72</v>
      </c>
      <c r="F1686" s="1" t="s">
        <v>1885</v>
      </c>
      <c r="G1686" s="1" t="s">
        <v>2111</v>
      </c>
      <c r="H1686" s="3" t="s">
        <v>4162</v>
      </c>
      <c r="I1686" s="1" t="s">
        <v>4159</v>
      </c>
      <c r="J1686" s="1" t="s">
        <v>5196</v>
      </c>
    </row>
    <row r="1687" spans="1:10" x14ac:dyDescent="0.2">
      <c r="A1687" s="71" t="s">
        <v>2432</v>
      </c>
      <c r="B1687" s="69">
        <v>7351</v>
      </c>
      <c r="C1687" s="73" t="s">
        <v>2090</v>
      </c>
      <c r="D1687" s="68" t="s">
        <v>2232</v>
      </c>
      <c r="E1687" s="72">
        <v>8.9600000000000009</v>
      </c>
      <c r="F1687" s="1" t="s">
        <v>1885</v>
      </c>
      <c r="G1687" s="1" t="s">
        <v>2111</v>
      </c>
      <c r="H1687" s="3" t="s">
        <v>4162</v>
      </c>
      <c r="I1687" s="1" t="s">
        <v>4159</v>
      </c>
      <c r="J1687" s="1" t="s">
        <v>5196</v>
      </c>
    </row>
    <row r="1688" spans="1:10" x14ac:dyDescent="0.2">
      <c r="A1688" s="71" t="s">
        <v>3435</v>
      </c>
      <c r="B1688" s="69">
        <v>7352</v>
      </c>
      <c r="C1688" s="73" t="s">
        <v>2090</v>
      </c>
      <c r="D1688" s="68" t="s">
        <v>3294</v>
      </c>
      <c r="E1688" s="72">
        <v>10.08</v>
      </c>
      <c r="F1688" s="1" t="s">
        <v>1885</v>
      </c>
      <c r="G1688" s="1" t="s">
        <v>2111</v>
      </c>
      <c r="H1688" s="3" t="s">
        <v>4162</v>
      </c>
      <c r="I1688" s="1" t="s">
        <v>4159</v>
      </c>
      <c r="J1688" s="1" t="s">
        <v>5196</v>
      </c>
    </row>
    <row r="1689" spans="1:10" x14ac:dyDescent="0.2">
      <c r="A1689" s="71" t="s">
        <v>3732</v>
      </c>
      <c r="B1689" s="69">
        <v>7353</v>
      </c>
      <c r="C1689" s="73" t="s">
        <v>2090</v>
      </c>
      <c r="D1689" s="68" t="s">
        <v>3542</v>
      </c>
      <c r="E1689" s="72">
        <v>29.63</v>
      </c>
      <c r="F1689" s="1" t="s">
        <v>1885</v>
      </c>
      <c r="G1689" s="1" t="s">
        <v>2111</v>
      </c>
      <c r="H1689" s="3" t="s">
        <v>4162</v>
      </c>
      <c r="I1689" s="1" t="s">
        <v>4159</v>
      </c>
      <c r="J1689" s="1" t="s">
        <v>5196</v>
      </c>
    </row>
    <row r="1690" spans="1:10" x14ac:dyDescent="0.2">
      <c r="A1690" s="71" t="s">
        <v>3733</v>
      </c>
      <c r="B1690" s="69">
        <v>7354</v>
      </c>
      <c r="C1690" s="73" t="s">
        <v>2090</v>
      </c>
      <c r="D1690" s="68" t="s">
        <v>3542</v>
      </c>
      <c r="E1690" s="72">
        <v>29.63</v>
      </c>
      <c r="F1690" s="1" t="s">
        <v>1885</v>
      </c>
      <c r="G1690" s="1" t="s">
        <v>2111</v>
      </c>
      <c r="H1690" s="3" t="s">
        <v>4162</v>
      </c>
      <c r="I1690" s="1" t="s">
        <v>4159</v>
      </c>
      <c r="J1690" s="1" t="s">
        <v>5196</v>
      </c>
    </row>
    <row r="1691" spans="1:10" x14ac:dyDescent="0.2">
      <c r="A1691" s="71" t="s">
        <v>4146</v>
      </c>
      <c r="B1691" s="69">
        <v>7355</v>
      </c>
      <c r="C1691" s="73" t="s">
        <v>2090</v>
      </c>
      <c r="D1691" s="68" t="s">
        <v>4060</v>
      </c>
      <c r="E1691" s="72">
        <v>28</v>
      </c>
      <c r="F1691" s="1" t="s">
        <v>1885</v>
      </c>
      <c r="G1691" s="1" t="s">
        <v>2111</v>
      </c>
      <c r="H1691" s="3" t="s">
        <v>4162</v>
      </c>
      <c r="I1691" s="1" t="s">
        <v>4159</v>
      </c>
      <c r="J1691" s="1" t="s">
        <v>5196</v>
      </c>
    </row>
    <row r="1692" spans="1:10" x14ac:dyDescent="0.2">
      <c r="A1692" s="71" t="s">
        <v>2110</v>
      </c>
      <c r="B1692" s="69">
        <v>7356</v>
      </c>
      <c r="C1692" s="73" t="s">
        <v>2090</v>
      </c>
      <c r="D1692" s="68" t="s">
        <v>1878</v>
      </c>
      <c r="E1692" s="72">
        <v>38.08</v>
      </c>
      <c r="F1692" s="1" t="s">
        <v>1885</v>
      </c>
      <c r="G1692" s="1" t="s">
        <v>2111</v>
      </c>
      <c r="H1692" s="3" t="s">
        <v>4162</v>
      </c>
      <c r="I1692" s="1" t="s">
        <v>4159</v>
      </c>
      <c r="J1692" s="1" t="s">
        <v>5196</v>
      </c>
    </row>
    <row r="1693" spans="1:10" x14ac:dyDescent="0.2">
      <c r="A1693" s="71" t="s">
        <v>2922</v>
      </c>
      <c r="B1693" s="69">
        <v>7357</v>
      </c>
      <c r="C1693" s="73" t="s">
        <v>2090</v>
      </c>
      <c r="D1693" s="68" t="s">
        <v>2733</v>
      </c>
      <c r="E1693" s="72">
        <v>24.64</v>
      </c>
      <c r="F1693" s="1" t="s">
        <v>1885</v>
      </c>
      <c r="G1693" s="1" t="s">
        <v>2111</v>
      </c>
      <c r="H1693" s="3" t="s">
        <v>4162</v>
      </c>
      <c r="I1693" s="1" t="s">
        <v>4159</v>
      </c>
      <c r="J1693" s="1" t="s">
        <v>5196</v>
      </c>
    </row>
    <row r="1694" spans="1:10" x14ac:dyDescent="0.2">
      <c r="A1694" s="71" t="s">
        <v>3734</v>
      </c>
      <c r="B1694" s="69">
        <v>7358</v>
      </c>
      <c r="C1694" s="73" t="s">
        <v>2090</v>
      </c>
      <c r="D1694" s="68" t="s">
        <v>3542</v>
      </c>
      <c r="E1694" s="72">
        <v>29.63</v>
      </c>
      <c r="F1694" s="1" t="s">
        <v>1885</v>
      </c>
      <c r="G1694" s="1" t="s">
        <v>2113</v>
      </c>
      <c r="H1694" s="3" t="s">
        <v>4162</v>
      </c>
      <c r="I1694" s="1" t="s">
        <v>4159</v>
      </c>
      <c r="J1694" s="1" t="s">
        <v>5196</v>
      </c>
    </row>
    <row r="1695" spans="1:10" x14ac:dyDescent="0.2">
      <c r="A1695" s="71" t="s">
        <v>2112</v>
      </c>
      <c r="B1695" s="69">
        <v>7359</v>
      </c>
      <c r="C1695" s="73" t="s">
        <v>2090</v>
      </c>
      <c r="D1695" s="68" t="s">
        <v>1878</v>
      </c>
      <c r="E1695" s="72">
        <v>38.08</v>
      </c>
      <c r="F1695" s="1" t="s">
        <v>1885</v>
      </c>
      <c r="G1695" s="1" t="s">
        <v>2113</v>
      </c>
      <c r="H1695" s="3" t="s">
        <v>4162</v>
      </c>
      <c r="I1695" s="1" t="s">
        <v>4159</v>
      </c>
      <c r="J1695" s="1" t="s">
        <v>5196</v>
      </c>
    </row>
    <row r="1696" spans="1:10" x14ac:dyDescent="0.2">
      <c r="A1696" s="71" t="s">
        <v>4147</v>
      </c>
      <c r="B1696" s="69">
        <v>7360</v>
      </c>
      <c r="C1696" s="73" t="s">
        <v>2090</v>
      </c>
      <c r="D1696" s="68" t="s">
        <v>4060</v>
      </c>
      <c r="E1696" s="72">
        <v>28</v>
      </c>
      <c r="F1696" s="1" t="s">
        <v>1885</v>
      </c>
      <c r="G1696" s="1" t="s">
        <v>2113</v>
      </c>
      <c r="H1696" s="3" t="s">
        <v>4162</v>
      </c>
      <c r="I1696" s="1" t="s">
        <v>4159</v>
      </c>
      <c r="J1696" s="1" t="s">
        <v>5196</v>
      </c>
    </row>
    <row r="1697" spans="1:10" x14ac:dyDescent="0.2">
      <c r="A1697" s="71" t="s">
        <v>3009</v>
      </c>
      <c r="B1697" s="69">
        <v>7361</v>
      </c>
      <c r="C1697" s="73" t="s">
        <v>2090</v>
      </c>
      <c r="D1697" s="68" t="s">
        <v>3003</v>
      </c>
      <c r="E1697" s="72">
        <v>19.04</v>
      </c>
      <c r="F1697" s="1" t="s">
        <v>1885</v>
      </c>
      <c r="G1697" s="1" t="s">
        <v>2113</v>
      </c>
      <c r="H1697" s="3" t="s">
        <v>4162</v>
      </c>
      <c r="I1697" s="1" t="s">
        <v>4159</v>
      </c>
      <c r="J1697" s="1" t="s">
        <v>5196</v>
      </c>
    </row>
    <row r="1698" spans="1:10" x14ac:dyDescent="0.2">
      <c r="A1698" s="71" t="s">
        <v>2114</v>
      </c>
      <c r="B1698" s="69">
        <v>7362</v>
      </c>
      <c r="C1698" s="73" t="s">
        <v>2090</v>
      </c>
      <c r="D1698" s="68" t="s">
        <v>1878</v>
      </c>
      <c r="E1698" s="72">
        <v>38.08</v>
      </c>
      <c r="F1698" s="1" t="s">
        <v>1885</v>
      </c>
      <c r="G1698" s="1" t="s">
        <v>2115</v>
      </c>
      <c r="H1698" s="3" t="s">
        <v>4162</v>
      </c>
      <c r="I1698" s="1" t="s">
        <v>4159</v>
      </c>
      <c r="J1698" s="1" t="s">
        <v>5196</v>
      </c>
    </row>
    <row r="1699" spans="1:10" x14ac:dyDescent="0.2">
      <c r="A1699" s="71" t="s">
        <v>3735</v>
      </c>
      <c r="B1699" s="69">
        <v>7363</v>
      </c>
      <c r="C1699" s="73" t="s">
        <v>2090</v>
      </c>
      <c r="D1699" s="68" t="s">
        <v>3542</v>
      </c>
      <c r="E1699" s="72">
        <v>29.63</v>
      </c>
      <c r="F1699" s="1" t="s">
        <v>1885</v>
      </c>
      <c r="G1699" s="1" t="s">
        <v>2115</v>
      </c>
      <c r="H1699" s="3" t="s">
        <v>4162</v>
      </c>
      <c r="I1699" s="1" t="s">
        <v>4159</v>
      </c>
      <c r="J1699" s="1" t="s">
        <v>5196</v>
      </c>
    </row>
    <row r="1700" spans="1:10" x14ac:dyDescent="0.2">
      <c r="A1700" s="71" t="s">
        <v>3736</v>
      </c>
      <c r="B1700" s="69">
        <v>7364</v>
      </c>
      <c r="C1700" s="73" t="s">
        <v>2090</v>
      </c>
      <c r="D1700" s="68" t="s">
        <v>3542</v>
      </c>
      <c r="E1700" s="72">
        <v>29.63</v>
      </c>
      <c r="F1700" s="1" t="s">
        <v>1885</v>
      </c>
      <c r="G1700" s="1" t="s">
        <v>2115</v>
      </c>
      <c r="H1700" s="3" t="s">
        <v>4162</v>
      </c>
      <c r="I1700" s="1" t="s">
        <v>4159</v>
      </c>
      <c r="J1700" s="1" t="s">
        <v>5196</v>
      </c>
    </row>
    <row r="1701" spans="1:10" x14ac:dyDescent="0.2">
      <c r="A1701" s="71" t="s">
        <v>4148</v>
      </c>
      <c r="B1701" s="69">
        <v>7365</v>
      </c>
      <c r="C1701" s="73" t="s">
        <v>2090</v>
      </c>
      <c r="D1701" s="68" t="s">
        <v>4060</v>
      </c>
      <c r="E1701" s="72">
        <v>28</v>
      </c>
      <c r="F1701" s="1" t="s">
        <v>1885</v>
      </c>
      <c r="G1701" s="1" t="s">
        <v>2115</v>
      </c>
      <c r="H1701" s="3" t="s">
        <v>4162</v>
      </c>
      <c r="I1701" s="1" t="s">
        <v>4159</v>
      </c>
      <c r="J1701" s="1" t="s">
        <v>5196</v>
      </c>
    </row>
    <row r="1702" spans="1:10" x14ac:dyDescent="0.2">
      <c r="A1702" s="71" t="s">
        <v>2923</v>
      </c>
      <c r="B1702" s="69">
        <v>7366</v>
      </c>
      <c r="C1702" s="73" t="s">
        <v>2090</v>
      </c>
      <c r="D1702" s="68" t="s">
        <v>2733</v>
      </c>
      <c r="E1702" s="72">
        <v>24.64</v>
      </c>
      <c r="F1702" s="1" t="s">
        <v>1885</v>
      </c>
      <c r="G1702" s="1" t="s">
        <v>2115</v>
      </c>
      <c r="H1702" s="3" t="s">
        <v>4162</v>
      </c>
      <c r="I1702" s="1" t="s">
        <v>4159</v>
      </c>
      <c r="J1702" s="1" t="s">
        <v>5196</v>
      </c>
    </row>
    <row r="1703" spans="1:10" x14ac:dyDescent="0.2">
      <c r="A1703" s="71" t="s">
        <v>3010</v>
      </c>
      <c r="B1703" s="69">
        <v>7374</v>
      </c>
      <c r="C1703" s="73" t="s">
        <v>2117</v>
      </c>
      <c r="D1703" s="68" t="s">
        <v>3003</v>
      </c>
      <c r="E1703" s="72">
        <v>19.04</v>
      </c>
      <c r="F1703" s="1" t="s">
        <v>1885</v>
      </c>
      <c r="G1703" s="1" t="s">
        <v>2585</v>
      </c>
      <c r="H1703" s="3" t="s">
        <v>4162</v>
      </c>
      <c r="I1703" s="1" t="s">
        <v>4159</v>
      </c>
      <c r="J1703" s="1" t="s">
        <v>5196</v>
      </c>
    </row>
    <row r="1704" spans="1:10" x14ac:dyDescent="0.2">
      <c r="A1704" s="71" t="s">
        <v>4149</v>
      </c>
      <c r="B1704" s="69">
        <v>7375</v>
      </c>
      <c r="C1704" s="73" t="s">
        <v>2117</v>
      </c>
      <c r="D1704" s="68" t="s">
        <v>4060</v>
      </c>
      <c r="E1704" s="72">
        <v>28</v>
      </c>
      <c r="F1704" s="1" t="s">
        <v>1885</v>
      </c>
      <c r="G1704" s="1" t="s">
        <v>2585</v>
      </c>
      <c r="H1704" s="3" t="s">
        <v>4162</v>
      </c>
      <c r="I1704" s="1" t="s">
        <v>4159</v>
      </c>
      <c r="J1704" s="1" t="s">
        <v>5196</v>
      </c>
    </row>
    <row r="1705" spans="1:10" x14ac:dyDescent="0.2">
      <c r="A1705" s="71" t="s">
        <v>3737</v>
      </c>
      <c r="B1705" s="69">
        <v>7376</v>
      </c>
      <c r="C1705" s="73" t="s">
        <v>2117</v>
      </c>
      <c r="D1705" s="68" t="s">
        <v>3542</v>
      </c>
      <c r="E1705" s="72">
        <v>29.63</v>
      </c>
      <c r="F1705" s="1" t="s">
        <v>1885</v>
      </c>
      <c r="G1705" s="1" t="s">
        <v>2585</v>
      </c>
      <c r="H1705" s="3" t="s">
        <v>4162</v>
      </c>
      <c r="I1705" s="1" t="s">
        <v>4159</v>
      </c>
      <c r="J1705" s="1" t="s">
        <v>5196</v>
      </c>
    </row>
    <row r="1706" spans="1:10" x14ac:dyDescent="0.2">
      <c r="A1706" s="71" t="s">
        <v>3738</v>
      </c>
      <c r="B1706" s="69">
        <v>7377</v>
      </c>
      <c r="C1706" s="73" t="s">
        <v>2117</v>
      </c>
      <c r="D1706" s="68" t="s">
        <v>3542</v>
      </c>
      <c r="E1706" s="72">
        <v>29.63</v>
      </c>
      <c r="F1706" s="1" t="s">
        <v>1885</v>
      </c>
      <c r="G1706" s="1" t="s">
        <v>2585</v>
      </c>
      <c r="H1706" s="3" t="s">
        <v>4162</v>
      </c>
      <c r="I1706" s="1" t="s">
        <v>4159</v>
      </c>
      <c r="J1706" s="1" t="s">
        <v>5196</v>
      </c>
    </row>
    <row r="1707" spans="1:10" x14ac:dyDescent="0.2">
      <c r="A1707" s="71" t="s">
        <v>2924</v>
      </c>
      <c r="B1707" s="69">
        <v>7385</v>
      </c>
      <c r="C1707" s="73" t="s">
        <v>2117</v>
      </c>
      <c r="D1707" s="68" t="s">
        <v>2733</v>
      </c>
      <c r="E1707" s="72">
        <v>24.64</v>
      </c>
      <c r="F1707" s="1" t="s">
        <v>1885</v>
      </c>
      <c r="G1707" s="1" t="s">
        <v>2118</v>
      </c>
      <c r="H1707" s="3" t="s">
        <v>4162</v>
      </c>
      <c r="I1707" s="1" t="s">
        <v>4159</v>
      </c>
      <c r="J1707" s="1" t="s">
        <v>5196</v>
      </c>
    </row>
    <row r="1708" spans="1:10" x14ac:dyDescent="0.2">
      <c r="A1708" s="71" t="s">
        <v>3739</v>
      </c>
      <c r="B1708" s="69">
        <v>7386</v>
      </c>
      <c r="C1708" s="73" t="s">
        <v>2117</v>
      </c>
      <c r="D1708" s="68" t="s">
        <v>3542</v>
      </c>
      <c r="E1708" s="72">
        <v>29.63</v>
      </c>
      <c r="F1708" s="1" t="s">
        <v>1885</v>
      </c>
      <c r="G1708" s="1" t="s">
        <v>2118</v>
      </c>
      <c r="H1708" s="3" t="s">
        <v>4162</v>
      </c>
      <c r="I1708" s="1" t="s">
        <v>4159</v>
      </c>
      <c r="J1708" s="1" t="s">
        <v>5196</v>
      </c>
    </row>
    <row r="1709" spans="1:10" x14ac:dyDescent="0.2">
      <c r="A1709" s="71" t="s">
        <v>2116</v>
      </c>
      <c r="B1709" s="69">
        <v>7387</v>
      </c>
      <c r="C1709" s="73" t="s">
        <v>2117</v>
      </c>
      <c r="D1709" s="68" t="s">
        <v>1878</v>
      </c>
      <c r="E1709" s="72">
        <v>38.08</v>
      </c>
      <c r="F1709" s="1" t="s">
        <v>1885</v>
      </c>
      <c r="G1709" s="1" t="s">
        <v>2118</v>
      </c>
      <c r="H1709" s="3" t="s">
        <v>4162</v>
      </c>
      <c r="I1709" s="1" t="s">
        <v>4159</v>
      </c>
      <c r="J1709" s="1" t="s">
        <v>5196</v>
      </c>
    </row>
    <row r="1710" spans="1:10" x14ac:dyDescent="0.2">
      <c r="A1710" s="71" t="s">
        <v>2969</v>
      </c>
      <c r="B1710" s="69">
        <v>7388</v>
      </c>
      <c r="C1710" s="73" t="s">
        <v>2117</v>
      </c>
      <c r="D1710" s="68" t="s">
        <v>2970</v>
      </c>
      <c r="E1710" s="72">
        <v>12</v>
      </c>
      <c r="F1710" s="1" t="s">
        <v>2971</v>
      </c>
      <c r="G1710" s="1" t="s">
        <v>2466</v>
      </c>
      <c r="H1710" s="3" t="s">
        <v>4162</v>
      </c>
      <c r="I1710" s="1" t="s">
        <v>4159</v>
      </c>
      <c r="J1710" s="1" t="s">
        <v>5196</v>
      </c>
    </row>
    <row r="1711" spans="1:10" x14ac:dyDescent="0.2">
      <c r="A1711" s="71" t="s">
        <v>2972</v>
      </c>
      <c r="B1711" s="69">
        <v>7389</v>
      </c>
      <c r="C1711" s="73" t="s">
        <v>2117</v>
      </c>
      <c r="D1711" s="68" t="s">
        <v>2970</v>
      </c>
      <c r="E1711" s="72">
        <v>12</v>
      </c>
      <c r="F1711" s="1" t="s">
        <v>2971</v>
      </c>
      <c r="G1711" s="1" t="s">
        <v>2472</v>
      </c>
      <c r="H1711" s="3" t="s">
        <v>4162</v>
      </c>
      <c r="I1711" s="1" t="s">
        <v>4159</v>
      </c>
      <c r="J1711" s="1" t="s">
        <v>5196</v>
      </c>
    </row>
    <row r="1712" spans="1:10" x14ac:dyDescent="0.2">
      <c r="A1712" s="71" t="s">
        <v>2973</v>
      </c>
      <c r="B1712" s="69">
        <v>7390</v>
      </c>
      <c r="C1712" s="73" t="s">
        <v>2117</v>
      </c>
      <c r="D1712" s="68" t="s">
        <v>2970</v>
      </c>
      <c r="E1712" s="72">
        <v>12</v>
      </c>
      <c r="F1712" s="1" t="s">
        <v>2971</v>
      </c>
      <c r="G1712" s="1" t="s">
        <v>2469</v>
      </c>
      <c r="H1712" s="3" t="s">
        <v>4162</v>
      </c>
      <c r="I1712" s="1" t="s">
        <v>4159</v>
      </c>
      <c r="J1712" s="1" t="s">
        <v>5196</v>
      </c>
    </row>
    <row r="1713" spans="1:10" x14ac:dyDescent="0.2">
      <c r="A1713" s="71" t="s">
        <v>2925</v>
      </c>
      <c r="B1713" s="69">
        <v>7391</v>
      </c>
      <c r="C1713" s="73" t="s">
        <v>2117</v>
      </c>
      <c r="D1713" s="68" t="s">
        <v>2733</v>
      </c>
      <c r="E1713" s="72">
        <v>24.64</v>
      </c>
      <c r="F1713" s="1" t="s">
        <v>1885</v>
      </c>
      <c r="G1713" s="1" t="s">
        <v>2120</v>
      </c>
      <c r="H1713" s="3" t="s">
        <v>4162</v>
      </c>
      <c r="I1713" s="1" t="s">
        <v>4159</v>
      </c>
      <c r="J1713" s="1" t="s">
        <v>5196</v>
      </c>
    </row>
    <row r="1714" spans="1:10" x14ac:dyDescent="0.2">
      <c r="A1714" s="71" t="s">
        <v>2119</v>
      </c>
      <c r="B1714" s="69">
        <v>7392</v>
      </c>
      <c r="C1714" s="73" t="s">
        <v>2117</v>
      </c>
      <c r="D1714" s="68" t="s">
        <v>1878</v>
      </c>
      <c r="E1714" s="72">
        <v>38.08</v>
      </c>
      <c r="F1714" s="1" t="s">
        <v>1885</v>
      </c>
      <c r="G1714" s="1" t="s">
        <v>2120</v>
      </c>
      <c r="H1714" s="3" t="s">
        <v>4162</v>
      </c>
      <c r="I1714" s="1" t="s">
        <v>4159</v>
      </c>
      <c r="J1714" s="1" t="s">
        <v>5196</v>
      </c>
    </row>
    <row r="1715" spans="1:10" x14ac:dyDescent="0.2">
      <c r="A1715" s="71" t="s">
        <v>4150</v>
      </c>
      <c r="B1715" s="69">
        <v>7393</v>
      </c>
      <c r="C1715" s="73" t="s">
        <v>2117</v>
      </c>
      <c r="D1715" s="68" t="s">
        <v>4060</v>
      </c>
      <c r="E1715" s="72">
        <v>28</v>
      </c>
      <c r="F1715" s="1" t="s">
        <v>1885</v>
      </c>
      <c r="G1715" s="1" t="s">
        <v>2120</v>
      </c>
      <c r="H1715" s="3" t="s">
        <v>4162</v>
      </c>
      <c r="I1715" s="1" t="s">
        <v>4159</v>
      </c>
      <c r="J1715" s="1" t="s">
        <v>5196</v>
      </c>
    </row>
    <row r="1716" spans="1:10" x14ac:dyDescent="0.2">
      <c r="A1716" s="71" t="s">
        <v>4046</v>
      </c>
      <c r="B1716" s="69">
        <v>7395</v>
      </c>
      <c r="C1716" s="73" t="s">
        <v>2117</v>
      </c>
      <c r="D1716" s="68" t="s">
        <v>3863</v>
      </c>
      <c r="E1716" s="72">
        <v>34.72</v>
      </c>
      <c r="F1716" s="1" t="s">
        <v>1885</v>
      </c>
      <c r="G1716" s="1" t="s">
        <v>2037</v>
      </c>
      <c r="H1716" s="3" t="s">
        <v>4162</v>
      </c>
      <c r="I1716" s="1" t="s">
        <v>4159</v>
      </c>
      <c r="J1716" s="1" t="s">
        <v>5196</v>
      </c>
    </row>
    <row r="1717" spans="1:10" x14ac:dyDescent="0.2">
      <c r="A1717" s="71" t="s">
        <v>2433</v>
      </c>
      <c r="B1717" s="69">
        <v>7396</v>
      </c>
      <c r="C1717" s="73" t="s">
        <v>2117</v>
      </c>
      <c r="D1717" s="68" t="s">
        <v>2232</v>
      </c>
      <c r="E1717" s="72">
        <v>8.9600000000000009</v>
      </c>
      <c r="F1717" s="1" t="s">
        <v>1885</v>
      </c>
      <c r="G1717" s="1" t="s">
        <v>2037</v>
      </c>
      <c r="H1717" s="3" t="s">
        <v>4162</v>
      </c>
      <c r="I1717" s="1" t="s">
        <v>4159</v>
      </c>
      <c r="J1717" s="1" t="s">
        <v>5196</v>
      </c>
    </row>
    <row r="1718" spans="1:10" x14ac:dyDescent="0.2">
      <c r="A1718" s="71" t="s">
        <v>3436</v>
      </c>
      <c r="B1718" s="69">
        <v>7397</v>
      </c>
      <c r="C1718" s="73" t="s">
        <v>2117</v>
      </c>
      <c r="D1718" s="68" t="s">
        <v>3294</v>
      </c>
      <c r="E1718" s="72">
        <v>10.08</v>
      </c>
      <c r="F1718" s="1" t="s">
        <v>1885</v>
      </c>
      <c r="G1718" s="1" t="s">
        <v>2037</v>
      </c>
      <c r="H1718" s="3" t="s">
        <v>4162</v>
      </c>
      <c r="I1718" s="1" t="s">
        <v>4159</v>
      </c>
      <c r="J1718" s="1" t="s">
        <v>5196</v>
      </c>
    </row>
    <row r="1719" spans="1:10" x14ac:dyDescent="0.2">
      <c r="A1719" s="71" t="s">
        <v>2926</v>
      </c>
      <c r="B1719" s="69">
        <v>7398</v>
      </c>
      <c r="C1719" s="73" t="s">
        <v>2117</v>
      </c>
      <c r="D1719" s="68" t="s">
        <v>2733</v>
      </c>
      <c r="E1719" s="72">
        <v>24.64</v>
      </c>
      <c r="F1719" s="1" t="s">
        <v>1885</v>
      </c>
      <c r="G1719" s="1" t="s">
        <v>2037</v>
      </c>
      <c r="H1719" s="3" t="s">
        <v>4162</v>
      </c>
      <c r="I1719" s="1" t="s">
        <v>4159</v>
      </c>
      <c r="J1719" s="1" t="s">
        <v>5196</v>
      </c>
    </row>
    <row r="1720" spans="1:10" x14ac:dyDescent="0.2">
      <c r="A1720" s="71" t="s">
        <v>4151</v>
      </c>
      <c r="B1720" s="69">
        <v>7399</v>
      </c>
      <c r="C1720" s="73" t="s">
        <v>2117</v>
      </c>
      <c r="D1720" s="68" t="s">
        <v>4060</v>
      </c>
      <c r="E1720" s="72">
        <v>28</v>
      </c>
      <c r="F1720" s="1" t="s">
        <v>1885</v>
      </c>
      <c r="G1720" s="1" t="s">
        <v>2037</v>
      </c>
      <c r="H1720" s="3" t="s">
        <v>4162</v>
      </c>
      <c r="I1720" s="1" t="s">
        <v>4159</v>
      </c>
      <c r="J1720" s="1" t="s">
        <v>5196</v>
      </c>
    </row>
    <row r="1721" spans="1:10" x14ac:dyDescent="0.2">
      <c r="A1721" s="71" t="s">
        <v>3849</v>
      </c>
      <c r="B1721" s="69">
        <v>7400</v>
      </c>
      <c r="C1721" s="73" t="s">
        <v>2117</v>
      </c>
      <c r="D1721" s="68" t="s">
        <v>3783</v>
      </c>
      <c r="E1721" s="72">
        <v>13.44</v>
      </c>
      <c r="F1721" s="1" t="s">
        <v>1885</v>
      </c>
      <c r="G1721" s="1" t="s">
        <v>2037</v>
      </c>
      <c r="H1721" s="3" t="s">
        <v>4162</v>
      </c>
      <c r="I1721" s="1" t="s">
        <v>4159</v>
      </c>
      <c r="J1721" s="1" t="s">
        <v>5196</v>
      </c>
    </row>
    <row r="1722" spans="1:10" x14ac:dyDescent="0.2">
      <c r="A1722" s="71" t="s">
        <v>2666</v>
      </c>
      <c r="B1722" s="69">
        <v>7403</v>
      </c>
      <c r="C1722" s="73" t="s">
        <v>2117</v>
      </c>
      <c r="D1722" s="68" t="s">
        <v>2584</v>
      </c>
      <c r="E1722" s="72">
        <v>28.5</v>
      </c>
      <c r="F1722" s="1" t="s">
        <v>2441</v>
      </c>
      <c r="G1722" s="1" t="s">
        <v>2667</v>
      </c>
      <c r="H1722" s="3" t="s">
        <v>4162</v>
      </c>
      <c r="I1722" s="1" t="s">
        <v>4159</v>
      </c>
      <c r="J1722" s="1" t="s">
        <v>5196</v>
      </c>
    </row>
    <row r="1723" spans="1:10" x14ac:dyDescent="0.2">
      <c r="A1723" s="71" t="s">
        <v>2668</v>
      </c>
      <c r="B1723" s="69">
        <v>7404</v>
      </c>
      <c r="C1723" s="73" t="s">
        <v>2117</v>
      </c>
      <c r="D1723" s="68" t="s">
        <v>2584</v>
      </c>
      <c r="E1723" s="72">
        <v>28.5</v>
      </c>
      <c r="F1723" s="1" t="s">
        <v>2441</v>
      </c>
      <c r="G1723" s="1" t="s">
        <v>2493</v>
      </c>
      <c r="H1723" s="3" t="s">
        <v>4162</v>
      </c>
      <c r="I1723" s="1" t="s">
        <v>4159</v>
      </c>
      <c r="J1723" s="1" t="s">
        <v>5196</v>
      </c>
    </row>
    <row r="1724" spans="1:10" x14ac:dyDescent="0.2">
      <c r="A1724" s="71" t="s">
        <v>2492</v>
      </c>
      <c r="B1724" s="69">
        <v>7405</v>
      </c>
      <c r="C1724" s="73" t="s">
        <v>2117</v>
      </c>
      <c r="D1724" s="68" t="s">
        <v>2440</v>
      </c>
      <c r="E1724" s="72">
        <v>8.4499999999999993</v>
      </c>
      <c r="F1724" s="1" t="s">
        <v>2441</v>
      </c>
      <c r="G1724" s="1" t="s">
        <v>2493</v>
      </c>
      <c r="H1724" s="3" t="s">
        <v>4162</v>
      </c>
      <c r="I1724" s="1" t="s">
        <v>4159</v>
      </c>
      <c r="J1724" s="1" t="s">
        <v>5196</v>
      </c>
    </row>
    <row r="1725" spans="1:10" x14ac:dyDescent="0.2">
      <c r="A1725" s="71" t="s">
        <v>2494</v>
      </c>
      <c r="B1725" s="69">
        <v>7406</v>
      </c>
      <c r="C1725" s="73" t="s">
        <v>2117</v>
      </c>
      <c r="D1725" s="68" t="s">
        <v>2440</v>
      </c>
      <c r="E1725" s="72">
        <v>8.4499999999999993</v>
      </c>
      <c r="F1725" s="1" t="s">
        <v>2441</v>
      </c>
      <c r="G1725" s="1" t="s">
        <v>2493</v>
      </c>
      <c r="H1725" s="3" t="s">
        <v>4162</v>
      </c>
      <c r="I1725" s="1" t="s">
        <v>4159</v>
      </c>
      <c r="J1725" s="1" t="s">
        <v>5196</v>
      </c>
    </row>
    <row r="1726" spans="1:10" x14ac:dyDescent="0.2">
      <c r="A1726" s="71" t="s">
        <v>2495</v>
      </c>
      <c r="B1726" s="69">
        <v>7407</v>
      </c>
      <c r="C1726" s="73" t="s">
        <v>2117</v>
      </c>
      <c r="D1726" s="68" t="s">
        <v>2440</v>
      </c>
      <c r="E1726" s="72">
        <v>8.4499999999999993</v>
      </c>
      <c r="F1726" s="1" t="s">
        <v>2441</v>
      </c>
      <c r="G1726" s="1" t="s">
        <v>2493</v>
      </c>
      <c r="H1726" s="3" t="s">
        <v>4162</v>
      </c>
      <c r="I1726" s="1" t="s">
        <v>4159</v>
      </c>
      <c r="J1726" s="1" t="s">
        <v>5196</v>
      </c>
    </row>
    <row r="1727" spans="1:10" x14ac:dyDescent="0.2">
      <c r="A1727" s="71" t="s">
        <v>2496</v>
      </c>
      <c r="B1727" s="69">
        <v>7408</v>
      </c>
      <c r="C1727" s="73" t="s">
        <v>2117</v>
      </c>
      <c r="D1727" s="68" t="s">
        <v>2440</v>
      </c>
      <c r="E1727" s="72">
        <v>8.4499999999999993</v>
      </c>
      <c r="F1727" s="1" t="s">
        <v>2441</v>
      </c>
      <c r="G1727" s="1" t="s">
        <v>2493</v>
      </c>
      <c r="H1727" s="3" t="s">
        <v>4162</v>
      </c>
      <c r="I1727" s="1" t="s">
        <v>4159</v>
      </c>
      <c r="J1727" s="1" t="s">
        <v>5196</v>
      </c>
    </row>
    <row r="1728" spans="1:10" x14ac:dyDescent="0.2">
      <c r="A1728" s="71" t="s">
        <v>3850</v>
      </c>
      <c r="B1728" s="69">
        <v>7415</v>
      </c>
      <c r="C1728" s="73" t="s">
        <v>3851</v>
      </c>
      <c r="D1728" s="68" t="s">
        <v>3783</v>
      </c>
      <c r="E1728" s="72">
        <v>13.44</v>
      </c>
      <c r="F1728" s="1" t="s">
        <v>1885</v>
      </c>
      <c r="G1728" s="1" t="s">
        <v>2084</v>
      </c>
      <c r="H1728" s="3" t="s">
        <v>4162</v>
      </c>
      <c r="I1728" s="1" t="s">
        <v>4159</v>
      </c>
      <c r="J1728" s="1" t="s">
        <v>5196</v>
      </c>
    </row>
    <row r="1729" spans="1:10" x14ac:dyDescent="0.2">
      <c r="A1729" s="71" t="s">
        <v>4047</v>
      </c>
      <c r="B1729" s="69">
        <v>7419</v>
      </c>
      <c r="C1729" s="73" t="s">
        <v>2122</v>
      </c>
      <c r="D1729" s="68" t="s">
        <v>3863</v>
      </c>
      <c r="E1729" s="72">
        <v>34.72</v>
      </c>
      <c r="F1729" s="1" t="s">
        <v>1885</v>
      </c>
      <c r="G1729" s="1" t="s">
        <v>2435</v>
      </c>
      <c r="H1729" s="3" t="s">
        <v>4162</v>
      </c>
      <c r="I1729" s="1" t="s">
        <v>4159</v>
      </c>
      <c r="J1729" s="1" t="s">
        <v>5196</v>
      </c>
    </row>
    <row r="1730" spans="1:10" x14ac:dyDescent="0.2">
      <c r="A1730" s="71" t="s">
        <v>2434</v>
      </c>
      <c r="B1730" s="69">
        <v>7420</v>
      </c>
      <c r="C1730" s="73" t="s">
        <v>2122</v>
      </c>
      <c r="D1730" s="68" t="s">
        <v>2232</v>
      </c>
      <c r="E1730" s="72">
        <v>8.9600000000000009</v>
      </c>
      <c r="F1730" s="1" t="s">
        <v>1885</v>
      </c>
      <c r="G1730" s="1" t="s">
        <v>2435</v>
      </c>
      <c r="H1730" s="3" t="s">
        <v>4162</v>
      </c>
      <c r="I1730" s="1" t="s">
        <v>4159</v>
      </c>
      <c r="J1730" s="1" t="s">
        <v>5196</v>
      </c>
    </row>
    <row r="1731" spans="1:10" x14ac:dyDescent="0.2">
      <c r="A1731" s="71" t="s">
        <v>3437</v>
      </c>
      <c r="B1731" s="69">
        <v>7421</v>
      </c>
      <c r="C1731" s="73" t="s">
        <v>2122</v>
      </c>
      <c r="D1731" s="68" t="s">
        <v>3294</v>
      </c>
      <c r="E1731" s="72">
        <v>10.08</v>
      </c>
      <c r="F1731" s="1" t="s">
        <v>1885</v>
      </c>
      <c r="G1731" s="1" t="s">
        <v>2435</v>
      </c>
      <c r="H1731" s="3" t="s">
        <v>4162</v>
      </c>
      <c r="I1731" s="1" t="s">
        <v>4159</v>
      </c>
      <c r="J1731" s="1" t="s">
        <v>5196</v>
      </c>
    </row>
    <row r="1732" spans="1:10" x14ac:dyDescent="0.2">
      <c r="A1732" s="71" t="s">
        <v>3740</v>
      </c>
      <c r="B1732" s="69">
        <v>7422</v>
      </c>
      <c r="C1732" s="73" t="s">
        <v>2122</v>
      </c>
      <c r="D1732" s="68" t="s">
        <v>3542</v>
      </c>
      <c r="E1732" s="72">
        <v>29.63</v>
      </c>
      <c r="F1732" s="1" t="s">
        <v>1885</v>
      </c>
      <c r="G1732" s="1" t="s">
        <v>2435</v>
      </c>
      <c r="H1732" s="3" t="s">
        <v>4162</v>
      </c>
      <c r="I1732" s="1" t="s">
        <v>4159</v>
      </c>
      <c r="J1732" s="1" t="s">
        <v>5196</v>
      </c>
    </row>
    <row r="1733" spans="1:10" x14ac:dyDescent="0.2">
      <c r="A1733" s="71" t="s">
        <v>2121</v>
      </c>
      <c r="B1733" s="69">
        <v>7423</v>
      </c>
      <c r="C1733" s="73" t="s">
        <v>2122</v>
      </c>
      <c r="D1733" s="68" t="s">
        <v>1878</v>
      </c>
      <c r="E1733" s="72">
        <v>38.08</v>
      </c>
      <c r="F1733" s="1" t="s">
        <v>1885</v>
      </c>
      <c r="G1733" s="1" t="s">
        <v>2123</v>
      </c>
      <c r="H1733" s="3" t="s">
        <v>4162</v>
      </c>
      <c r="I1733" s="1" t="s">
        <v>4159</v>
      </c>
      <c r="J1733" s="1" t="s">
        <v>5196</v>
      </c>
    </row>
    <row r="1734" spans="1:10" x14ac:dyDescent="0.2">
      <c r="A1734" s="71" t="s">
        <v>3741</v>
      </c>
      <c r="B1734" s="69">
        <v>7424</v>
      </c>
      <c r="C1734" s="73" t="s">
        <v>2122</v>
      </c>
      <c r="D1734" s="68" t="s">
        <v>3542</v>
      </c>
      <c r="E1734" s="72">
        <v>29.63</v>
      </c>
      <c r="F1734" s="1" t="s">
        <v>1885</v>
      </c>
      <c r="G1734" s="1" t="s">
        <v>2123</v>
      </c>
      <c r="H1734" s="3" t="s">
        <v>4162</v>
      </c>
      <c r="I1734" s="1" t="s">
        <v>4159</v>
      </c>
      <c r="J1734" s="1" t="s">
        <v>5196</v>
      </c>
    </row>
    <row r="1735" spans="1:10" x14ac:dyDescent="0.2">
      <c r="A1735" s="71" t="s">
        <v>3742</v>
      </c>
      <c r="B1735" s="69">
        <v>7425</v>
      </c>
      <c r="C1735" s="73" t="s">
        <v>2122</v>
      </c>
      <c r="D1735" s="68" t="s">
        <v>3542</v>
      </c>
      <c r="E1735" s="72">
        <v>29.63</v>
      </c>
      <c r="F1735" s="1" t="s">
        <v>1885</v>
      </c>
      <c r="G1735" s="1" t="s">
        <v>2123</v>
      </c>
      <c r="H1735" s="3" t="s">
        <v>4162</v>
      </c>
      <c r="I1735" s="1" t="s">
        <v>4159</v>
      </c>
      <c r="J1735" s="1" t="s">
        <v>5196</v>
      </c>
    </row>
    <row r="1736" spans="1:10" x14ac:dyDescent="0.2">
      <c r="A1736" s="71" t="s">
        <v>4152</v>
      </c>
      <c r="B1736" s="69">
        <v>7426</v>
      </c>
      <c r="C1736" s="73" t="s">
        <v>2122</v>
      </c>
      <c r="D1736" s="68" t="s">
        <v>4060</v>
      </c>
      <c r="E1736" s="72">
        <v>28</v>
      </c>
      <c r="F1736" s="1" t="s">
        <v>1885</v>
      </c>
      <c r="G1736" s="1" t="s">
        <v>2123</v>
      </c>
      <c r="H1736" s="3" t="s">
        <v>4162</v>
      </c>
      <c r="I1736" s="1" t="s">
        <v>4159</v>
      </c>
      <c r="J1736" s="1" t="s">
        <v>5196</v>
      </c>
    </row>
    <row r="1737" spans="1:10" x14ac:dyDescent="0.2">
      <c r="A1737" s="71" t="s">
        <v>4153</v>
      </c>
      <c r="B1737" s="69">
        <v>7427</v>
      </c>
      <c r="C1737" s="73" t="s">
        <v>2122</v>
      </c>
      <c r="D1737" s="68" t="s">
        <v>4060</v>
      </c>
      <c r="E1737" s="72">
        <v>28</v>
      </c>
      <c r="F1737" s="1" t="s">
        <v>1885</v>
      </c>
      <c r="G1737" s="1" t="s">
        <v>2437</v>
      </c>
      <c r="H1737" s="3" t="s">
        <v>4162</v>
      </c>
      <c r="I1737" s="1" t="s">
        <v>4159</v>
      </c>
      <c r="J1737" s="1" t="s">
        <v>5196</v>
      </c>
    </row>
    <row r="1738" spans="1:10" x14ac:dyDescent="0.2">
      <c r="A1738" s="71" t="s">
        <v>3743</v>
      </c>
      <c r="B1738" s="69">
        <v>7428</v>
      </c>
      <c r="C1738" s="73" t="s">
        <v>2122</v>
      </c>
      <c r="D1738" s="68" t="s">
        <v>3542</v>
      </c>
      <c r="E1738" s="72">
        <v>29.63</v>
      </c>
      <c r="F1738" s="1" t="s">
        <v>1885</v>
      </c>
      <c r="G1738" s="1" t="s">
        <v>2437</v>
      </c>
      <c r="H1738" s="3" t="s">
        <v>4162</v>
      </c>
      <c r="I1738" s="1" t="s">
        <v>4159</v>
      </c>
      <c r="J1738" s="1" t="s">
        <v>5196</v>
      </c>
    </row>
    <row r="1739" spans="1:10" x14ac:dyDescent="0.2">
      <c r="A1739" s="71" t="s">
        <v>3744</v>
      </c>
      <c r="B1739" s="69">
        <v>7429</v>
      </c>
      <c r="C1739" s="73" t="s">
        <v>2122</v>
      </c>
      <c r="D1739" s="68" t="s">
        <v>3542</v>
      </c>
      <c r="E1739" s="72">
        <v>29.63</v>
      </c>
      <c r="F1739" s="1" t="s">
        <v>1885</v>
      </c>
      <c r="G1739" s="1" t="s">
        <v>2437</v>
      </c>
      <c r="H1739" s="3" t="s">
        <v>4162</v>
      </c>
      <c r="I1739" s="1" t="s">
        <v>4159</v>
      </c>
      <c r="J1739" s="1" t="s">
        <v>5196</v>
      </c>
    </row>
    <row r="1740" spans="1:10" x14ac:dyDescent="0.2">
      <c r="A1740" s="71" t="s">
        <v>2927</v>
      </c>
      <c r="B1740" s="69">
        <v>7430</v>
      </c>
      <c r="C1740" s="73" t="s">
        <v>2122</v>
      </c>
      <c r="D1740" s="68" t="s">
        <v>2733</v>
      </c>
      <c r="E1740" s="72">
        <v>24.64</v>
      </c>
      <c r="F1740" s="1" t="s">
        <v>1885</v>
      </c>
      <c r="G1740" s="1" t="s">
        <v>2437</v>
      </c>
      <c r="H1740" s="3" t="s">
        <v>4162</v>
      </c>
      <c r="I1740" s="1" t="s">
        <v>4159</v>
      </c>
      <c r="J1740" s="1" t="s">
        <v>5196</v>
      </c>
    </row>
    <row r="1741" spans="1:10" x14ac:dyDescent="0.2">
      <c r="A1741" s="71" t="s">
        <v>3852</v>
      </c>
      <c r="B1741" s="69">
        <v>7431</v>
      </c>
      <c r="C1741" s="73" t="s">
        <v>2122</v>
      </c>
      <c r="D1741" s="68" t="s">
        <v>3783</v>
      </c>
      <c r="E1741" s="72">
        <v>13.44</v>
      </c>
      <c r="F1741" s="1" t="s">
        <v>1885</v>
      </c>
      <c r="G1741" s="1" t="s">
        <v>2437</v>
      </c>
      <c r="H1741" s="3" t="s">
        <v>4162</v>
      </c>
      <c r="I1741" s="1" t="s">
        <v>4159</v>
      </c>
      <c r="J1741" s="1" t="s">
        <v>5196</v>
      </c>
    </row>
    <row r="1742" spans="1:10" x14ac:dyDescent="0.2">
      <c r="A1742" s="71" t="s">
        <v>4048</v>
      </c>
      <c r="B1742" s="69">
        <v>7432</v>
      </c>
      <c r="C1742" s="73" t="s">
        <v>2122</v>
      </c>
      <c r="D1742" s="68" t="s">
        <v>3863</v>
      </c>
      <c r="E1742" s="72">
        <v>34.72</v>
      </c>
      <c r="F1742" s="1" t="s">
        <v>1885</v>
      </c>
      <c r="G1742" s="1" t="s">
        <v>2437</v>
      </c>
      <c r="H1742" s="3" t="s">
        <v>4162</v>
      </c>
      <c r="I1742" s="1" t="s">
        <v>4159</v>
      </c>
      <c r="J1742" s="1" t="s">
        <v>5196</v>
      </c>
    </row>
    <row r="1743" spans="1:10" x14ac:dyDescent="0.2">
      <c r="A1743" s="71" t="s">
        <v>2436</v>
      </c>
      <c r="B1743" s="69">
        <v>7433</v>
      </c>
      <c r="C1743" s="73" t="s">
        <v>2122</v>
      </c>
      <c r="D1743" s="68" t="s">
        <v>2232</v>
      </c>
      <c r="E1743" s="72">
        <v>8.9600000000000009</v>
      </c>
      <c r="F1743" s="1" t="s">
        <v>1885</v>
      </c>
      <c r="G1743" s="1" t="s">
        <v>2437</v>
      </c>
      <c r="H1743" s="3" t="s">
        <v>4162</v>
      </c>
      <c r="I1743" s="1" t="s">
        <v>4159</v>
      </c>
      <c r="J1743" s="1" t="s">
        <v>5196</v>
      </c>
    </row>
    <row r="1744" spans="1:10" x14ac:dyDescent="0.2">
      <c r="A1744" s="71" t="s">
        <v>3438</v>
      </c>
      <c r="B1744" s="69">
        <v>7434</v>
      </c>
      <c r="C1744" s="73" t="s">
        <v>2122</v>
      </c>
      <c r="D1744" s="68" t="s">
        <v>3294</v>
      </c>
      <c r="E1744" s="72">
        <v>10.08</v>
      </c>
      <c r="F1744" s="1" t="s">
        <v>1885</v>
      </c>
      <c r="G1744" s="1" t="s">
        <v>2437</v>
      </c>
      <c r="H1744" s="3" t="s">
        <v>4162</v>
      </c>
      <c r="I1744" s="1" t="s">
        <v>4159</v>
      </c>
      <c r="J1744" s="1" t="s">
        <v>5196</v>
      </c>
    </row>
    <row r="1745" spans="1:10" x14ac:dyDescent="0.2">
      <c r="A1745" s="71" t="s">
        <v>3518</v>
      </c>
      <c r="B1745" s="69">
        <v>7436</v>
      </c>
      <c r="C1745" s="73" t="s">
        <v>2122</v>
      </c>
      <c r="D1745" s="68" t="s">
        <v>3483</v>
      </c>
      <c r="E1745" s="72">
        <v>29.63</v>
      </c>
      <c r="F1745" s="1" t="s">
        <v>1885</v>
      </c>
      <c r="G1745" s="1" t="s">
        <v>2125</v>
      </c>
      <c r="H1745" s="3" t="s">
        <v>4162</v>
      </c>
      <c r="I1745" s="1" t="s">
        <v>4159</v>
      </c>
      <c r="J1745" s="1" t="s">
        <v>5196</v>
      </c>
    </row>
    <row r="1746" spans="1:10" x14ac:dyDescent="0.2">
      <c r="A1746" s="71" t="s">
        <v>3519</v>
      </c>
      <c r="B1746" s="69">
        <v>7437</v>
      </c>
      <c r="C1746" s="73" t="s">
        <v>2122</v>
      </c>
      <c r="D1746" s="68" t="s">
        <v>3483</v>
      </c>
      <c r="E1746" s="72">
        <v>29.63</v>
      </c>
      <c r="F1746" s="1" t="s">
        <v>1885</v>
      </c>
      <c r="G1746" s="1" t="s">
        <v>2125</v>
      </c>
      <c r="H1746" s="3" t="s">
        <v>4162</v>
      </c>
      <c r="I1746" s="1" t="s">
        <v>4159</v>
      </c>
      <c r="J1746" s="1" t="s">
        <v>5196</v>
      </c>
    </row>
    <row r="1747" spans="1:10" x14ac:dyDescent="0.2">
      <c r="A1747" s="71" t="s">
        <v>3853</v>
      </c>
      <c r="B1747" s="69">
        <v>7438</v>
      </c>
      <c r="C1747" s="73" t="s">
        <v>2122</v>
      </c>
      <c r="D1747" s="68" t="s">
        <v>3783</v>
      </c>
      <c r="E1747" s="72">
        <v>13.44</v>
      </c>
      <c r="F1747" s="1" t="s">
        <v>1885</v>
      </c>
      <c r="G1747" s="1" t="s">
        <v>2125</v>
      </c>
      <c r="H1747" s="3" t="s">
        <v>4162</v>
      </c>
      <c r="I1747" s="1" t="s">
        <v>4159</v>
      </c>
      <c r="J1747" s="1" t="s">
        <v>5196</v>
      </c>
    </row>
    <row r="1748" spans="1:10" x14ac:dyDescent="0.2">
      <c r="A1748" s="71" t="s">
        <v>2124</v>
      </c>
      <c r="B1748" s="69">
        <v>7439</v>
      </c>
      <c r="C1748" s="73" t="s">
        <v>2122</v>
      </c>
      <c r="D1748" s="68" t="s">
        <v>1878</v>
      </c>
      <c r="E1748" s="72">
        <v>38.08</v>
      </c>
      <c r="F1748" s="1" t="s">
        <v>1885</v>
      </c>
      <c r="G1748" s="1" t="s">
        <v>2125</v>
      </c>
      <c r="H1748" s="3" t="s">
        <v>4162</v>
      </c>
      <c r="I1748" s="1" t="s">
        <v>4159</v>
      </c>
      <c r="J1748" s="1" t="s">
        <v>5196</v>
      </c>
    </row>
    <row r="1749" spans="1:10" x14ac:dyDescent="0.2">
      <c r="A1749" s="71" t="s">
        <v>3745</v>
      </c>
      <c r="B1749" s="69">
        <v>7440</v>
      </c>
      <c r="C1749" s="73" t="s">
        <v>2122</v>
      </c>
      <c r="D1749" s="68" t="s">
        <v>3542</v>
      </c>
      <c r="E1749" s="72">
        <v>29.63</v>
      </c>
      <c r="F1749" s="1" t="s">
        <v>1885</v>
      </c>
      <c r="G1749" s="1" t="s">
        <v>2929</v>
      </c>
      <c r="H1749" s="3" t="s">
        <v>4162</v>
      </c>
      <c r="I1749" s="1" t="s">
        <v>4159</v>
      </c>
      <c r="J1749" s="1" t="s">
        <v>5196</v>
      </c>
    </row>
    <row r="1750" spans="1:10" x14ac:dyDescent="0.2">
      <c r="A1750" s="71" t="s">
        <v>4154</v>
      </c>
      <c r="B1750" s="69">
        <v>7441</v>
      </c>
      <c r="C1750" s="73" t="s">
        <v>2122</v>
      </c>
      <c r="D1750" s="68" t="s">
        <v>4060</v>
      </c>
      <c r="E1750" s="72">
        <v>28</v>
      </c>
      <c r="F1750" s="1" t="s">
        <v>1885</v>
      </c>
      <c r="G1750" s="1" t="s">
        <v>2929</v>
      </c>
      <c r="H1750" s="3" t="s">
        <v>4162</v>
      </c>
      <c r="I1750" s="1" t="s">
        <v>4159</v>
      </c>
      <c r="J1750" s="1" t="s">
        <v>5196</v>
      </c>
    </row>
    <row r="1751" spans="1:10" x14ac:dyDescent="0.2">
      <c r="A1751" s="71" t="s">
        <v>2928</v>
      </c>
      <c r="B1751" s="69">
        <v>7442</v>
      </c>
      <c r="C1751" s="73" t="s">
        <v>2122</v>
      </c>
      <c r="D1751" s="68" t="s">
        <v>2733</v>
      </c>
      <c r="E1751" s="72">
        <v>24.64</v>
      </c>
      <c r="F1751" s="1" t="s">
        <v>1885</v>
      </c>
      <c r="G1751" s="1" t="s">
        <v>2929</v>
      </c>
      <c r="H1751" s="3" t="s">
        <v>4162</v>
      </c>
      <c r="I1751" s="1" t="s">
        <v>4159</v>
      </c>
      <c r="J1751" s="1" t="s">
        <v>5196</v>
      </c>
    </row>
    <row r="1752" spans="1:10" x14ac:dyDescent="0.2">
      <c r="A1752" s="71" t="s">
        <v>3854</v>
      </c>
      <c r="B1752" s="69">
        <v>7443</v>
      </c>
      <c r="C1752" s="73" t="s">
        <v>2122</v>
      </c>
      <c r="D1752" s="68" t="s">
        <v>3783</v>
      </c>
      <c r="E1752" s="72">
        <v>13.44</v>
      </c>
      <c r="F1752" s="1" t="s">
        <v>1885</v>
      </c>
      <c r="G1752" s="1" t="s">
        <v>2929</v>
      </c>
      <c r="H1752" s="3" t="s">
        <v>4162</v>
      </c>
      <c r="I1752" s="1" t="s">
        <v>4159</v>
      </c>
      <c r="J1752" s="1" t="s">
        <v>5196</v>
      </c>
    </row>
    <row r="1753" spans="1:10" x14ac:dyDescent="0.2">
      <c r="A1753" s="71" t="s">
        <v>4163</v>
      </c>
      <c r="B1753" s="69">
        <v>5409</v>
      </c>
      <c r="C1753" s="73" t="s">
        <v>1793</v>
      </c>
      <c r="D1753" s="68" t="s">
        <v>4174</v>
      </c>
      <c r="E1753" s="72">
        <v>9</v>
      </c>
      <c r="F1753" s="1" t="s">
        <v>2155</v>
      </c>
      <c r="G1753" s="1" t="s">
        <v>2317</v>
      </c>
      <c r="H1753" s="3" t="s">
        <v>1839</v>
      </c>
      <c r="I1753" s="1" t="s">
        <v>5095</v>
      </c>
      <c r="J1753" s="1" t="s">
        <v>5097</v>
      </c>
    </row>
    <row r="1754" spans="1:10" x14ac:dyDescent="0.2">
      <c r="A1754" s="71" t="s">
        <v>4155</v>
      </c>
      <c r="B1754" s="69">
        <v>7447</v>
      </c>
      <c r="C1754" s="73" t="s">
        <v>2127</v>
      </c>
      <c r="D1754" s="68" t="s">
        <v>4060</v>
      </c>
      <c r="E1754" s="72">
        <v>28</v>
      </c>
      <c r="F1754" s="1" t="s">
        <v>1885</v>
      </c>
      <c r="G1754" s="1" t="s">
        <v>2931</v>
      </c>
      <c r="H1754" s="3" t="s">
        <v>4162</v>
      </c>
      <c r="I1754" s="1" t="s">
        <v>4159</v>
      </c>
      <c r="J1754" s="1" t="s">
        <v>5196</v>
      </c>
    </row>
    <row r="1755" spans="1:10" x14ac:dyDescent="0.2">
      <c r="A1755" s="71" t="s">
        <v>3746</v>
      </c>
      <c r="B1755" s="69">
        <v>7448</v>
      </c>
      <c r="C1755" s="73" t="s">
        <v>2127</v>
      </c>
      <c r="D1755" s="68" t="s">
        <v>3542</v>
      </c>
      <c r="E1755" s="72">
        <v>29.63</v>
      </c>
      <c r="F1755" s="1" t="s">
        <v>1885</v>
      </c>
      <c r="G1755" s="1" t="s">
        <v>2931</v>
      </c>
      <c r="H1755" s="3" t="s">
        <v>4162</v>
      </c>
      <c r="I1755" s="1" t="s">
        <v>4159</v>
      </c>
      <c r="J1755" s="1" t="s">
        <v>5196</v>
      </c>
    </row>
    <row r="1756" spans="1:10" x14ac:dyDescent="0.2">
      <c r="A1756" s="71" t="s">
        <v>2930</v>
      </c>
      <c r="B1756" s="69">
        <v>7449</v>
      </c>
      <c r="C1756" s="73" t="s">
        <v>2127</v>
      </c>
      <c r="D1756" s="68" t="s">
        <v>2733</v>
      </c>
      <c r="E1756" s="72">
        <v>24.64</v>
      </c>
      <c r="F1756" s="1" t="s">
        <v>1885</v>
      </c>
      <c r="G1756" s="1" t="s">
        <v>2931</v>
      </c>
      <c r="H1756" s="3" t="s">
        <v>4162</v>
      </c>
      <c r="I1756" s="1" t="s">
        <v>4159</v>
      </c>
      <c r="J1756" s="1" t="s">
        <v>5196</v>
      </c>
    </row>
    <row r="1757" spans="1:10" x14ac:dyDescent="0.2">
      <c r="A1757" s="71" t="s">
        <v>3855</v>
      </c>
      <c r="B1757" s="69">
        <v>7450</v>
      </c>
      <c r="C1757" s="73" t="s">
        <v>2127</v>
      </c>
      <c r="D1757" s="68" t="s">
        <v>3783</v>
      </c>
      <c r="E1757" s="72">
        <v>13.44</v>
      </c>
      <c r="F1757" s="1" t="s">
        <v>1885</v>
      </c>
      <c r="G1757" s="1" t="s">
        <v>2931</v>
      </c>
      <c r="H1757" s="3" t="s">
        <v>4162</v>
      </c>
      <c r="I1757" s="1" t="s">
        <v>4159</v>
      </c>
      <c r="J1757" s="1" t="s">
        <v>5196</v>
      </c>
    </row>
    <row r="1758" spans="1:10" x14ac:dyDescent="0.2">
      <c r="A1758" s="71" t="s">
        <v>3856</v>
      </c>
      <c r="B1758" s="69">
        <v>7451</v>
      </c>
      <c r="C1758" s="73" t="s">
        <v>2127</v>
      </c>
      <c r="D1758" s="68" t="s">
        <v>3783</v>
      </c>
      <c r="E1758" s="72">
        <v>13.44</v>
      </c>
      <c r="F1758" s="1" t="s">
        <v>1885</v>
      </c>
      <c r="G1758" s="1" t="s">
        <v>2933</v>
      </c>
      <c r="H1758" s="3" t="s">
        <v>4162</v>
      </c>
      <c r="I1758" s="1" t="s">
        <v>4159</v>
      </c>
      <c r="J1758" s="1" t="s">
        <v>5196</v>
      </c>
    </row>
    <row r="1759" spans="1:10" x14ac:dyDescent="0.2">
      <c r="A1759" s="71" t="s">
        <v>3747</v>
      </c>
      <c r="B1759" s="69">
        <v>7452</v>
      </c>
      <c r="C1759" s="73" t="s">
        <v>2127</v>
      </c>
      <c r="D1759" s="68" t="s">
        <v>3542</v>
      </c>
      <c r="E1759" s="72">
        <v>29.63</v>
      </c>
      <c r="F1759" s="1" t="s">
        <v>1885</v>
      </c>
      <c r="G1759" s="1" t="s">
        <v>2933</v>
      </c>
      <c r="H1759" s="3" t="s">
        <v>4162</v>
      </c>
      <c r="I1759" s="1" t="s">
        <v>4159</v>
      </c>
      <c r="J1759" s="1" t="s">
        <v>5196</v>
      </c>
    </row>
    <row r="1760" spans="1:10" x14ac:dyDescent="0.2">
      <c r="A1760" s="71" t="s">
        <v>2932</v>
      </c>
      <c r="B1760" s="69">
        <v>7453</v>
      </c>
      <c r="C1760" s="73" t="s">
        <v>2127</v>
      </c>
      <c r="D1760" s="68" t="s">
        <v>2733</v>
      </c>
      <c r="E1760" s="72">
        <v>24.64</v>
      </c>
      <c r="F1760" s="1" t="s">
        <v>1885</v>
      </c>
      <c r="G1760" s="1" t="s">
        <v>2933</v>
      </c>
      <c r="H1760" s="3" t="s">
        <v>4162</v>
      </c>
      <c r="I1760" s="1" t="s">
        <v>4159</v>
      </c>
      <c r="J1760" s="1" t="s">
        <v>5196</v>
      </c>
    </row>
    <row r="1761" spans="1:10" x14ac:dyDescent="0.2">
      <c r="A1761" s="71" t="s">
        <v>4156</v>
      </c>
      <c r="B1761" s="69">
        <v>7454</v>
      </c>
      <c r="C1761" s="73" t="s">
        <v>2127</v>
      </c>
      <c r="D1761" s="68" t="s">
        <v>4060</v>
      </c>
      <c r="E1761" s="72">
        <v>28</v>
      </c>
      <c r="F1761" s="1" t="s">
        <v>1885</v>
      </c>
      <c r="G1761" s="1" t="s">
        <v>2719</v>
      </c>
      <c r="H1761" s="3" t="s">
        <v>4162</v>
      </c>
      <c r="I1761" s="1" t="s">
        <v>4159</v>
      </c>
      <c r="J1761" s="1" t="s">
        <v>5196</v>
      </c>
    </row>
    <row r="1762" spans="1:10" x14ac:dyDescent="0.2">
      <c r="A1762" s="71" t="s">
        <v>3748</v>
      </c>
      <c r="B1762" s="69">
        <v>7455</v>
      </c>
      <c r="C1762" s="73" t="s">
        <v>2127</v>
      </c>
      <c r="D1762" s="68" t="s">
        <v>3542</v>
      </c>
      <c r="E1762" s="72">
        <v>29.63</v>
      </c>
      <c r="F1762" s="1" t="s">
        <v>1885</v>
      </c>
      <c r="G1762" s="1" t="s">
        <v>2719</v>
      </c>
      <c r="H1762" s="3" t="s">
        <v>4162</v>
      </c>
      <c r="I1762" s="1" t="s">
        <v>4159</v>
      </c>
      <c r="J1762" s="1" t="s">
        <v>5196</v>
      </c>
    </row>
    <row r="1763" spans="1:10" x14ac:dyDescent="0.2">
      <c r="A1763" s="71" t="s">
        <v>3857</v>
      </c>
      <c r="B1763" s="69">
        <v>7456</v>
      </c>
      <c r="C1763" s="73" t="s">
        <v>2127</v>
      </c>
      <c r="D1763" s="68" t="s">
        <v>3783</v>
      </c>
      <c r="E1763" s="72">
        <v>13.44</v>
      </c>
      <c r="F1763" s="1" t="s">
        <v>1885</v>
      </c>
      <c r="G1763" s="1" t="s">
        <v>2719</v>
      </c>
      <c r="H1763" s="3" t="s">
        <v>4162</v>
      </c>
      <c r="I1763" s="1" t="s">
        <v>4159</v>
      </c>
      <c r="J1763" s="1" t="s">
        <v>5196</v>
      </c>
    </row>
    <row r="1764" spans="1:10" x14ac:dyDescent="0.2">
      <c r="A1764" s="71" t="s">
        <v>2126</v>
      </c>
      <c r="B1764" s="69">
        <v>7459</v>
      </c>
      <c r="C1764" s="73" t="s">
        <v>2127</v>
      </c>
      <c r="D1764" s="68" t="s">
        <v>1878</v>
      </c>
      <c r="E1764" s="72">
        <v>38.08</v>
      </c>
      <c r="F1764" s="1" t="s">
        <v>1885</v>
      </c>
      <c r="G1764" s="1" t="s">
        <v>2128</v>
      </c>
      <c r="H1764" s="3" t="s">
        <v>4162</v>
      </c>
      <c r="I1764" s="1" t="s">
        <v>4159</v>
      </c>
      <c r="J1764" s="1" t="s">
        <v>5196</v>
      </c>
    </row>
    <row r="1765" spans="1:10" x14ac:dyDescent="0.2">
      <c r="A1765" s="71" t="s">
        <v>3749</v>
      </c>
      <c r="B1765" s="69">
        <v>7460</v>
      </c>
      <c r="C1765" s="73" t="s">
        <v>2127</v>
      </c>
      <c r="D1765" s="68" t="s">
        <v>3542</v>
      </c>
      <c r="E1765" s="72">
        <v>29.63</v>
      </c>
      <c r="F1765" s="1" t="s">
        <v>1885</v>
      </c>
      <c r="G1765" s="1" t="s">
        <v>2128</v>
      </c>
      <c r="H1765" s="3" t="s">
        <v>4162</v>
      </c>
      <c r="I1765" s="1" t="s">
        <v>4159</v>
      </c>
      <c r="J1765" s="1" t="s">
        <v>5196</v>
      </c>
    </row>
    <row r="1766" spans="1:10" x14ac:dyDescent="0.2">
      <c r="A1766" s="71" t="s">
        <v>3750</v>
      </c>
      <c r="B1766" s="69">
        <v>7461</v>
      </c>
      <c r="C1766" s="73" t="s">
        <v>2127</v>
      </c>
      <c r="D1766" s="68" t="s">
        <v>3542</v>
      </c>
      <c r="E1766" s="72">
        <v>29.63</v>
      </c>
      <c r="F1766" s="1" t="s">
        <v>1885</v>
      </c>
      <c r="G1766" s="1" t="s">
        <v>2128</v>
      </c>
      <c r="H1766" s="3" t="s">
        <v>4162</v>
      </c>
      <c r="I1766" s="1" t="s">
        <v>4159</v>
      </c>
      <c r="J1766" s="1" t="s">
        <v>5196</v>
      </c>
    </row>
    <row r="1767" spans="1:10" x14ac:dyDescent="0.2">
      <c r="A1767" s="71" t="s">
        <v>2934</v>
      </c>
      <c r="B1767" s="69">
        <v>7462</v>
      </c>
      <c r="C1767" s="73" t="s">
        <v>2127</v>
      </c>
      <c r="D1767" s="68" t="s">
        <v>2733</v>
      </c>
      <c r="E1767" s="72">
        <v>24.64</v>
      </c>
      <c r="F1767" s="1" t="s">
        <v>1885</v>
      </c>
      <c r="G1767" s="1" t="s">
        <v>2128</v>
      </c>
      <c r="H1767" s="3" t="s">
        <v>4162</v>
      </c>
      <c r="I1767" s="1" t="s">
        <v>4159</v>
      </c>
      <c r="J1767" s="1" t="s">
        <v>5196</v>
      </c>
    </row>
    <row r="1768" spans="1:10" x14ac:dyDescent="0.2">
      <c r="A1768" s="71" t="s">
        <v>3858</v>
      </c>
      <c r="B1768" s="69">
        <v>7463</v>
      </c>
      <c r="C1768" s="73" t="s">
        <v>2127</v>
      </c>
      <c r="D1768" s="68" t="s">
        <v>3783</v>
      </c>
      <c r="E1768" s="72">
        <v>13.44</v>
      </c>
      <c r="F1768" s="1" t="s">
        <v>1885</v>
      </c>
      <c r="G1768" s="1" t="s">
        <v>2128</v>
      </c>
      <c r="H1768" s="3" t="s">
        <v>4162</v>
      </c>
      <c r="I1768" s="1" t="s">
        <v>4159</v>
      </c>
      <c r="J1768" s="1" t="s">
        <v>5196</v>
      </c>
    </row>
    <row r="1769" spans="1:10" x14ac:dyDescent="0.2">
      <c r="A1769" s="71" t="s">
        <v>2497</v>
      </c>
      <c r="B1769" s="69">
        <v>7465</v>
      </c>
      <c r="C1769" s="73" t="s">
        <v>2127</v>
      </c>
      <c r="D1769" s="68" t="s">
        <v>2440</v>
      </c>
      <c r="E1769" s="72">
        <v>8.4499999999999993</v>
      </c>
      <c r="F1769" s="1" t="s">
        <v>2460</v>
      </c>
      <c r="G1769" s="1" t="s">
        <v>2498</v>
      </c>
      <c r="H1769" s="3" t="s">
        <v>4162</v>
      </c>
      <c r="I1769" s="1" t="s">
        <v>4159</v>
      </c>
      <c r="J1769" s="1" t="s">
        <v>5196</v>
      </c>
    </row>
    <row r="1770" spans="1:10" x14ac:dyDescent="0.2">
      <c r="A1770" s="71" t="s">
        <v>2499</v>
      </c>
      <c r="B1770" s="69">
        <v>7466</v>
      </c>
      <c r="C1770" s="73" t="s">
        <v>2127</v>
      </c>
      <c r="D1770" s="68" t="s">
        <v>2440</v>
      </c>
      <c r="E1770" s="72">
        <v>8.4499999999999993</v>
      </c>
      <c r="F1770" s="1" t="s">
        <v>2460</v>
      </c>
      <c r="G1770" s="1" t="s">
        <v>2498</v>
      </c>
      <c r="H1770" s="3" t="s">
        <v>4162</v>
      </c>
      <c r="I1770" s="1" t="s">
        <v>4159</v>
      </c>
      <c r="J1770" s="1" t="s">
        <v>5196</v>
      </c>
    </row>
    <row r="1771" spans="1:10" x14ac:dyDescent="0.2">
      <c r="A1771" s="71" t="s">
        <v>2500</v>
      </c>
      <c r="B1771" s="69">
        <v>7467</v>
      </c>
      <c r="C1771" s="73" t="s">
        <v>2127</v>
      </c>
      <c r="D1771" s="68" t="s">
        <v>2440</v>
      </c>
      <c r="E1771" s="72">
        <v>8.4499999999999993</v>
      </c>
      <c r="F1771" s="1" t="s">
        <v>2460</v>
      </c>
      <c r="G1771" s="1" t="s">
        <v>2498</v>
      </c>
      <c r="H1771" s="3" t="s">
        <v>4162</v>
      </c>
      <c r="I1771" s="1" t="s">
        <v>4159</v>
      </c>
      <c r="J1771" s="1" t="s">
        <v>5196</v>
      </c>
    </row>
    <row r="1772" spans="1:10" x14ac:dyDescent="0.2">
      <c r="A1772" s="71" t="s">
        <v>2501</v>
      </c>
      <c r="B1772" s="69">
        <v>7468</v>
      </c>
      <c r="C1772" s="73" t="s">
        <v>2127</v>
      </c>
      <c r="D1772" s="68" t="s">
        <v>2440</v>
      </c>
      <c r="E1772" s="72">
        <v>8.4499999999999993</v>
      </c>
      <c r="F1772" s="1" t="s">
        <v>2460</v>
      </c>
      <c r="G1772" s="1" t="s">
        <v>2498</v>
      </c>
      <c r="H1772" s="3" t="s">
        <v>4162</v>
      </c>
      <c r="I1772" s="1" t="s">
        <v>4159</v>
      </c>
      <c r="J1772" s="1" t="s">
        <v>5196</v>
      </c>
    </row>
    <row r="1773" spans="1:10" x14ac:dyDescent="0.2">
      <c r="A1773" s="71" t="s">
        <v>2502</v>
      </c>
      <c r="B1773" s="69">
        <v>7469</v>
      </c>
      <c r="C1773" s="73" t="s">
        <v>2127</v>
      </c>
      <c r="D1773" s="68" t="s">
        <v>2440</v>
      </c>
      <c r="E1773" s="72">
        <v>8.4499999999999993</v>
      </c>
      <c r="F1773" s="1" t="s">
        <v>2460</v>
      </c>
      <c r="G1773" s="1" t="s">
        <v>2498</v>
      </c>
      <c r="H1773" s="3" t="s">
        <v>4162</v>
      </c>
      <c r="I1773" s="1" t="s">
        <v>4159</v>
      </c>
      <c r="J1773" s="1" t="s">
        <v>5196</v>
      </c>
    </row>
    <row r="1774" spans="1:10" x14ac:dyDescent="0.2">
      <c r="A1774" s="71" t="s">
        <v>2669</v>
      </c>
      <c r="B1774" s="69">
        <v>7470</v>
      </c>
      <c r="C1774" s="73" t="s">
        <v>2127</v>
      </c>
      <c r="D1774" s="68" t="s">
        <v>2584</v>
      </c>
      <c r="E1774" s="72">
        <v>28.5</v>
      </c>
      <c r="F1774" s="1" t="s">
        <v>2460</v>
      </c>
      <c r="G1774" s="1" t="s">
        <v>2498</v>
      </c>
      <c r="H1774" s="3" t="s">
        <v>4162</v>
      </c>
      <c r="I1774" s="1" t="s">
        <v>4159</v>
      </c>
      <c r="J1774" s="1" t="s">
        <v>5196</v>
      </c>
    </row>
    <row r="1775" spans="1:10" x14ac:dyDescent="0.2">
      <c r="A1775" s="71" t="s">
        <v>2670</v>
      </c>
      <c r="B1775" s="69">
        <v>7471</v>
      </c>
      <c r="C1775" s="73" t="s">
        <v>2127</v>
      </c>
      <c r="D1775" s="68" t="s">
        <v>2584</v>
      </c>
      <c r="E1775" s="72">
        <v>28.5</v>
      </c>
      <c r="F1775" s="1" t="s">
        <v>2460</v>
      </c>
      <c r="G1775" s="1" t="s">
        <v>2498</v>
      </c>
      <c r="H1775" s="3" t="s">
        <v>4162</v>
      </c>
      <c r="I1775" s="1" t="s">
        <v>4159</v>
      </c>
      <c r="J1775" s="1" t="s">
        <v>5196</v>
      </c>
    </row>
    <row r="1776" spans="1:10" x14ac:dyDescent="0.2">
      <c r="A1776" s="71" t="s">
        <v>3859</v>
      </c>
      <c r="B1776" s="69">
        <v>7473</v>
      </c>
      <c r="C1776" s="73" t="s">
        <v>2130</v>
      </c>
      <c r="D1776" s="68" t="s">
        <v>3783</v>
      </c>
      <c r="E1776" s="72">
        <v>13.44</v>
      </c>
      <c r="F1776" s="1" t="s">
        <v>1885</v>
      </c>
      <c r="G1776" s="1" t="s">
        <v>2936</v>
      </c>
      <c r="H1776" s="3" t="s">
        <v>4162</v>
      </c>
      <c r="I1776" s="1" t="s">
        <v>4159</v>
      </c>
      <c r="J1776" s="1" t="s">
        <v>5196</v>
      </c>
    </row>
    <row r="1777" spans="1:10" x14ac:dyDescent="0.2">
      <c r="A1777" s="71" t="s">
        <v>2935</v>
      </c>
      <c r="B1777" s="69">
        <v>7474</v>
      </c>
      <c r="C1777" s="73" t="s">
        <v>2130</v>
      </c>
      <c r="D1777" s="68" t="s">
        <v>2733</v>
      </c>
      <c r="E1777" s="72">
        <v>24.64</v>
      </c>
      <c r="F1777" s="1" t="s">
        <v>1885</v>
      </c>
      <c r="G1777" s="1" t="s">
        <v>2936</v>
      </c>
      <c r="H1777" s="3" t="s">
        <v>4162</v>
      </c>
      <c r="I1777" s="1" t="s">
        <v>4159</v>
      </c>
      <c r="J1777" s="1" t="s">
        <v>5196</v>
      </c>
    </row>
    <row r="1778" spans="1:10" x14ac:dyDescent="0.2">
      <c r="A1778" s="71" t="s">
        <v>3520</v>
      </c>
      <c r="B1778" s="69">
        <v>7475</v>
      </c>
      <c r="C1778" s="73" t="s">
        <v>2130</v>
      </c>
      <c r="D1778" s="68" t="s">
        <v>3483</v>
      </c>
      <c r="E1778" s="72">
        <v>29.63</v>
      </c>
      <c r="F1778" s="1" t="s">
        <v>1885</v>
      </c>
      <c r="G1778" s="1" t="s">
        <v>2936</v>
      </c>
      <c r="H1778" s="3" t="s">
        <v>4162</v>
      </c>
      <c r="I1778" s="1" t="s">
        <v>4159</v>
      </c>
      <c r="J1778" s="1" t="s">
        <v>5196</v>
      </c>
    </row>
    <row r="1779" spans="1:10" x14ac:dyDescent="0.2">
      <c r="A1779" s="71" t="s">
        <v>3521</v>
      </c>
      <c r="B1779" s="69">
        <v>7476</v>
      </c>
      <c r="C1779" s="73" t="s">
        <v>2130</v>
      </c>
      <c r="D1779" s="68" t="s">
        <v>3483</v>
      </c>
      <c r="E1779" s="72">
        <v>29.63</v>
      </c>
      <c r="F1779" s="1" t="s">
        <v>1885</v>
      </c>
      <c r="G1779" s="1" t="s">
        <v>2936</v>
      </c>
      <c r="H1779" s="3" t="s">
        <v>4162</v>
      </c>
      <c r="I1779" s="1" t="s">
        <v>4159</v>
      </c>
      <c r="J1779" s="1" t="s">
        <v>5196</v>
      </c>
    </row>
    <row r="1780" spans="1:10" x14ac:dyDescent="0.2">
      <c r="A1780" s="71" t="s">
        <v>2129</v>
      </c>
      <c r="B1780" s="69">
        <v>7477</v>
      </c>
      <c r="C1780" s="73" t="s">
        <v>2130</v>
      </c>
      <c r="D1780" s="68" t="s">
        <v>1878</v>
      </c>
      <c r="E1780" s="72">
        <v>38.08</v>
      </c>
      <c r="F1780" s="1" t="s">
        <v>1885</v>
      </c>
      <c r="G1780" s="1" t="s">
        <v>2131</v>
      </c>
      <c r="H1780" s="3" t="s">
        <v>4162</v>
      </c>
      <c r="I1780" s="1" t="s">
        <v>4159</v>
      </c>
      <c r="J1780" s="1" t="s">
        <v>5196</v>
      </c>
    </row>
    <row r="1781" spans="1:10" x14ac:dyDescent="0.2">
      <c r="A1781" s="71" t="s">
        <v>3751</v>
      </c>
      <c r="B1781" s="69">
        <v>7478</v>
      </c>
      <c r="C1781" s="73" t="s">
        <v>2130</v>
      </c>
      <c r="D1781" s="68" t="s">
        <v>3542</v>
      </c>
      <c r="E1781" s="72">
        <v>29.63</v>
      </c>
      <c r="F1781" s="1" t="s">
        <v>1885</v>
      </c>
      <c r="G1781" s="1" t="s">
        <v>2131</v>
      </c>
      <c r="H1781" s="3" t="s">
        <v>4162</v>
      </c>
      <c r="I1781" s="1" t="s">
        <v>4159</v>
      </c>
      <c r="J1781" s="1" t="s">
        <v>5196</v>
      </c>
    </row>
    <row r="1782" spans="1:10" x14ac:dyDescent="0.2">
      <c r="A1782" s="71" t="s">
        <v>4157</v>
      </c>
      <c r="B1782" s="69">
        <v>7479</v>
      </c>
      <c r="C1782" s="73" t="s">
        <v>2130</v>
      </c>
      <c r="D1782" s="68" t="s">
        <v>4060</v>
      </c>
      <c r="E1782" s="72">
        <v>28</v>
      </c>
      <c r="F1782" s="1" t="s">
        <v>1885</v>
      </c>
      <c r="G1782" s="1" t="s">
        <v>2131</v>
      </c>
      <c r="H1782" s="3" t="s">
        <v>4162</v>
      </c>
      <c r="I1782" s="1" t="s">
        <v>4159</v>
      </c>
      <c r="J1782" s="1" t="s">
        <v>5196</v>
      </c>
    </row>
    <row r="1783" spans="1:10" x14ac:dyDescent="0.2">
      <c r="A1783" s="71" t="s">
        <v>2937</v>
      </c>
      <c r="B1783" s="69">
        <v>7480</v>
      </c>
      <c r="C1783" s="73" t="s">
        <v>2130</v>
      </c>
      <c r="D1783" s="68" t="s">
        <v>2733</v>
      </c>
      <c r="E1783" s="72">
        <v>24.64</v>
      </c>
      <c r="F1783" s="1" t="s">
        <v>1885</v>
      </c>
      <c r="G1783" s="1" t="s">
        <v>2131</v>
      </c>
      <c r="H1783" s="3" t="s">
        <v>4162</v>
      </c>
      <c r="I1783" s="1" t="s">
        <v>4159</v>
      </c>
      <c r="J1783" s="1" t="s">
        <v>5196</v>
      </c>
    </row>
    <row r="1784" spans="1:10" x14ac:dyDescent="0.2">
      <c r="A1784" s="71" t="s">
        <v>3860</v>
      </c>
      <c r="B1784" s="69">
        <v>7481</v>
      </c>
      <c r="C1784" s="73" t="s">
        <v>2130</v>
      </c>
      <c r="D1784" s="68" t="s">
        <v>3783</v>
      </c>
      <c r="E1784" s="72">
        <v>13.44</v>
      </c>
      <c r="F1784" s="1" t="s">
        <v>1885</v>
      </c>
      <c r="G1784" s="1" t="s">
        <v>2131</v>
      </c>
      <c r="H1784" s="3" t="s">
        <v>4162</v>
      </c>
      <c r="I1784" s="1" t="s">
        <v>4159</v>
      </c>
      <c r="J1784" s="1" t="s">
        <v>5196</v>
      </c>
    </row>
    <row r="1785" spans="1:10" x14ac:dyDescent="0.2">
      <c r="A1785" s="71" t="s">
        <v>2132</v>
      </c>
      <c r="B1785" s="69">
        <v>7482</v>
      </c>
      <c r="C1785" s="73" t="s">
        <v>2130</v>
      </c>
      <c r="D1785" s="68" t="s">
        <v>1878</v>
      </c>
      <c r="E1785" s="72">
        <v>38.08</v>
      </c>
      <c r="F1785" s="1" t="s">
        <v>1885</v>
      </c>
      <c r="G1785" s="1" t="s">
        <v>2133</v>
      </c>
      <c r="H1785" s="3" t="s">
        <v>4162</v>
      </c>
      <c r="I1785" s="1" t="s">
        <v>4159</v>
      </c>
      <c r="J1785" s="1" t="s">
        <v>5196</v>
      </c>
    </row>
    <row r="1786" spans="1:10" x14ac:dyDescent="0.2">
      <c r="A1786" s="71" t="s">
        <v>3752</v>
      </c>
      <c r="B1786" s="69">
        <v>7483</v>
      </c>
      <c r="C1786" s="73" t="s">
        <v>2130</v>
      </c>
      <c r="D1786" s="68" t="s">
        <v>3542</v>
      </c>
      <c r="E1786" s="72">
        <v>29.63</v>
      </c>
      <c r="F1786" s="1" t="s">
        <v>1885</v>
      </c>
      <c r="G1786" s="1" t="s">
        <v>2133</v>
      </c>
      <c r="H1786" s="3" t="s">
        <v>4162</v>
      </c>
      <c r="I1786" s="1" t="s">
        <v>4159</v>
      </c>
      <c r="J1786" s="1" t="s">
        <v>5196</v>
      </c>
    </row>
    <row r="1787" spans="1:10" x14ac:dyDescent="0.2">
      <c r="A1787" s="71" t="s">
        <v>3753</v>
      </c>
      <c r="B1787" s="69">
        <v>7484</v>
      </c>
      <c r="C1787" s="73" t="s">
        <v>2130</v>
      </c>
      <c r="D1787" s="68" t="s">
        <v>3542</v>
      </c>
      <c r="E1787" s="72">
        <v>29.63</v>
      </c>
      <c r="F1787" s="1" t="s">
        <v>1885</v>
      </c>
      <c r="G1787" s="1" t="s">
        <v>2133</v>
      </c>
      <c r="H1787" s="3" t="s">
        <v>4162</v>
      </c>
      <c r="I1787" s="1" t="s">
        <v>4159</v>
      </c>
      <c r="J1787" s="1" t="s">
        <v>5196</v>
      </c>
    </row>
    <row r="1788" spans="1:10" x14ac:dyDescent="0.2">
      <c r="A1788" s="71" t="s">
        <v>4158</v>
      </c>
      <c r="B1788" s="69">
        <v>7485</v>
      </c>
      <c r="C1788" s="73" t="s">
        <v>2130</v>
      </c>
      <c r="D1788" s="68" t="s">
        <v>4060</v>
      </c>
      <c r="E1788" s="72">
        <v>28</v>
      </c>
      <c r="F1788" s="1" t="s">
        <v>1885</v>
      </c>
      <c r="G1788" s="1" t="s">
        <v>2133</v>
      </c>
      <c r="H1788" s="3" t="s">
        <v>4162</v>
      </c>
      <c r="I1788" s="1" t="s">
        <v>4159</v>
      </c>
      <c r="J1788" s="1" t="s">
        <v>5196</v>
      </c>
    </row>
    <row r="1789" spans="1:10" x14ac:dyDescent="0.2">
      <c r="A1789" s="71" t="s">
        <v>2938</v>
      </c>
      <c r="B1789" s="69">
        <v>7486</v>
      </c>
      <c r="C1789" s="73" t="s">
        <v>2130</v>
      </c>
      <c r="D1789" s="68" t="s">
        <v>2733</v>
      </c>
      <c r="E1789" s="72">
        <v>24.64</v>
      </c>
      <c r="F1789" s="1" t="s">
        <v>1885</v>
      </c>
      <c r="G1789" s="1" t="s">
        <v>2133</v>
      </c>
      <c r="H1789" s="3" t="s">
        <v>4162</v>
      </c>
      <c r="I1789" s="1" t="s">
        <v>4159</v>
      </c>
      <c r="J1789" s="1" t="s">
        <v>5196</v>
      </c>
    </row>
    <row r="1790" spans="1:10" x14ac:dyDescent="0.2">
      <c r="A1790" s="71" t="s">
        <v>3861</v>
      </c>
      <c r="B1790" s="69">
        <v>7487</v>
      </c>
      <c r="C1790" s="73" t="s">
        <v>2130</v>
      </c>
      <c r="D1790" s="68" t="s">
        <v>3783</v>
      </c>
      <c r="E1790" s="72">
        <v>13.44</v>
      </c>
      <c r="F1790" s="1" t="s">
        <v>1885</v>
      </c>
      <c r="G1790" s="1" t="s">
        <v>2133</v>
      </c>
      <c r="H1790" s="3" t="s">
        <v>4162</v>
      </c>
      <c r="I1790" s="1" t="s">
        <v>4159</v>
      </c>
      <c r="J1790" s="1" t="s">
        <v>5196</v>
      </c>
    </row>
    <row r="1791" spans="1:10" x14ac:dyDescent="0.2">
      <c r="A1791" s="71" t="s">
        <v>1853</v>
      </c>
      <c r="B1791" s="69">
        <v>7489</v>
      </c>
      <c r="C1791" s="73" t="s">
        <v>1854</v>
      </c>
      <c r="D1791" s="68" t="s">
        <v>1855</v>
      </c>
      <c r="E1791" s="72">
        <v>38.08</v>
      </c>
      <c r="F1791" s="1" t="s">
        <v>1856</v>
      </c>
      <c r="G1791" s="1" t="s">
        <v>1857</v>
      </c>
      <c r="H1791" s="3" t="s">
        <v>4162</v>
      </c>
      <c r="I1791" s="1" t="s">
        <v>4159</v>
      </c>
      <c r="J1791" s="1" t="s">
        <v>5196</v>
      </c>
    </row>
    <row r="1792" spans="1:10" x14ac:dyDescent="0.2">
      <c r="A1792" s="71" t="s">
        <v>4049</v>
      </c>
      <c r="B1792" s="69">
        <v>7490</v>
      </c>
      <c r="C1792" s="73" t="s">
        <v>1854</v>
      </c>
      <c r="D1792" s="68" t="s">
        <v>4050</v>
      </c>
      <c r="E1792" s="72">
        <v>28</v>
      </c>
      <c r="F1792" s="1" t="s">
        <v>1856</v>
      </c>
      <c r="G1792" s="1" t="s">
        <v>1857</v>
      </c>
      <c r="H1792" s="3" t="s">
        <v>4162</v>
      </c>
      <c r="I1792" s="1" t="s">
        <v>4159</v>
      </c>
      <c r="J1792" s="1" t="s">
        <v>5196</v>
      </c>
    </row>
    <row r="1793" spans="1:10" x14ac:dyDescent="0.2">
      <c r="A1793" s="71" t="s">
        <v>3763</v>
      </c>
      <c r="B1793" s="69">
        <v>7491</v>
      </c>
      <c r="C1793" s="73" t="s">
        <v>1854</v>
      </c>
      <c r="D1793" s="68" t="s">
        <v>3764</v>
      </c>
      <c r="E1793" s="72">
        <v>13.44</v>
      </c>
      <c r="F1793" s="1" t="s">
        <v>1856</v>
      </c>
      <c r="G1793" s="1" t="s">
        <v>1857</v>
      </c>
      <c r="H1793" s="3" t="s">
        <v>4162</v>
      </c>
      <c r="I1793" s="1" t="s">
        <v>4159</v>
      </c>
      <c r="J1793" s="1" t="s">
        <v>5196</v>
      </c>
    </row>
    <row r="1794" spans="1:10" x14ac:dyDescent="0.2">
      <c r="A1794" s="71" t="s">
        <v>2998</v>
      </c>
      <c r="B1794" s="69">
        <v>7492</v>
      </c>
      <c r="C1794" s="73" t="s">
        <v>1854</v>
      </c>
      <c r="D1794" s="68" t="s">
        <v>2999</v>
      </c>
      <c r="E1794" s="72">
        <v>19.04</v>
      </c>
      <c r="F1794" s="1" t="s">
        <v>1856</v>
      </c>
      <c r="G1794" s="1" t="s">
        <v>1857</v>
      </c>
      <c r="H1794" s="3" t="s">
        <v>4162</v>
      </c>
      <c r="I1794" s="1" t="s">
        <v>4159</v>
      </c>
      <c r="J1794" s="1" t="s">
        <v>5196</v>
      </c>
    </row>
    <row r="1795" spans="1:10" x14ac:dyDescent="0.2">
      <c r="A1795" s="71" t="s">
        <v>2716</v>
      </c>
      <c r="B1795" s="69">
        <v>7494</v>
      </c>
      <c r="C1795" s="73" t="s">
        <v>1854</v>
      </c>
      <c r="D1795" s="68" t="s">
        <v>2717</v>
      </c>
      <c r="E1795" s="72">
        <v>24.64</v>
      </c>
      <c r="F1795" s="1" t="s">
        <v>1859</v>
      </c>
      <c r="G1795" s="1" t="s">
        <v>1860</v>
      </c>
      <c r="H1795" s="3" t="s">
        <v>4162</v>
      </c>
      <c r="I1795" s="1" t="s">
        <v>4159</v>
      </c>
      <c r="J1795" s="1" t="s">
        <v>5196</v>
      </c>
    </row>
    <row r="1796" spans="1:10" x14ac:dyDescent="0.2">
      <c r="A1796" s="71" t="s">
        <v>3765</v>
      </c>
      <c r="B1796" s="69">
        <v>7495</v>
      </c>
      <c r="C1796" s="73" t="s">
        <v>1854</v>
      </c>
      <c r="D1796" s="68" t="s">
        <v>3764</v>
      </c>
      <c r="E1796" s="72">
        <v>13.44</v>
      </c>
      <c r="F1796" s="1" t="s">
        <v>1859</v>
      </c>
      <c r="G1796" s="1" t="s">
        <v>1860</v>
      </c>
      <c r="H1796" s="3" t="s">
        <v>4162</v>
      </c>
      <c r="I1796" s="1" t="s">
        <v>4159</v>
      </c>
      <c r="J1796" s="1" t="s">
        <v>5196</v>
      </c>
    </row>
    <row r="1797" spans="1:10" x14ac:dyDescent="0.2">
      <c r="A1797" s="71" t="s">
        <v>1858</v>
      </c>
      <c r="B1797" s="69">
        <v>7496</v>
      </c>
      <c r="C1797" s="73" t="s">
        <v>1854</v>
      </c>
      <c r="D1797" s="68" t="s">
        <v>1855</v>
      </c>
      <c r="E1797" s="72">
        <v>38.08</v>
      </c>
      <c r="F1797" s="1" t="s">
        <v>1859</v>
      </c>
      <c r="G1797" s="1" t="s">
        <v>1860</v>
      </c>
      <c r="H1797" s="3" t="s">
        <v>4162</v>
      </c>
      <c r="I1797" s="1" t="s">
        <v>4159</v>
      </c>
      <c r="J1797" s="1" t="s">
        <v>5196</v>
      </c>
    </row>
    <row r="1798" spans="1:10" x14ac:dyDescent="0.2">
      <c r="A1798" s="71" t="s">
        <v>3000</v>
      </c>
      <c r="B1798" s="69">
        <v>7497</v>
      </c>
      <c r="C1798" s="73" t="s">
        <v>1854</v>
      </c>
      <c r="D1798" s="68" t="s">
        <v>2999</v>
      </c>
      <c r="E1798" s="72">
        <v>19.04</v>
      </c>
      <c r="F1798" s="1" t="s">
        <v>1859</v>
      </c>
      <c r="G1798" s="1" t="s">
        <v>1860</v>
      </c>
      <c r="H1798" s="3" t="s">
        <v>4162</v>
      </c>
      <c r="I1798" s="1" t="s">
        <v>4159</v>
      </c>
      <c r="J1798" s="1" t="s">
        <v>5196</v>
      </c>
    </row>
    <row r="1799" spans="1:10" x14ac:dyDescent="0.2">
      <c r="A1799" s="71" t="s">
        <v>2718</v>
      </c>
      <c r="B1799" s="69">
        <v>7498</v>
      </c>
      <c r="C1799" s="73" t="s">
        <v>1854</v>
      </c>
      <c r="D1799" s="68" t="s">
        <v>2717</v>
      </c>
      <c r="E1799" s="72">
        <v>24.64</v>
      </c>
      <c r="F1799" s="1" t="s">
        <v>1859</v>
      </c>
      <c r="G1799" s="1" t="s">
        <v>2719</v>
      </c>
      <c r="H1799" s="3" t="s">
        <v>4162</v>
      </c>
      <c r="I1799" s="1" t="s">
        <v>4159</v>
      </c>
      <c r="J1799" s="1" t="s">
        <v>5196</v>
      </c>
    </row>
    <row r="1800" spans="1:10" x14ac:dyDescent="0.2">
      <c r="A1800" s="71" t="s">
        <v>2720</v>
      </c>
      <c r="B1800" s="69">
        <v>7499</v>
      </c>
      <c r="C1800" s="73" t="s">
        <v>1854</v>
      </c>
      <c r="D1800" s="68" t="s">
        <v>2717</v>
      </c>
      <c r="E1800" s="72">
        <v>24.64</v>
      </c>
      <c r="F1800" s="1" t="s">
        <v>1859</v>
      </c>
      <c r="G1800" s="1" t="s">
        <v>1889</v>
      </c>
      <c r="H1800" s="3" t="s">
        <v>4162</v>
      </c>
      <c r="I1800" s="1" t="s">
        <v>4159</v>
      </c>
      <c r="J1800" s="1" t="s">
        <v>5196</v>
      </c>
    </row>
    <row r="1801" spans="1:10" x14ac:dyDescent="0.2">
      <c r="A1801" s="71" t="s">
        <v>3522</v>
      </c>
      <c r="B1801" s="69">
        <v>7500</v>
      </c>
      <c r="C1801" s="73" t="s">
        <v>1854</v>
      </c>
      <c r="D1801" s="68" t="s">
        <v>3523</v>
      </c>
      <c r="E1801" s="72">
        <v>29.63</v>
      </c>
      <c r="F1801" s="1" t="s">
        <v>1859</v>
      </c>
      <c r="G1801" s="1" t="s">
        <v>1889</v>
      </c>
      <c r="H1801" s="3" t="s">
        <v>4162</v>
      </c>
      <c r="I1801" s="1" t="s">
        <v>4159</v>
      </c>
      <c r="J1801" s="1" t="s">
        <v>5196</v>
      </c>
    </row>
    <row r="1802" spans="1:10" x14ac:dyDescent="0.2">
      <c r="A1802" s="71" t="s">
        <v>2181</v>
      </c>
      <c r="B1802" s="69">
        <v>7501</v>
      </c>
      <c r="C1802" s="73" t="s">
        <v>1854</v>
      </c>
      <c r="D1802" s="68" t="s">
        <v>2182</v>
      </c>
      <c r="E1802" s="72">
        <v>28</v>
      </c>
      <c r="F1802" s="1" t="s">
        <v>1859</v>
      </c>
      <c r="G1802" s="1" t="s">
        <v>1889</v>
      </c>
      <c r="H1802" s="3" t="s">
        <v>4162</v>
      </c>
      <c r="I1802" s="1" t="s">
        <v>4159</v>
      </c>
      <c r="J1802" s="1" t="s">
        <v>5196</v>
      </c>
    </row>
    <row r="1803" spans="1:10" x14ac:dyDescent="0.2">
      <c r="A1803" s="71" t="s">
        <v>3766</v>
      </c>
      <c r="B1803" s="69">
        <v>7502</v>
      </c>
      <c r="C1803" s="73" t="s">
        <v>1854</v>
      </c>
      <c r="D1803" s="68" t="s">
        <v>3764</v>
      </c>
      <c r="E1803" s="72">
        <v>13.44</v>
      </c>
      <c r="F1803" s="1" t="s">
        <v>1859</v>
      </c>
      <c r="G1803" s="1" t="s">
        <v>1889</v>
      </c>
      <c r="H1803" s="3" t="s">
        <v>4162</v>
      </c>
      <c r="I1803" s="1" t="s">
        <v>4159</v>
      </c>
      <c r="J1803" s="1" t="s">
        <v>5196</v>
      </c>
    </row>
    <row r="1804" spans="1:10" x14ac:dyDescent="0.2">
      <c r="A1804" s="71" t="s">
        <v>3767</v>
      </c>
      <c r="B1804" s="69">
        <v>7503</v>
      </c>
      <c r="C1804" s="73" t="s">
        <v>1854</v>
      </c>
      <c r="D1804" s="68" t="s">
        <v>3764</v>
      </c>
      <c r="E1804" s="72">
        <v>13.44</v>
      </c>
      <c r="F1804" s="1" t="s">
        <v>1859</v>
      </c>
      <c r="G1804" s="1" t="s">
        <v>1867</v>
      </c>
      <c r="H1804" s="3" t="s">
        <v>4162</v>
      </c>
      <c r="I1804" s="1" t="s">
        <v>4159</v>
      </c>
      <c r="J1804" s="1" t="s">
        <v>5196</v>
      </c>
    </row>
    <row r="1805" spans="1:10" x14ac:dyDescent="0.2">
      <c r="A1805" s="71" t="s">
        <v>2721</v>
      </c>
      <c r="B1805" s="69">
        <v>7504</v>
      </c>
      <c r="C1805" s="73" t="s">
        <v>1854</v>
      </c>
      <c r="D1805" s="68" t="s">
        <v>2717</v>
      </c>
      <c r="E1805" s="72">
        <v>24.64</v>
      </c>
      <c r="F1805" s="1" t="s">
        <v>1859</v>
      </c>
      <c r="G1805" s="1" t="s">
        <v>1867</v>
      </c>
      <c r="H1805" s="3" t="s">
        <v>4162</v>
      </c>
      <c r="I1805" s="1" t="s">
        <v>4159</v>
      </c>
      <c r="J1805" s="1" t="s">
        <v>5196</v>
      </c>
    </row>
    <row r="1806" spans="1:10" x14ac:dyDescent="0.2">
      <c r="A1806" s="71" t="s">
        <v>3524</v>
      </c>
      <c r="B1806" s="69">
        <v>7505</v>
      </c>
      <c r="C1806" s="73" t="s">
        <v>1854</v>
      </c>
      <c r="D1806" s="68" t="s">
        <v>3523</v>
      </c>
      <c r="E1806" s="72">
        <v>29.63</v>
      </c>
      <c r="F1806" s="1" t="s">
        <v>1859</v>
      </c>
      <c r="G1806" s="1" t="s">
        <v>1867</v>
      </c>
      <c r="H1806" s="3" t="s">
        <v>4162</v>
      </c>
      <c r="I1806" s="1" t="s">
        <v>4159</v>
      </c>
      <c r="J1806" s="1" t="s">
        <v>5196</v>
      </c>
    </row>
    <row r="1807" spans="1:10" x14ac:dyDescent="0.2">
      <c r="A1807" s="71" t="s">
        <v>2722</v>
      </c>
      <c r="B1807" s="69">
        <v>7506</v>
      </c>
      <c r="C1807" s="73" t="s">
        <v>1854</v>
      </c>
      <c r="D1807" s="68" t="s">
        <v>2717</v>
      </c>
      <c r="E1807" s="72">
        <v>24.64</v>
      </c>
      <c r="F1807" s="1" t="s">
        <v>1859</v>
      </c>
      <c r="G1807" s="1" t="s">
        <v>1869</v>
      </c>
      <c r="H1807" s="3" t="s">
        <v>4162</v>
      </c>
      <c r="I1807" s="1" t="s">
        <v>4159</v>
      </c>
      <c r="J1807" s="1" t="s">
        <v>5196</v>
      </c>
    </row>
    <row r="1808" spans="1:10" x14ac:dyDescent="0.2">
      <c r="A1808" s="71" t="s">
        <v>3525</v>
      </c>
      <c r="B1808" s="69">
        <v>7507</v>
      </c>
      <c r="C1808" s="73" t="s">
        <v>1854</v>
      </c>
      <c r="D1808" s="68" t="s">
        <v>3523</v>
      </c>
      <c r="E1808" s="72">
        <v>29.63</v>
      </c>
      <c r="F1808" s="1" t="s">
        <v>1859</v>
      </c>
      <c r="G1808" s="1" t="s">
        <v>1869</v>
      </c>
      <c r="H1808" s="3" t="s">
        <v>4162</v>
      </c>
      <c r="I1808" s="1" t="s">
        <v>4159</v>
      </c>
      <c r="J1808" s="1" t="s">
        <v>5196</v>
      </c>
    </row>
    <row r="1809" spans="1:10" x14ac:dyDescent="0.2">
      <c r="A1809" s="71" t="s">
        <v>3768</v>
      </c>
      <c r="B1809" s="69">
        <v>7508</v>
      </c>
      <c r="C1809" s="73" t="s">
        <v>1854</v>
      </c>
      <c r="D1809" s="68" t="s">
        <v>3764</v>
      </c>
      <c r="E1809" s="72">
        <v>13.44</v>
      </c>
      <c r="F1809" s="1" t="s">
        <v>1859</v>
      </c>
      <c r="G1809" s="1" t="s">
        <v>1869</v>
      </c>
      <c r="H1809" s="3" t="s">
        <v>4162</v>
      </c>
      <c r="I1809" s="1" t="s">
        <v>4159</v>
      </c>
      <c r="J1809" s="1" t="s">
        <v>5196</v>
      </c>
    </row>
    <row r="1810" spans="1:10" x14ac:dyDescent="0.2">
      <c r="A1810" s="71" t="s">
        <v>3526</v>
      </c>
      <c r="B1810" s="69">
        <v>7509</v>
      </c>
      <c r="C1810" s="73" t="s">
        <v>1854</v>
      </c>
      <c r="D1810" s="68" t="s">
        <v>3523</v>
      </c>
      <c r="E1810" s="72">
        <v>29.63</v>
      </c>
      <c r="F1810" s="1" t="s">
        <v>1859</v>
      </c>
      <c r="G1810" s="1" t="s">
        <v>1862</v>
      </c>
      <c r="H1810" s="3" t="s">
        <v>4162</v>
      </c>
      <c r="I1810" s="1" t="s">
        <v>4159</v>
      </c>
      <c r="J1810" s="1" t="s">
        <v>5196</v>
      </c>
    </row>
    <row r="1811" spans="1:10" x14ac:dyDescent="0.2">
      <c r="A1811" s="71" t="s">
        <v>3527</v>
      </c>
      <c r="B1811" s="69">
        <v>7510</v>
      </c>
      <c r="C1811" s="73" t="s">
        <v>1854</v>
      </c>
      <c r="D1811" s="68" t="s">
        <v>3523</v>
      </c>
      <c r="E1811" s="72">
        <v>29.63</v>
      </c>
      <c r="F1811" s="1" t="s">
        <v>1859</v>
      </c>
      <c r="G1811" s="1" t="s">
        <v>1862</v>
      </c>
      <c r="H1811" s="3" t="s">
        <v>4162</v>
      </c>
      <c r="I1811" s="1" t="s">
        <v>4159</v>
      </c>
      <c r="J1811" s="1" t="s">
        <v>5196</v>
      </c>
    </row>
    <row r="1812" spans="1:10" x14ac:dyDescent="0.2">
      <c r="A1812" s="71" t="s">
        <v>4051</v>
      </c>
      <c r="B1812" s="69">
        <v>7511</v>
      </c>
      <c r="C1812" s="73" t="s">
        <v>1854</v>
      </c>
      <c r="D1812" s="68" t="s">
        <v>4050</v>
      </c>
      <c r="E1812" s="72">
        <v>28</v>
      </c>
      <c r="F1812" s="1" t="s">
        <v>1859</v>
      </c>
      <c r="G1812" s="1" t="s">
        <v>1862</v>
      </c>
      <c r="H1812" s="3" t="s">
        <v>4162</v>
      </c>
      <c r="I1812" s="1" t="s">
        <v>4159</v>
      </c>
      <c r="J1812" s="1" t="s">
        <v>5196</v>
      </c>
    </row>
    <row r="1813" spans="1:10" x14ac:dyDescent="0.2">
      <c r="A1813" s="71" t="s">
        <v>1861</v>
      </c>
      <c r="B1813" s="69">
        <v>7512</v>
      </c>
      <c r="C1813" s="73" t="s">
        <v>1854</v>
      </c>
      <c r="D1813" s="68" t="s">
        <v>1855</v>
      </c>
      <c r="E1813" s="72">
        <v>38.08</v>
      </c>
      <c r="F1813" s="1" t="s">
        <v>1859</v>
      </c>
      <c r="G1813" s="1" t="s">
        <v>1862</v>
      </c>
      <c r="H1813" s="3" t="s">
        <v>4162</v>
      </c>
      <c r="I1813" s="1" t="s">
        <v>4159</v>
      </c>
      <c r="J1813" s="1" t="s">
        <v>5196</v>
      </c>
    </row>
    <row r="1814" spans="1:10" x14ac:dyDescent="0.2">
      <c r="A1814" s="71" t="s">
        <v>2723</v>
      </c>
      <c r="B1814" s="69">
        <v>7513</v>
      </c>
      <c r="C1814" s="73" t="s">
        <v>1854</v>
      </c>
      <c r="D1814" s="68" t="s">
        <v>2717</v>
      </c>
      <c r="E1814" s="72">
        <v>24.64</v>
      </c>
      <c r="F1814" s="1" t="s">
        <v>1859</v>
      </c>
      <c r="G1814" s="1" t="s">
        <v>1862</v>
      </c>
      <c r="H1814" s="3" t="s">
        <v>4162</v>
      </c>
      <c r="I1814" s="1" t="s">
        <v>4159</v>
      </c>
      <c r="J1814" s="1" t="s">
        <v>5196</v>
      </c>
    </row>
    <row r="1815" spans="1:10" x14ac:dyDescent="0.2">
      <c r="A1815" s="71" t="s">
        <v>3769</v>
      </c>
      <c r="B1815" s="69">
        <v>7514</v>
      </c>
      <c r="C1815" s="73" t="s">
        <v>1854</v>
      </c>
      <c r="D1815" s="68" t="s">
        <v>3764</v>
      </c>
      <c r="E1815" s="72">
        <v>13.44</v>
      </c>
      <c r="F1815" s="1" t="s">
        <v>1859</v>
      </c>
      <c r="G1815" s="1" t="s">
        <v>1862</v>
      </c>
      <c r="H1815" s="3" t="s">
        <v>4162</v>
      </c>
      <c r="I1815" s="1" t="s">
        <v>4159</v>
      </c>
      <c r="J1815" s="1" t="s">
        <v>5196</v>
      </c>
    </row>
    <row r="1816" spans="1:10" x14ac:dyDescent="0.2">
      <c r="A1816" s="71" t="s">
        <v>3770</v>
      </c>
      <c r="B1816" s="69">
        <v>7515</v>
      </c>
      <c r="C1816" s="73" t="s">
        <v>1854</v>
      </c>
      <c r="D1816" s="68" t="s">
        <v>3764</v>
      </c>
      <c r="E1816" s="72">
        <v>13.44</v>
      </c>
      <c r="F1816" s="1" t="s">
        <v>1859</v>
      </c>
      <c r="G1816" s="1" t="s">
        <v>2293</v>
      </c>
      <c r="H1816" s="3" t="s">
        <v>4162</v>
      </c>
      <c r="I1816" s="1" t="s">
        <v>4159</v>
      </c>
      <c r="J1816" s="1" t="s">
        <v>5196</v>
      </c>
    </row>
    <row r="1817" spans="1:10" x14ac:dyDescent="0.2">
      <c r="A1817" s="71" t="s">
        <v>3528</v>
      </c>
      <c r="B1817" s="69">
        <v>7516</v>
      </c>
      <c r="C1817" s="73" t="s">
        <v>1854</v>
      </c>
      <c r="D1817" s="68" t="s">
        <v>3523</v>
      </c>
      <c r="E1817" s="72">
        <v>29.63</v>
      </c>
      <c r="F1817" s="1" t="s">
        <v>1859</v>
      </c>
      <c r="G1817" s="1" t="s">
        <v>2293</v>
      </c>
      <c r="H1817" s="3" t="s">
        <v>4162</v>
      </c>
      <c r="I1817" s="1" t="s">
        <v>4159</v>
      </c>
      <c r="J1817" s="1" t="s">
        <v>5196</v>
      </c>
    </row>
    <row r="1818" spans="1:10" x14ac:dyDescent="0.2">
      <c r="A1818" s="71" t="s">
        <v>3529</v>
      </c>
      <c r="B1818" s="69">
        <v>7517</v>
      </c>
      <c r="C1818" s="73" t="s">
        <v>1864</v>
      </c>
      <c r="D1818" s="68" t="s">
        <v>3523</v>
      </c>
      <c r="E1818" s="72">
        <v>29.63</v>
      </c>
      <c r="F1818" s="1" t="s">
        <v>1859</v>
      </c>
      <c r="G1818" s="1" t="s">
        <v>2725</v>
      </c>
      <c r="H1818" s="3" t="s">
        <v>4162</v>
      </c>
      <c r="I1818" s="1" t="s">
        <v>4159</v>
      </c>
      <c r="J1818" s="1" t="s">
        <v>5196</v>
      </c>
    </row>
    <row r="1819" spans="1:10" x14ac:dyDescent="0.2">
      <c r="A1819" s="71" t="s">
        <v>2724</v>
      </c>
      <c r="B1819" s="69">
        <v>7518</v>
      </c>
      <c r="C1819" s="73" t="s">
        <v>1864</v>
      </c>
      <c r="D1819" s="68" t="s">
        <v>2717</v>
      </c>
      <c r="E1819" s="72">
        <v>24.64</v>
      </c>
      <c r="F1819" s="1" t="s">
        <v>1859</v>
      </c>
      <c r="G1819" s="1" t="s">
        <v>2725</v>
      </c>
      <c r="H1819" s="3" t="s">
        <v>4162</v>
      </c>
      <c r="I1819" s="1" t="s">
        <v>4159</v>
      </c>
      <c r="J1819" s="1" t="s">
        <v>5196</v>
      </c>
    </row>
    <row r="1820" spans="1:10" x14ac:dyDescent="0.2">
      <c r="A1820" s="71" t="s">
        <v>3771</v>
      </c>
      <c r="B1820" s="69">
        <v>7519</v>
      </c>
      <c r="C1820" s="73" t="s">
        <v>1864</v>
      </c>
      <c r="D1820" s="68" t="s">
        <v>3764</v>
      </c>
      <c r="E1820" s="72">
        <v>13.44</v>
      </c>
      <c r="F1820" s="1" t="s">
        <v>1859</v>
      </c>
      <c r="G1820" s="1" t="s">
        <v>2725</v>
      </c>
      <c r="H1820" s="3" t="s">
        <v>4162</v>
      </c>
      <c r="I1820" s="1" t="s">
        <v>4159</v>
      </c>
      <c r="J1820" s="1" t="s">
        <v>5196</v>
      </c>
    </row>
    <row r="1821" spans="1:10" x14ac:dyDescent="0.2">
      <c r="A1821" s="71" t="s">
        <v>4052</v>
      </c>
      <c r="B1821" s="69">
        <v>7520</v>
      </c>
      <c r="C1821" s="73" t="s">
        <v>1864</v>
      </c>
      <c r="D1821" s="68" t="s">
        <v>4050</v>
      </c>
      <c r="E1821" s="72">
        <v>28</v>
      </c>
      <c r="F1821" s="1" t="s">
        <v>1859</v>
      </c>
      <c r="G1821" s="1" t="s">
        <v>2725</v>
      </c>
      <c r="H1821" s="3" t="s">
        <v>4162</v>
      </c>
      <c r="I1821" s="1" t="s">
        <v>4159</v>
      </c>
      <c r="J1821" s="1" t="s">
        <v>5196</v>
      </c>
    </row>
    <row r="1822" spans="1:10" x14ac:dyDescent="0.2">
      <c r="A1822" s="71" t="s">
        <v>3530</v>
      </c>
      <c r="B1822" s="69">
        <v>7525</v>
      </c>
      <c r="C1822" s="73" t="s">
        <v>1864</v>
      </c>
      <c r="D1822" s="68" t="s">
        <v>3523</v>
      </c>
      <c r="E1822" s="72">
        <v>29.63</v>
      </c>
      <c r="F1822" s="1" t="s">
        <v>1859</v>
      </c>
      <c r="G1822" s="1" t="s">
        <v>1865</v>
      </c>
      <c r="H1822" s="3" t="s">
        <v>4162</v>
      </c>
      <c r="I1822" s="1" t="s">
        <v>4159</v>
      </c>
      <c r="J1822" s="1" t="s">
        <v>5196</v>
      </c>
    </row>
    <row r="1823" spans="1:10" x14ac:dyDescent="0.2">
      <c r="A1823" s="71" t="s">
        <v>3531</v>
      </c>
      <c r="B1823" s="69">
        <v>7526</v>
      </c>
      <c r="C1823" s="73" t="s">
        <v>1864</v>
      </c>
      <c r="D1823" s="68" t="s">
        <v>3523</v>
      </c>
      <c r="E1823" s="72">
        <v>29.63</v>
      </c>
      <c r="F1823" s="1" t="s">
        <v>1859</v>
      </c>
      <c r="G1823" s="1" t="s">
        <v>1865</v>
      </c>
      <c r="H1823" s="3" t="s">
        <v>4162</v>
      </c>
      <c r="I1823" s="1" t="s">
        <v>4159</v>
      </c>
      <c r="J1823" s="1" t="s">
        <v>5196</v>
      </c>
    </row>
    <row r="1824" spans="1:10" x14ac:dyDescent="0.2">
      <c r="A1824" s="71" t="s">
        <v>2726</v>
      </c>
      <c r="B1824" s="69">
        <v>7527</v>
      </c>
      <c r="C1824" s="73" t="s">
        <v>1864</v>
      </c>
      <c r="D1824" s="68" t="s">
        <v>2717</v>
      </c>
      <c r="E1824" s="72">
        <v>24.64</v>
      </c>
      <c r="F1824" s="1" t="s">
        <v>1859</v>
      </c>
      <c r="G1824" s="1" t="s">
        <v>1865</v>
      </c>
      <c r="H1824" s="3" t="s">
        <v>4162</v>
      </c>
      <c r="I1824" s="1" t="s">
        <v>4159</v>
      </c>
      <c r="J1824" s="1" t="s">
        <v>5196</v>
      </c>
    </row>
    <row r="1825" spans="1:10" x14ac:dyDescent="0.2">
      <c r="A1825" s="71" t="s">
        <v>1863</v>
      </c>
      <c r="B1825" s="69">
        <v>7528</v>
      </c>
      <c r="C1825" s="73" t="s">
        <v>1864</v>
      </c>
      <c r="D1825" s="68" t="s">
        <v>1855</v>
      </c>
      <c r="E1825" s="72">
        <v>38.08</v>
      </c>
      <c r="F1825" s="1" t="s">
        <v>1859</v>
      </c>
      <c r="G1825" s="1" t="s">
        <v>1865</v>
      </c>
      <c r="H1825" s="3" t="s">
        <v>4162</v>
      </c>
      <c r="I1825" s="1" t="s">
        <v>4159</v>
      </c>
      <c r="J1825" s="1" t="s">
        <v>5196</v>
      </c>
    </row>
    <row r="1826" spans="1:10" x14ac:dyDescent="0.2">
      <c r="A1826" s="71" t="s">
        <v>3001</v>
      </c>
      <c r="B1826" s="69">
        <v>7529</v>
      </c>
      <c r="C1826" s="73" t="s">
        <v>1864</v>
      </c>
      <c r="D1826" s="68" t="s">
        <v>2999</v>
      </c>
      <c r="E1826" s="72">
        <v>19.04</v>
      </c>
      <c r="F1826" s="1" t="s">
        <v>1859</v>
      </c>
      <c r="G1826" s="1" t="s">
        <v>1865</v>
      </c>
      <c r="H1826" s="3" t="s">
        <v>4162</v>
      </c>
      <c r="I1826" s="1" t="s">
        <v>4159</v>
      </c>
      <c r="J1826" s="1" t="s">
        <v>5196</v>
      </c>
    </row>
    <row r="1827" spans="1:10" x14ac:dyDescent="0.2">
      <c r="A1827" s="71" t="s">
        <v>4053</v>
      </c>
      <c r="B1827" s="69">
        <v>7530</v>
      </c>
      <c r="C1827" s="73" t="s">
        <v>1864</v>
      </c>
      <c r="D1827" s="68" t="s">
        <v>4050</v>
      </c>
      <c r="E1827" s="72">
        <v>28</v>
      </c>
      <c r="F1827" s="1" t="s">
        <v>1859</v>
      </c>
      <c r="G1827" s="1" t="s">
        <v>1865</v>
      </c>
      <c r="H1827" s="3" t="s">
        <v>4162</v>
      </c>
      <c r="I1827" s="1" t="s">
        <v>4159</v>
      </c>
      <c r="J1827" s="1" t="s">
        <v>5196</v>
      </c>
    </row>
    <row r="1828" spans="1:10" x14ac:dyDescent="0.2">
      <c r="A1828" s="71" t="s">
        <v>3772</v>
      </c>
      <c r="B1828" s="69">
        <v>7531</v>
      </c>
      <c r="C1828" s="73" t="s">
        <v>1864</v>
      </c>
      <c r="D1828" s="68" t="s">
        <v>3764</v>
      </c>
      <c r="E1828" s="72">
        <v>13.44</v>
      </c>
      <c r="F1828" s="1" t="s">
        <v>1859</v>
      </c>
      <c r="G1828" s="1" t="s">
        <v>1865</v>
      </c>
      <c r="H1828" s="3" t="s">
        <v>4162</v>
      </c>
      <c r="I1828" s="1" t="s">
        <v>4159</v>
      </c>
      <c r="J1828" s="1" t="s">
        <v>5196</v>
      </c>
    </row>
    <row r="1829" spans="1:10" x14ac:dyDescent="0.2">
      <c r="A1829" s="71" t="s">
        <v>3532</v>
      </c>
      <c r="B1829" s="69">
        <v>7532</v>
      </c>
      <c r="C1829" s="73" t="s">
        <v>1864</v>
      </c>
      <c r="D1829" s="68" t="s">
        <v>3523</v>
      </c>
      <c r="E1829" s="72">
        <v>29.63</v>
      </c>
      <c r="F1829" s="1" t="s">
        <v>1859</v>
      </c>
      <c r="G1829" s="1" t="s">
        <v>3533</v>
      </c>
      <c r="H1829" s="3" t="s">
        <v>4162</v>
      </c>
      <c r="I1829" s="1" t="s">
        <v>4159</v>
      </c>
      <c r="J1829" s="1" t="s">
        <v>5196</v>
      </c>
    </row>
    <row r="1830" spans="1:10" x14ac:dyDescent="0.2">
      <c r="A1830" s="71" t="s">
        <v>4054</v>
      </c>
      <c r="B1830" s="69">
        <v>7533</v>
      </c>
      <c r="C1830" s="73" t="s">
        <v>1864</v>
      </c>
      <c r="D1830" s="68" t="s">
        <v>4050</v>
      </c>
      <c r="E1830" s="72">
        <v>28</v>
      </c>
      <c r="F1830" s="1" t="s">
        <v>1859</v>
      </c>
      <c r="G1830" s="1" t="s">
        <v>3533</v>
      </c>
      <c r="H1830" s="3" t="s">
        <v>4162</v>
      </c>
      <c r="I1830" s="1" t="s">
        <v>4159</v>
      </c>
      <c r="J1830" s="1" t="s">
        <v>5196</v>
      </c>
    </row>
    <row r="1831" spans="1:10" x14ac:dyDescent="0.2">
      <c r="A1831" s="71" t="s">
        <v>3773</v>
      </c>
      <c r="B1831" s="69">
        <v>7534</v>
      </c>
      <c r="C1831" s="73" t="s">
        <v>1864</v>
      </c>
      <c r="D1831" s="68" t="s">
        <v>3764</v>
      </c>
      <c r="E1831" s="72">
        <v>13.44</v>
      </c>
      <c r="F1831" s="1" t="s">
        <v>1859</v>
      </c>
      <c r="G1831" s="1" t="s">
        <v>3533</v>
      </c>
      <c r="H1831" s="3" t="s">
        <v>4162</v>
      </c>
      <c r="I1831" s="1" t="s">
        <v>4159</v>
      </c>
      <c r="J1831" s="1" t="s">
        <v>5196</v>
      </c>
    </row>
    <row r="1832" spans="1:10" x14ac:dyDescent="0.2">
      <c r="A1832" s="71" t="s">
        <v>2727</v>
      </c>
      <c r="B1832" s="69">
        <v>7535</v>
      </c>
      <c r="C1832" s="73" t="s">
        <v>1864</v>
      </c>
      <c r="D1832" s="68" t="s">
        <v>2717</v>
      </c>
      <c r="E1832" s="72">
        <v>24.64</v>
      </c>
      <c r="F1832" s="1" t="s">
        <v>2155</v>
      </c>
      <c r="G1832" s="1" t="s">
        <v>2156</v>
      </c>
      <c r="H1832" s="3" t="s">
        <v>4162</v>
      </c>
      <c r="I1832" s="1" t="s">
        <v>4159</v>
      </c>
      <c r="J1832" s="1" t="s">
        <v>5196</v>
      </c>
    </row>
    <row r="1833" spans="1:10" x14ac:dyDescent="0.2">
      <c r="A1833" s="71" t="s">
        <v>3534</v>
      </c>
      <c r="B1833" s="69">
        <v>7536</v>
      </c>
      <c r="C1833" s="73" t="s">
        <v>1864</v>
      </c>
      <c r="D1833" s="68" t="s">
        <v>3523</v>
      </c>
      <c r="E1833" s="72">
        <v>29.63</v>
      </c>
      <c r="F1833" s="1" t="s">
        <v>2155</v>
      </c>
      <c r="G1833" s="1" t="s">
        <v>2156</v>
      </c>
      <c r="H1833" s="3" t="s">
        <v>4162</v>
      </c>
      <c r="I1833" s="1" t="s">
        <v>4159</v>
      </c>
      <c r="J1833" s="1" t="s">
        <v>5196</v>
      </c>
    </row>
    <row r="1834" spans="1:10" x14ac:dyDescent="0.2">
      <c r="A1834" s="71" t="s">
        <v>3774</v>
      </c>
      <c r="B1834" s="69">
        <v>7537</v>
      </c>
      <c r="C1834" s="73" t="s">
        <v>1864</v>
      </c>
      <c r="D1834" s="68" t="s">
        <v>3764</v>
      </c>
      <c r="E1834" s="72">
        <v>13.44</v>
      </c>
      <c r="F1834" s="1" t="s">
        <v>2155</v>
      </c>
      <c r="G1834" s="1" t="s">
        <v>2156</v>
      </c>
      <c r="H1834" s="3" t="s">
        <v>4162</v>
      </c>
      <c r="I1834" s="1" t="s">
        <v>4159</v>
      </c>
      <c r="J1834" s="1" t="s">
        <v>5196</v>
      </c>
    </row>
    <row r="1835" spans="1:10" x14ac:dyDescent="0.2">
      <c r="A1835" s="71" t="s">
        <v>4055</v>
      </c>
      <c r="B1835" s="69">
        <v>7542</v>
      </c>
      <c r="C1835" s="73" t="s">
        <v>1864</v>
      </c>
      <c r="D1835" s="68" t="s">
        <v>4050</v>
      </c>
      <c r="E1835" s="72">
        <v>28</v>
      </c>
      <c r="F1835" s="1" t="s">
        <v>1859</v>
      </c>
      <c r="G1835" s="1" t="s">
        <v>1867</v>
      </c>
      <c r="H1835" s="3" t="s">
        <v>4162</v>
      </c>
      <c r="I1835" s="1" t="s">
        <v>4159</v>
      </c>
      <c r="J1835" s="1" t="s">
        <v>5196</v>
      </c>
    </row>
    <row r="1836" spans="1:10" x14ac:dyDescent="0.2">
      <c r="A1836" s="71" t="s">
        <v>1866</v>
      </c>
      <c r="B1836" s="69">
        <v>7543</v>
      </c>
      <c r="C1836" s="73" t="s">
        <v>1864</v>
      </c>
      <c r="D1836" s="68" t="s">
        <v>1855</v>
      </c>
      <c r="E1836" s="72">
        <v>38.08</v>
      </c>
      <c r="F1836" s="1" t="s">
        <v>1859</v>
      </c>
      <c r="G1836" s="1" t="s">
        <v>1867</v>
      </c>
      <c r="H1836" s="3" t="s">
        <v>4162</v>
      </c>
      <c r="I1836" s="1" t="s">
        <v>4159</v>
      </c>
      <c r="J1836" s="1" t="s">
        <v>5196</v>
      </c>
    </row>
    <row r="1837" spans="1:10" x14ac:dyDescent="0.2">
      <c r="A1837" s="71" t="s">
        <v>4056</v>
      </c>
      <c r="B1837" s="69">
        <v>7544</v>
      </c>
      <c r="C1837" s="73" t="s">
        <v>1864</v>
      </c>
      <c r="D1837" s="68" t="s">
        <v>4050</v>
      </c>
      <c r="E1837" s="72">
        <v>28</v>
      </c>
      <c r="F1837" s="1" t="s">
        <v>1859</v>
      </c>
      <c r="G1837" s="1" t="s">
        <v>1869</v>
      </c>
      <c r="H1837" s="3" t="s">
        <v>4162</v>
      </c>
      <c r="I1837" s="1" t="s">
        <v>4159</v>
      </c>
      <c r="J1837" s="1" t="s">
        <v>5196</v>
      </c>
    </row>
    <row r="1838" spans="1:10" x14ac:dyDescent="0.2">
      <c r="A1838" s="71" t="s">
        <v>1868</v>
      </c>
      <c r="B1838" s="69">
        <v>7545</v>
      </c>
      <c r="C1838" s="73" t="s">
        <v>1864</v>
      </c>
      <c r="D1838" s="68" t="s">
        <v>1855</v>
      </c>
      <c r="E1838" s="72">
        <v>38.08</v>
      </c>
      <c r="F1838" s="1" t="s">
        <v>1859</v>
      </c>
      <c r="G1838" s="1" t="s">
        <v>1869</v>
      </c>
      <c r="H1838" s="3" t="s">
        <v>4162</v>
      </c>
      <c r="I1838" s="1" t="s">
        <v>4159</v>
      </c>
      <c r="J1838" s="1" t="s">
        <v>5196</v>
      </c>
    </row>
    <row r="1839" spans="1:10" x14ac:dyDescent="0.2">
      <c r="A1839" s="71" t="s">
        <v>3535</v>
      </c>
      <c r="B1839" s="69">
        <v>7547</v>
      </c>
      <c r="C1839" s="73" t="s">
        <v>1864</v>
      </c>
      <c r="D1839" s="68" t="s">
        <v>3523</v>
      </c>
      <c r="E1839" s="72">
        <v>29.63</v>
      </c>
      <c r="F1839" s="1" t="s">
        <v>1859</v>
      </c>
      <c r="G1839" s="1" t="s">
        <v>1871</v>
      </c>
      <c r="H1839" s="3" t="s">
        <v>4162</v>
      </c>
      <c r="I1839" s="1" t="s">
        <v>4159</v>
      </c>
      <c r="J1839" s="1" t="s">
        <v>5196</v>
      </c>
    </row>
    <row r="1840" spans="1:10" x14ac:dyDescent="0.2">
      <c r="A1840" s="71" t="s">
        <v>3775</v>
      </c>
      <c r="B1840" s="69">
        <v>7548</v>
      </c>
      <c r="C1840" s="73" t="s">
        <v>1864</v>
      </c>
      <c r="D1840" s="68" t="s">
        <v>3764</v>
      </c>
      <c r="E1840" s="72">
        <v>13.44</v>
      </c>
      <c r="F1840" s="1" t="s">
        <v>1859</v>
      </c>
      <c r="G1840" s="1" t="s">
        <v>1871</v>
      </c>
      <c r="H1840" s="3" t="s">
        <v>4162</v>
      </c>
      <c r="I1840" s="1" t="s">
        <v>4159</v>
      </c>
      <c r="J1840" s="1" t="s">
        <v>5196</v>
      </c>
    </row>
    <row r="1841" spans="1:10" x14ac:dyDescent="0.2">
      <c r="A1841" s="71" t="s">
        <v>1870</v>
      </c>
      <c r="B1841" s="69">
        <v>7549</v>
      </c>
      <c r="C1841" s="73" t="s">
        <v>1864</v>
      </c>
      <c r="D1841" s="68" t="s">
        <v>1855</v>
      </c>
      <c r="E1841" s="72">
        <v>38.08</v>
      </c>
      <c r="F1841" s="1" t="s">
        <v>1859</v>
      </c>
      <c r="G1841" s="1" t="s">
        <v>1871</v>
      </c>
      <c r="H1841" s="3" t="s">
        <v>4162</v>
      </c>
      <c r="I1841" s="1" t="s">
        <v>4159</v>
      </c>
      <c r="J1841" s="1" t="s">
        <v>5196</v>
      </c>
    </row>
    <row r="1842" spans="1:10" x14ac:dyDescent="0.2">
      <c r="A1842" s="71" t="s">
        <v>4057</v>
      </c>
      <c r="B1842" s="69">
        <v>7550</v>
      </c>
      <c r="C1842" s="73" t="s">
        <v>1864</v>
      </c>
      <c r="D1842" s="68" t="s">
        <v>4050</v>
      </c>
      <c r="E1842" s="72">
        <v>28</v>
      </c>
      <c r="F1842" s="1" t="s">
        <v>1859</v>
      </c>
      <c r="G1842" s="1" t="s">
        <v>1871</v>
      </c>
      <c r="H1842" s="3" t="s">
        <v>4162</v>
      </c>
      <c r="I1842" s="1" t="s">
        <v>4159</v>
      </c>
      <c r="J1842" s="1" t="s">
        <v>5196</v>
      </c>
    </row>
    <row r="1843" spans="1:10" x14ac:dyDescent="0.2">
      <c r="A1843" s="71" t="s">
        <v>3536</v>
      </c>
      <c r="B1843" s="69">
        <v>7551</v>
      </c>
      <c r="C1843" s="73" t="s">
        <v>1873</v>
      </c>
      <c r="D1843" s="68" t="s">
        <v>3523</v>
      </c>
      <c r="E1843" s="72">
        <v>29.63</v>
      </c>
      <c r="F1843" s="1" t="s">
        <v>1859</v>
      </c>
      <c r="G1843" s="1" t="s">
        <v>1874</v>
      </c>
      <c r="H1843" s="3" t="s">
        <v>4162</v>
      </c>
      <c r="I1843" s="1" t="s">
        <v>4159</v>
      </c>
      <c r="J1843" s="1" t="s">
        <v>5196</v>
      </c>
    </row>
    <row r="1844" spans="1:10" x14ac:dyDescent="0.2">
      <c r="A1844" s="71" t="s">
        <v>2728</v>
      </c>
      <c r="B1844" s="69">
        <v>7552</v>
      </c>
      <c r="C1844" s="73" t="s">
        <v>1873</v>
      </c>
      <c r="D1844" s="68" t="s">
        <v>2717</v>
      </c>
      <c r="E1844" s="72">
        <v>24.64</v>
      </c>
      <c r="F1844" s="1" t="s">
        <v>1859</v>
      </c>
      <c r="G1844" s="1" t="s">
        <v>1874</v>
      </c>
      <c r="H1844" s="3" t="s">
        <v>4162</v>
      </c>
      <c r="I1844" s="1" t="s">
        <v>4159</v>
      </c>
      <c r="J1844" s="1" t="s">
        <v>5196</v>
      </c>
    </row>
    <row r="1845" spans="1:10" x14ac:dyDescent="0.2">
      <c r="A1845" s="71" t="s">
        <v>1872</v>
      </c>
      <c r="B1845" s="69">
        <v>7553</v>
      </c>
      <c r="C1845" s="73" t="s">
        <v>1873</v>
      </c>
      <c r="D1845" s="68" t="s">
        <v>1855</v>
      </c>
      <c r="E1845" s="72">
        <v>38.08</v>
      </c>
      <c r="F1845" s="1" t="s">
        <v>1859</v>
      </c>
      <c r="G1845" s="1" t="s">
        <v>1874</v>
      </c>
      <c r="H1845" s="3" t="s">
        <v>4162</v>
      </c>
      <c r="I1845" s="1" t="s">
        <v>4159</v>
      </c>
      <c r="J1845" s="1" t="s">
        <v>5196</v>
      </c>
    </row>
    <row r="1846" spans="1:10" x14ac:dyDescent="0.2">
      <c r="A1846" s="71" t="s">
        <v>3776</v>
      </c>
      <c r="B1846" s="69">
        <v>7554</v>
      </c>
      <c r="C1846" s="73" t="s">
        <v>1873</v>
      </c>
      <c r="D1846" s="68" t="s">
        <v>3764</v>
      </c>
      <c r="E1846" s="72">
        <v>13.44</v>
      </c>
      <c r="F1846" s="1" t="s">
        <v>1859</v>
      </c>
      <c r="G1846" s="1" t="s">
        <v>1874</v>
      </c>
      <c r="H1846" s="3" t="s">
        <v>4162</v>
      </c>
      <c r="I1846" s="1" t="s">
        <v>4159</v>
      </c>
      <c r="J1846" s="1" t="s">
        <v>5196</v>
      </c>
    </row>
    <row r="1847" spans="1:10" x14ac:dyDescent="0.2">
      <c r="A1847" s="71" t="s">
        <v>2729</v>
      </c>
      <c r="B1847" s="69">
        <v>7555</v>
      </c>
      <c r="C1847" s="73" t="s">
        <v>1873</v>
      </c>
      <c r="D1847" s="68" t="s">
        <v>2717</v>
      </c>
      <c r="E1847" s="72">
        <v>24.64</v>
      </c>
      <c r="F1847" s="1" t="s">
        <v>1859</v>
      </c>
      <c r="G1847" s="1" t="s">
        <v>1876</v>
      </c>
      <c r="H1847" s="3" t="s">
        <v>4162</v>
      </c>
      <c r="I1847" s="1" t="s">
        <v>4159</v>
      </c>
      <c r="J1847" s="1" t="s">
        <v>5196</v>
      </c>
    </row>
    <row r="1848" spans="1:10" x14ac:dyDescent="0.2">
      <c r="A1848" s="71" t="s">
        <v>1875</v>
      </c>
      <c r="B1848" s="69">
        <v>7556</v>
      </c>
      <c r="C1848" s="73" t="s">
        <v>1873</v>
      </c>
      <c r="D1848" s="68" t="s">
        <v>1855</v>
      </c>
      <c r="E1848" s="72">
        <v>38.08</v>
      </c>
      <c r="F1848" s="1" t="s">
        <v>1859</v>
      </c>
      <c r="G1848" s="1" t="s">
        <v>1876</v>
      </c>
      <c r="H1848" s="3" t="s">
        <v>4162</v>
      </c>
      <c r="I1848" s="1" t="s">
        <v>4159</v>
      </c>
      <c r="J1848" s="1" t="s">
        <v>5196</v>
      </c>
    </row>
    <row r="1849" spans="1:10" x14ac:dyDescent="0.2">
      <c r="A1849" s="71" t="s">
        <v>3777</v>
      </c>
      <c r="B1849" s="69">
        <v>7557</v>
      </c>
      <c r="C1849" s="73" t="s">
        <v>1873</v>
      </c>
      <c r="D1849" s="68" t="s">
        <v>3764</v>
      </c>
      <c r="E1849" s="72">
        <v>13.44</v>
      </c>
      <c r="F1849" s="1" t="s">
        <v>1859</v>
      </c>
      <c r="G1849" s="1" t="s">
        <v>1876</v>
      </c>
      <c r="H1849" s="3" t="s">
        <v>4162</v>
      </c>
      <c r="I1849" s="1" t="s">
        <v>4159</v>
      </c>
      <c r="J1849" s="1" t="s">
        <v>5196</v>
      </c>
    </row>
    <row r="1850" spans="1:10" x14ac:dyDescent="0.2">
      <c r="A1850" s="71" t="s">
        <v>3537</v>
      </c>
      <c r="B1850" s="69">
        <v>7558</v>
      </c>
      <c r="C1850" s="73" t="s">
        <v>1873</v>
      </c>
      <c r="D1850" s="68" t="s">
        <v>3523</v>
      </c>
      <c r="E1850" s="72">
        <v>29.63</v>
      </c>
      <c r="F1850" s="1" t="s">
        <v>1859</v>
      </c>
      <c r="G1850" s="1" t="s">
        <v>1876</v>
      </c>
      <c r="H1850" s="3" t="s">
        <v>4162</v>
      </c>
      <c r="I1850" s="1" t="s">
        <v>4159</v>
      </c>
      <c r="J1850" s="1" t="s">
        <v>5196</v>
      </c>
    </row>
    <row r="1851" spans="1:10" x14ac:dyDescent="0.2">
      <c r="A1851" s="71" t="s">
        <v>3538</v>
      </c>
      <c r="B1851" s="69">
        <v>7559</v>
      </c>
      <c r="C1851" s="73" t="s">
        <v>1873</v>
      </c>
      <c r="D1851" s="68" t="s">
        <v>3523</v>
      </c>
      <c r="E1851" s="72">
        <v>29.63</v>
      </c>
      <c r="F1851" s="1" t="s">
        <v>1859</v>
      </c>
      <c r="G1851" s="1" t="s">
        <v>1876</v>
      </c>
      <c r="H1851" s="3" t="s">
        <v>4162</v>
      </c>
      <c r="I1851" s="1" t="s">
        <v>4159</v>
      </c>
      <c r="J1851" s="1" t="s">
        <v>5196</v>
      </c>
    </row>
    <row r="1852" spans="1:10" x14ac:dyDescent="0.2">
      <c r="A1852" s="71" t="s">
        <v>3778</v>
      </c>
      <c r="B1852" s="69">
        <v>7560</v>
      </c>
      <c r="C1852" s="73" t="s">
        <v>1873</v>
      </c>
      <c r="D1852" s="68" t="s">
        <v>3764</v>
      </c>
      <c r="E1852" s="72">
        <v>13.44</v>
      </c>
      <c r="F1852" s="1" t="s">
        <v>1859</v>
      </c>
      <c r="G1852" s="1" t="s">
        <v>2731</v>
      </c>
      <c r="H1852" s="3" t="s">
        <v>4162</v>
      </c>
      <c r="I1852" s="1" t="s">
        <v>4159</v>
      </c>
      <c r="J1852" s="1" t="s">
        <v>5196</v>
      </c>
    </row>
    <row r="1853" spans="1:10" x14ac:dyDescent="0.2">
      <c r="A1853" s="71" t="s">
        <v>2730</v>
      </c>
      <c r="B1853" s="69">
        <v>7561</v>
      </c>
      <c r="C1853" s="73" t="s">
        <v>1873</v>
      </c>
      <c r="D1853" s="68" t="s">
        <v>2717</v>
      </c>
      <c r="E1853" s="72">
        <v>24.64</v>
      </c>
      <c r="F1853" s="1" t="s">
        <v>1859</v>
      </c>
      <c r="G1853" s="1" t="s">
        <v>2731</v>
      </c>
      <c r="H1853" s="3" t="s">
        <v>4162</v>
      </c>
      <c r="I1853" s="1" t="s">
        <v>4159</v>
      </c>
      <c r="J1853" s="1" t="s">
        <v>5196</v>
      </c>
    </row>
    <row r="1854" spans="1:10" x14ac:dyDescent="0.2">
      <c r="A1854" s="71" t="s">
        <v>4058</v>
      </c>
      <c r="B1854" s="69">
        <v>7562</v>
      </c>
      <c r="C1854" s="73" t="s">
        <v>1873</v>
      </c>
      <c r="D1854" s="68" t="s">
        <v>4050</v>
      </c>
      <c r="E1854" s="72">
        <v>28</v>
      </c>
      <c r="F1854" s="1" t="s">
        <v>1859</v>
      </c>
      <c r="G1854" s="1" t="s">
        <v>2731</v>
      </c>
      <c r="H1854" s="3" t="s">
        <v>4162</v>
      </c>
      <c r="I1854" s="1" t="s">
        <v>4159</v>
      </c>
      <c r="J1854" s="1" t="s">
        <v>5196</v>
      </c>
    </row>
    <row r="1855" spans="1:10" x14ac:dyDescent="0.2">
      <c r="A1855" s="71" t="s">
        <v>3539</v>
      </c>
      <c r="B1855" s="69">
        <v>7563</v>
      </c>
      <c r="C1855" s="73" t="s">
        <v>1873</v>
      </c>
      <c r="D1855" s="68" t="s">
        <v>3523</v>
      </c>
      <c r="E1855" s="72">
        <v>29.63</v>
      </c>
      <c r="F1855" s="1" t="s">
        <v>1859</v>
      </c>
      <c r="G1855" s="1" t="s">
        <v>2731</v>
      </c>
      <c r="H1855" s="3" t="s">
        <v>4162</v>
      </c>
      <c r="I1855" s="1" t="s">
        <v>4159</v>
      </c>
      <c r="J1855" s="1" t="s">
        <v>5196</v>
      </c>
    </row>
    <row r="1856" spans="1:10" x14ac:dyDescent="0.2">
      <c r="A1856" s="71" t="s">
        <v>3540</v>
      </c>
      <c r="B1856" s="69">
        <v>7564</v>
      </c>
      <c r="C1856" s="73" t="s">
        <v>1873</v>
      </c>
      <c r="D1856" s="68" t="s">
        <v>3523</v>
      </c>
      <c r="E1856" s="72">
        <v>29.63</v>
      </c>
      <c r="F1856" s="1" t="s">
        <v>1859</v>
      </c>
      <c r="G1856" s="1" t="s">
        <v>2731</v>
      </c>
      <c r="H1856" s="3" t="s">
        <v>4162</v>
      </c>
      <c r="I1856" s="1" t="s">
        <v>4159</v>
      </c>
      <c r="J1856" s="1" t="s">
        <v>5196</v>
      </c>
    </row>
    <row r="1857" spans="1:10" x14ac:dyDescent="0.2">
      <c r="A1857" s="71" t="s">
        <v>3779</v>
      </c>
      <c r="B1857" s="69">
        <v>7565</v>
      </c>
      <c r="C1857" s="73" t="s">
        <v>1873</v>
      </c>
      <c r="D1857" s="68" t="s">
        <v>3764</v>
      </c>
      <c r="E1857" s="72">
        <v>13.44</v>
      </c>
      <c r="F1857" s="1" t="s">
        <v>1859</v>
      </c>
      <c r="G1857" s="1" t="s">
        <v>2035</v>
      </c>
      <c r="H1857" s="3" t="s">
        <v>4162</v>
      </c>
      <c r="I1857" s="1" t="s">
        <v>4159</v>
      </c>
      <c r="J1857" s="1" t="s">
        <v>5196</v>
      </c>
    </row>
    <row r="1858" spans="1:10" x14ac:dyDescent="0.2">
      <c r="A1858" s="71" t="s">
        <v>3780</v>
      </c>
      <c r="B1858" s="69">
        <v>7566</v>
      </c>
      <c r="C1858" s="73" t="s">
        <v>1873</v>
      </c>
      <c r="D1858" s="68" t="s">
        <v>3764</v>
      </c>
      <c r="E1858" s="72">
        <v>13.44</v>
      </c>
      <c r="F1858" s="1" t="s">
        <v>1859</v>
      </c>
      <c r="G1858" s="1" t="s">
        <v>3781</v>
      </c>
      <c r="H1858" s="3" t="s">
        <v>4162</v>
      </c>
      <c r="I1858" s="1" t="s">
        <v>4159</v>
      </c>
      <c r="J1858" s="1" t="s">
        <v>5196</v>
      </c>
    </row>
    <row r="1859" spans="1:10" x14ac:dyDescent="0.2">
      <c r="A1859" s="71" t="s">
        <v>4166</v>
      </c>
      <c r="B1859" s="69">
        <v>7835</v>
      </c>
      <c r="C1859" s="73" t="s">
        <v>296</v>
      </c>
      <c r="D1859" s="68" t="s">
        <v>4178</v>
      </c>
      <c r="E1859" s="72">
        <v>12</v>
      </c>
      <c r="F1859" s="1" t="s">
        <v>4185</v>
      </c>
      <c r="G1859" s="1" t="s">
        <v>4188</v>
      </c>
      <c r="H1859" s="3" t="s">
        <v>1839</v>
      </c>
      <c r="I1859" s="1" t="s">
        <v>5095</v>
      </c>
      <c r="J1859" s="1" t="s">
        <v>5097</v>
      </c>
    </row>
    <row r="1860" spans="1:10" x14ac:dyDescent="0.2">
      <c r="A1860" s="71" t="s">
        <v>4168</v>
      </c>
      <c r="B1860" s="69">
        <v>8646</v>
      </c>
      <c r="C1860" s="73" t="s">
        <v>1794</v>
      </c>
      <c r="D1860" s="68" t="s">
        <v>4180</v>
      </c>
      <c r="E1860" s="72">
        <v>133</v>
      </c>
      <c r="F1860" s="1" t="s">
        <v>2155</v>
      </c>
      <c r="G1860" s="1" t="s">
        <v>2317</v>
      </c>
      <c r="H1860" s="3" t="s">
        <v>1839</v>
      </c>
      <c r="I1860" s="1" t="s">
        <v>5103</v>
      </c>
      <c r="J1860" s="1" t="s">
        <v>5097</v>
      </c>
    </row>
    <row r="1861" spans="1:10" x14ac:dyDescent="0.2">
      <c r="A1861" s="71" t="s">
        <v>4169</v>
      </c>
      <c r="B1861" s="69">
        <v>8647</v>
      </c>
      <c r="C1861" s="73" t="s">
        <v>1794</v>
      </c>
      <c r="D1861" s="68" t="s">
        <v>4180</v>
      </c>
      <c r="E1861" s="72">
        <v>133</v>
      </c>
      <c r="F1861" s="1" t="s">
        <v>2155</v>
      </c>
      <c r="G1861" s="1" t="s">
        <v>2317</v>
      </c>
      <c r="H1861" s="3" t="s">
        <v>1839</v>
      </c>
      <c r="I1861" s="1" t="s">
        <v>5103</v>
      </c>
      <c r="J1861" s="1" t="s">
        <v>5097</v>
      </c>
    </row>
    <row r="1862" spans="1:10" x14ac:dyDescent="0.2">
      <c r="A1862" s="71" t="s">
        <v>4172</v>
      </c>
      <c r="B1862" s="69">
        <v>8716</v>
      </c>
      <c r="C1862" s="73" t="s">
        <v>1794</v>
      </c>
      <c r="D1862" s="68" t="s">
        <v>4183</v>
      </c>
      <c r="E1862" s="72">
        <v>305</v>
      </c>
      <c r="F1862" s="1" t="s">
        <v>2155</v>
      </c>
      <c r="G1862" s="1" t="s">
        <v>4190</v>
      </c>
      <c r="H1862" s="3" t="s">
        <v>1839</v>
      </c>
      <c r="I1862" s="1" t="s">
        <v>5094</v>
      </c>
      <c r="J1862" s="1" t="s">
        <v>5097</v>
      </c>
    </row>
    <row r="1863" spans="1:10" x14ac:dyDescent="0.2">
      <c r="A1863" s="71" t="s">
        <v>5166</v>
      </c>
      <c r="B1863" s="69">
        <v>8414</v>
      </c>
      <c r="C1863" s="180" t="s">
        <v>1794</v>
      </c>
      <c r="D1863" s="181" t="s">
        <v>5167</v>
      </c>
      <c r="E1863" s="71">
        <v>2041</v>
      </c>
      <c r="F1863" s="1" t="s">
        <v>5169</v>
      </c>
      <c r="G1863" s="1" t="s">
        <v>5168</v>
      </c>
      <c r="H1863" s="3" t="s">
        <v>5170</v>
      </c>
      <c r="I1863" s="1" t="s">
        <v>5195</v>
      </c>
      <c r="J1863" s="1" t="s">
        <v>5097</v>
      </c>
    </row>
    <row r="1864" spans="1:10" x14ac:dyDescent="0.2">
      <c r="A1864" s="71" t="s">
        <v>5070</v>
      </c>
      <c r="B1864" s="69">
        <v>8582</v>
      </c>
      <c r="C1864" s="68" t="s">
        <v>1794</v>
      </c>
      <c r="D1864" s="181" t="s">
        <v>5071</v>
      </c>
      <c r="E1864" s="72">
        <v>85</v>
      </c>
      <c r="F1864" s="1" t="s">
        <v>4186</v>
      </c>
      <c r="G1864" s="1" t="s">
        <v>4189</v>
      </c>
      <c r="H1864" s="3" t="s">
        <v>1839</v>
      </c>
      <c r="I1864" s="1" t="s">
        <v>5100</v>
      </c>
      <c r="J1864" s="1" t="s">
        <v>5097</v>
      </c>
    </row>
    <row r="1865" spans="1:10" x14ac:dyDescent="0.2">
      <c r="A1865" s="71" t="s">
        <v>5072</v>
      </c>
      <c r="B1865" s="69">
        <v>8583</v>
      </c>
      <c r="C1865" s="68" t="s">
        <v>1794</v>
      </c>
      <c r="D1865" s="181" t="s">
        <v>5071</v>
      </c>
      <c r="E1865" s="72">
        <v>85</v>
      </c>
      <c r="F1865" s="1" t="s">
        <v>3014</v>
      </c>
      <c r="G1865" s="1" t="s">
        <v>5091</v>
      </c>
      <c r="H1865" s="3" t="s">
        <v>1839</v>
      </c>
      <c r="I1865" s="1" t="s">
        <v>5100</v>
      </c>
      <c r="J1865" s="1" t="s">
        <v>5097</v>
      </c>
    </row>
    <row r="1866" spans="1:10" x14ac:dyDescent="0.2">
      <c r="A1866" s="71" t="s">
        <v>5073</v>
      </c>
      <c r="B1866" s="69">
        <v>8584</v>
      </c>
      <c r="C1866" s="68" t="s">
        <v>1794</v>
      </c>
      <c r="D1866" s="181" t="s">
        <v>5071</v>
      </c>
      <c r="E1866" s="72">
        <v>85</v>
      </c>
      <c r="F1866" s="1" t="s">
        <v>3014</v>
      </c>
      <c r="G1866" s="1" t="s">
        <v>5091</v>
      </c>
      <c r="H1866" s="3" t="s">
        <v>1839</v>
      </c>
      <c r="I1866" s="1" t="s">
        <v>5100</v>
      </c>
      <c r="J1866" s="1" t="s">
        <v>5097</v>
      </c>
    </row>
    <row r="1867" spans="1:10" x14ac:dyDescent="0.2">
      <c r="A1867" s="71" t="s">
        <v>5074</v>
      </c>
      <c r="B1867" s="69">
        <v>8585</v>
      </c>
      <c r="C1867" s="68" t="s">
        <v>1794</v>
      </c>
      <c r="D1867" s="181" t="s">
        <v>5071</v>
      </c>
      <c r="E1867" s="72">
        <v>85</v>
      </c>
      <c r="F1867" s="1" t="s">
        <v>3014</v>
      </c>
      <c r="G1867" s="1" t="s">
        <v>5091</v>
      </c>
      <c r="H1867" s="3" t="s">
        <v>1839</v>
      </c>
      <c r="I1867" s="1" t="s">
        <v>5100</v>
      </c>
      <c r="J1867" s="1" t="s">
        <v>5097</v>
      </c>
    </row>
    <row r="1868" spans="1:10" x14ac:dyDescent="0.2">
      <c r="A1868" s="71" t="s">
        <v>5075</v>
      </c>
      <c r="B1868" s="69">
        <v>8586</v>
      </c>
      <c r="C1868" s="68" t="s">
        <v>1794</v>
      </c>
      <c r="D1868" s="181" t="s">
        <v>5071</v>
      </c>
      <c r="E1868" s="72">
        <v>85</v>
      </c>
      <c r="F1868" s="1" t="s">
        <v>3014</v>
      </c>
      <c r="G1868" s="1" t="s">
        <v>5091</v>
      </c>
      <c r="H1868" s="3" t="s">
        <v>1839</v>
      </c>
      <c r="I1868" s="1" t="s">
        <v>5100</v>
      </c>
      <c r="J1868" s="1" t="s">
        <v>5097</v>
      </c>
    </row>
    <row r="1869" spans="1:10" x14ac:dyDescent="0.2">
      <c r="A1869" s="71" t="s">
        <v>5076</v>
      </c>
      <c r="B1869" s="69">
        <v>8587</v>
      </c>
      <c r="C1869" s="68" t="s">
        <v>1794</v>
      </c>
      <c r="D1869" s="181" t="s">
        <v>5071</v>
      </c>
      <c r="E1869" s="72">
        <v>85</v>
      </c>
      <c r="F1869" s="1" t="s">
        <v>3014</v>
      </c>
      <c r="G1869" s="1" t="s">
        <v>5091</v>
      </c>
      <c r="H1869" s="3" t="s">
        <v>1839</v>
      </c>
      <c r="I1869" s="1" t="s">
        <v>5100</v>
      </c>
      <c r="J1869" s="1" t="s">
        <v>5097</v>
      </c>
    </row>
    <row r="1870" spans="1:10" x14ac:dyDescent="0.2">
      <c r="A1870" s="71" t="s">
        <v>5077</v>
      </c>
      <c r="B1870" s="69">
        <v>8588</v>
      </c>
      <c r="C1870" s="68" t="s">
        <v>1794</v>
      </c>
      <c r="D1870" s="181" t="s">
        <v>5071</v>
      </c>
      <c r="E1870" s="72">
        <v>85</v>
      </c>
      <c r="F1870" s="1" t="s">
        <v>3014</v>
      </c>
      <c r="G1870" s="1" t="s">
        <v>5091</v>
      </c>
      <c r="H1870" s="3" t="s">
        <v>1839</v>
      </c>
      <c r="I1870" s="1" t="s">
        <v>5100</v>
      </c>
      <c r="J1870" s="1" t="s">
        <v>5097</v>
      </c>
    </row>
    <row r="1871" spans="1:10" x14ac:dyDescent="0.2">
      <c r="A1871" s="71" t="s">
        <v>5078</v>
      </c>
      <c r="B1871" s="69">
        <v>8589</v>
      </c>
      <c r="C1871" s="68" t="s">
        <v>1794</v>
      </c>
      <c r="D1871" s="181" t="s">
        <v>5071</v>
      </c>
      <c r="E1871" s="72">
        <v>85</v>
      </c>
      <c r="F1871" s="1" t="s">
        <v>3014</v>
      </c>
      <c r="G1871" s="1" t="s">
        <v>5091</v>
      </c>
      <c r="H1871" s="3" t="s">
        <v>1839</v>
      </c>
      <c r="I1871" s="1" t="s">
        <v>5100</v>
      </c>
      <c r="J1871" s="1" t="s">
        <v>5097</v>
      </c>
    </row>
    <row r="1872" spans="1:10" x14ac:dyDescent="0.2">
      <c r="A1872" s="71" t="s">
        <v>5079</v>
      </c>
      <c r="B1872" s="69">
        <v>8590</v>
      </c>
      <c r="C1872" s="68" t="s">
        <v>1794</v>
      </c>
      <c r="D1872" s="181" t="s">
        <v>5071</v>
      </c>
      <c r="E1872" s="72">
        <v>85</v>
      </c>
      <c r="F1872" s="1" t="s">
        <v>3014</v>
      </c>
      <c r="G1872" s="1" t="s">
        <v>5091</v>
      </c>
      <c r="H1872" s="3" t="s">
        <v>1839</v>
      </c>
      <c r="I1872" s="1" t="s">
        <v>5100</v>
      </c>
      <c r="J1872" s="1" t="s">
        <v>5097</v>
      </c>
    </row>
    <row r="1873" spans="1:10" x14ac:dyDescent="0.2">
      <c r="A1873" s="71" t="s">
        <v>5080</v>
      </c>
      <c r="B1873" s="69">
        <v>8591</v>
      </c>
      <c r="C1873" s="68" t="s">
        <v>1794</v>
      </c>
      <c r="D1873" s="181" t="s">
        <v>5071</v>
      </c>
      <c r="E1873" s="72">
        <v>85</v>
      </c>
      <c r="F1873" s="1" t="s">
        <v>3014</v>
      </c>
      <c r="G1873" s="1" t="s">
        <v>5091</v>
      </c>
      <c r="H1873" s="3" t="s">
        <v>1839</v>
      </c>
      <c r="I1873" s="1" t="s">
        <v>5100</v>
      </c>
      <c r="J1873" s="1" t="s">
        <v>5097</v>
      </c>
    </row>
    <row r="1874" spans="1:10" x14ac:dyDescent="0.2">
      <c r="A1874" s="71" t="s">
        <v>5085</v>
      </c>
      <c r="B1874" s="69">
        <v>8615</v>
      </c>
      <c r="C1874" s="68" t="s">
        <v>1794</v>
      </c>
      <c r="D1874" s="181" t="s">
        <v>5086</v>
      </c>
      <c r="E1874" s="72">
        <v>89.53</v>
      </c>
      <c r="F1874" s="1" t="s">
        <v>3014</v>
      </c>
      <c r="G1874" s="1" t="s">
        <v>2654</v>
      </c>
      <c r="H1874" s="3" t="s">
        <v>1839</v>
      </c>
      <c r="I1874" s="1" t="s">
        <v>5100</v>
      </c>
      <c r="J1874" s="1" t="s">
        <v>5097</v>
      </c>
    </row>
    <row r="1875" spans="1:10" x14ac:dyDescent="0.2">
      <c r="A1875" s="71" t="s">
        <v>5087</v>
      </c>
      <c r="B1875" s="69">
        <v>8616</v>
      </c>
      <c r="C1875" s="68" t="s">
        <v>1794</v>
      </c>
      <c r="D1875" s="181" t="s">
        <v>5086</v>
      </c>
      <c r="E1875" s="72">
        <v>89.53</v>
      </c>
      <c r="F1875" s="1" t="s">
        <v>3014</v>
      </c>
      <c r="G1875" s="1" t="s">
        <v>2654</v>
      </c>
      <c r="H1875" s="3" t="s">
        <v>1839</v>
      </c>
      <c r="I1875" s="1" t="s">
        <v>5100</v>
      </c>
      <c r="J1875" s="1" t="s">
        <v>5097</v>
      </c>
    </row>
    <row r="1876" spans="1:10" x14ac:dyDescent="0.2">
      <c r="A1876" s="71" t="s">
        <v>4170</v>
      </c>
      <c r="B1876" s="69">
        <v>8714</v>
      </c>
      <c r="C1876" s="73" t="s">
        <v>1794</v>
      </c>
      <c r="D1876" s="68" t="s">
        <v>4181</v>
      </c>
      <c r="E1876" s="72">
        <v>100</v>
      </c>
      <c r="F1876" s="1" t="s">
        <v>2155</v>
      </c>
      <c r="G1876" s="1" t="s">
        <v>4190</v>
      </c>
      <c r="H1876" s="3" t="s">
        <v>1839</v>
      </c>
      <c r="I1876" s="1" t="s">
        <v>5093</v>
      </c>
      <c r="J1876" s="1" t="s">
        <v>5097</v>
      </c>
    </row>
    <row r="1877" spans="1:10" x14ac:dyDescent="0.2">
      <c r="A1877" s="71" t="s">
        <v>4171</v>
      </c>
      <c r="B1877" s="69">
        <v>8715</v>
      </c>
      <c r="C1877" s="73" t="s">
        <v>1794</v>
      </c>
      <c r="D1877" s="68" t="s">
        <v>4182</v>
      </c>
      <c r="E1877" s="72">
        <v>100</v>
      </c>
      <c r="F1877" s="1" t="s">
        <v>2155</v>
      </c>
      <c r="G1877" s="1" t="s">
        <v>4190</v>
      </c>
      <c r="H1877" s="3" t="s">
        <v>1839</v>
      </c>
      <c r="I1877" s="1" t="s">
        <v>5093</v>
      </c>
      <c r="J1877" s="1" t="s">
        <v>5097</v>
      </c>
    </row>
    <row r="1878" spans="1:10" x14ac:dyDescent="0.2">
      <c r="A1878" s="71" t="s">
        <v>5063</v>
      </c>
      <c r="B1878" s="69">
        <v>8448</v>
      </c>
      <c r="C1878" s="68" t="s">
        <v>1794</v>
      </c>
      <c r="D1878" s="181" t="s">
        <v>5064</v>
      </c>
      <c r="E1878" s="72">
        <v>44.8</v>
      </c>
      <c r="F1878" s="1" t="s">
        <v>5089</v>
      </c>
      <c r="G1878" s="1" t="s">
        <v>2606</v>
      </c>
      <c r="H1878" s="3" t="s">
        <v>1839</v>
      </c>
      <c r="I1878" s="1" t="s">
        <v>5102</v>
      </c>
      <c r="J1878" s="1" t="s">
        <v>5096</v>
      </c>
    </row>
    <row r="1879" spans="1:10" x14ac:dyDescent="0.2">
      <c r="A1879" s="71" t="s">
        <v>5065</v>
      </c>
      <c r="B1879" s="69">
        <v>8449</v>
      </c>
      <c r="C1879" s="68" t="s">
        <v>1794</v>
      </c>
      <c r="D1879" s="181" t="s">
        <v>5064</v>
      </c>
      <c r="E1879" s="72">
        <v>44.8</v>
      </c>
      <c r="F1879" s="1" t="s">
        <v>5089</v>
      </c>
      <c r="G1879" s="1" t="s">
        <v>2606</v>
      </c>
      <c r="H1879" s="3" t="s">
        <v>1839</v>
      </c>
      <c r="I1879" s="1" t="s">
        <v>5102</v>
      </c>
      <c r="J1879" s="1" t="s">
        <v>5096</v>
      </c>
    </row>
    <row r="1880" spans="1:10" x14ac:dyDescent="0.2">
      <c r="A1880" s="71" t="s">
        <v>5066</v>
      </c>
      <c r="B1880" s="69">
        <v>8450</v>
      </c>
      <c r="C1880" s="68" t="s">
        <v>1794</v>
      </c>
      <c r="D1880" s="181" t="s">
        <v>5064</v>
      </c>
      <c r="E1880" s="72">
        <v>44.8</v>
      </c>
      <c r="F1880" s="1" t="s">
        <v>5089</v>
      </c>
      <c r="G1880" s="1" t="s">
        <v>2606</v>
      </c>
      <c r="H1880" s="3" t="s">
        <v>1839</v>
      </c>
      <c r="I1880" s="1" t="s">
        <v>5102</v>
      </c>
      <c r="J1880" s="1" t="s">
        <v>5096</v>
      </c>
    </row>
    <row r="1881" spans="1:10" x14ac:dyDescent="0.2">
      <c r="A1881" s="71" t="s">
        <v>5067</v>
      </c>
      <c r="B1881" s="69">
        <v>8451</v>
      </c>
      <c r="C1881" s="68" t="s">
        <v>1794</v>
      </c>
      <c r="D1881" s="181" t="s">
        <v>5064</v>
      </c>
      <c r="E1881" s="72">
        <v>44.8</v>
      </c>
      <c r="F1881" s="1" t="s">
        <v>5089</v>
      </c>
      <c r="G1881" s="1" t="s">
        <v>2606</v>
      </c>
      <c r="H1881" s="3" t="s">
        <v>1839</v>
      </c>
      <c r="I1881" s="1" t="s">
        <v>5102</v>
      </c>
      <c r="J1881" s="1" t="s">
        <v>5096</v>
      </c>
    </row>
    <row r="1882" spans="1:10" x14ac:dyDescent="0.2">
      <c r="A1882" s="71" t="s">
        <v>5068</v>
      </c>
      <c r="B1882" s="69">
        <v>8452</v>
      </c>
      <c r="C1882" s="68" t="s">
        <v>1794</v>
      </c>
      <c r="D1882" s="181" t="s">
        <v>5064</v>
      </c>
      <c r="E1882" s="72">
        <v>44.8</v>
      </c>
      <c r="F1882" s="1" t="s">
        <v>5089</v>
      </c>
      <c r="G1882" s="1" t="s">
        <v>2606</v>
      </c>
      <c r="H1882" s="3" t="s">
        <v>1839</v>
      </c>
      <c r="I1882" s="1" t="s">
        <v>5102</v>
      </c>
      <c r="J1882" s="1" t="s">
        <v>5096</v>
      </c>
    </row>
    <row r="1883" spans="1:10" x14ac:dyDescent="0.2">
      <c r="A1883" s="71" t="s">
        <v>5069</v>
      </c>
      <c r="B1883" s="69">
        <v>8453</v>
      </c>
      <c r="C1883" s="68" t="s">
        <v>1794</v>
      </c>
      <c r="D1883" s="181" t="s">
        <v>5064</v>
      </c>
      <c r="E1883" s="72">
        <v>44.8</v>
      </c>
      <c r="F1883" s="1" t="s">
        <v>5089</v>
      </c>
      <c r="G1883" s="1" t="s">
        <v>2606</v>
      </c>
      <c r="H1883" s="3" t="s">
        <v>1839</v>
      </c>
      <c r="I1883" s="1" t="s">
        <v>5102</v>
      </c>
      <c r="J1883" s="1" t="s">
        <v>5096</v>
      </c>
    </row>
    <row r="1884" spans="1:10" x14ac:dyDescent="0.2">
      <c r="A1884" s="71" t="s">
        <v>5060</v>
      </c>
      <c r="B1884" s="69">
        <v>8420</v>
      </c>
      <c r="C1884" s="68" t="s">
        <v>1794</v>
      </c>
      <c r="D1884" s="181" t="s">
        <v>5061</v>
      </c>
      <c r="E1884" s="72">
        <v>103.75</v>
      </c>
      <c r="F1884" s="1" t="s">
        <v>5088</v>
      </c>
      <c r="G1884" s="1" t="s">
        <v>1915</v>
      </c>
      <c r="H1884" s="3" t="s">
        <v>1839</v>
      </c>
      <c r="I1884" s="1" t="s">
        <v>5099</v>
      </c>
      <c r="J1884" s="1" t="s">
        <v>5096</v>
      </c>
    </row>
    <row r="1885" spans="1:10" x14ac:dyDescent="0.2">
      <c r="A1885" s="71" t="s">
        <v>5062</v>
      </c>
      <c r="B1885" s="69">
        <v>8421</v>
      </c>
      <c r="C1885" s="68" t="s">
        <v>1794</v>
      </c>
      <c r="D1885" s="181" t="s">
        <v>5061</v>
      </c>
      <c r="E1885" s="72">
        <v>103.75</v>
      </c>
      <c r="F1885" s="1" t="s">
        <v>5088</v>
      </c>
      <c r="G1885" s="1" t="s">
        <v>1915</v>
      </c>
      <c r="H1885" s="3" t="s">
        <v>1839</v>
      </c>
      <c r="I1885" s="1" t="s">
        <v>5099</v>
      </c>
      <c r="J1885" s="1" t="s">
        <v>5096</v>
      </c>
    </row>
    <row r="1886" spans="1:10" x14ac:dyDescent="0.2">
      <c r="A1886" s="71" t="s">
        <v>4167</v>
      </c>
      <c r="B1886" s="69">
        <v>8415</v>
      </c>
      <c r="C1886" s="73" t="s">
        <v>1794</v>
      </c>
      <c r="D1886" s="68" t="s">
        <v>4179</v>
      </c>
      <c r="E1886" s="72">
        <v>153.69999999999999</v>
      </c>
      <c r="F1886" s="1" t="s">
        <v>4186</v>
      </c>
      <c r="G1886" s="1" t="s">
        <v>4189</v>
      </c>
      <c r="H1886" s="3" t="s">
        <v>1839</v>
      </c>
      <c r="I1886" s="1" t="s">
        <v>5101</v>
      </c>
      <c r="J1886" s="1" t="s">
        <v>5097</v>
      </c>
    </row>
    <row r="1887" spans="1:10" x14ac:dyDescent="0.2">
      <c r="A1887" s="71" t="s">
        <v>5081</v>
      </c>
      <c r="B1887" s="69">
        <v>8606</v>
      </c>
      <c r="C1887" s="68" t="s">
        <v>1794</v>
      </c>
      <c r="D1887" s="181" t="s">
        <v>5082</v>
      </c>
      <c r="E1887" s="72">
        <v>87.3</v>
      </c>
      <c r="F1887" s="1" t="s">
        <v>4186</v>
      </c>
      <c r="G1887" s="1" t="s">
        <v>4189</v>
      </c>
      <c r="H1887" s="3" t="s">
        <v>1839</v>
      </c>
      <c r="I1887" s="1" t="s">
        <v>5101</v>
      </c>
      <c r="J1887" s="1" t="s">
        <v>5097</v>
      </c>
    </row>
    <row r="1888" spans="1:10" x14ac:dyDescent="0.2">
      <c r="A1888" s="71" t="s">
        <v>5083</v>
      </c>
      <c r="B1888" s="69">
        <v>8607</v>
      </c>
      <c r="C1888" s="68" t="s">
        <v>1794</v>
      </c>
      <c r="D1888" s="181" t="s">
        <v>5084</v>
      </c>
      <c r="E1888" s="72">
        <v>87.3</v>
      </c>
      <c r="F1888" s="1" t="s">
        <v>5090</v>
      </c>
      <c r="G1888" s="1" t="s">
        <v>5092</v>
      </c>
      <c r="H1888" s="3" t="s">
        <v>1839</v>
      </c>
      <c r="I1888" s="1" t="s">
        <v>5101</v>
      </c>
      <c r="J1888" s="1" t="s">
        <v>5097</v>
      </c>
    </row>
    <row r="1889" spans="1:10" x14ac:dyDescent="0.2">
      <c r="A1889" s="71" t="s">
        <v>5163</v>
      </c>
      <c r="B1889" s="69">
        <v>8680</v>
      </c>
      <c r="C1889" s="180" t="s">
        <v>1794</v>
      </c>
      <c r="D1889" s="181" t="s">
        <v>5164</v>
      </c>
      <c r="E1889" s="72">
        <v>250</v>
      </c>
      <c r="F1889" s="1" t="s">
        <v>5165</v>
      </c>
      <c r="H1889" s="3" t="s">
        <v>1839</v>
      </c>
      <c r="I1889" s="1" t="s">
        <v>5101</v>
      </c>
      <c r="J1889" s="1" t="s">
        <v>5096</v>
      </c>
    </row>
    <row r="1890" spans="1:10" x14ac:dyDescent="0.2">
      <c r="A1890" s="71" t="s">
        <v>4173</v>
      </c>
      <c r="B1890" s="69">
        <v>8717</v>
      </c>
      <c r="C1890" s="73" t="s">
        <v>1794</v>
      </c>
      <c r="D1890" s="68" t="s">
        <v>4184</v>
      </c>
      <c r="E1890" s="72">
        <v>112.5</v>
      </c>
      <c r="F1890" s="1" t="s">
        <v>2155</v>
      </c>
      <c r="G1890" s="1" t="s">
        <v>4190</v>
      </c>
      <c r="H1890" s="3" t="s">
        <v>1839</v>
      </c>
      <c r="I1890" s="1" t="s">
        <v>5104</v>
      </c>
      <c r="J1890" s="1" t="s">
        <v>5097</v>
      </c>
    </row>
    <row r="1891" spans="1:10" x14ac:dyDescent="0.2">
      <c r="A1891" s="182"/>
      <c r="B1891" s="183"/>
      <c r="C1891" s="182"/>
      <c r="D1891" s="182"/>
      <c r="E1891" s="118">
        <f>SUM(E4:E1890)</f>
        <v>43178.390000000094</v>
      </c>
      <c r="F1891" s="31"/>
      <c r="G1891" s="31"/>
      <c r="H1891" s="30"/>
      <c r="I1891" s="31"/>
      <c r="J1891" s="31"/>
    </row>
    <row r="1896" spans="1:10" ht="15" x14ac:dyDescent="0.2">
      <c r="B1896" s="247" t="s">
        <v>5208</v>
      </c>
      <c r="C1896" s="248"/>
      <c r="D1896" s="248"/>
      <c r="E1896" s="248"/>
      <c r="F1896" s="248"/>
      <c r="G1896" s="249"/>
    </row>
    <row r="1897" spans="1:10" ht="15" x14ac:dyDescent="0.25">
      <c r="B1897" s="250" t="s">
        <v>5209</v>
      </c>
      <c r="C1897" s="251"/>
      <c r="D1897" s="251"/>
      <c r="E1897" s="251"/>
      <c r="F1897" s="251"/>
      <c r="G1897" s="252"/>
    </row>
    <row r="1898" spans="1:10" x14ac:dyDescent="0.2">
      <c r="B1898" s="94" t="s">
        <v>5210</v>
      </c>
      <c r="C1898" s="94" t="s">
        <v>5155</v>
      </c>
      <c r="D1898" s="85" t="s">
        <v>5211</v>
      </c>
      <c r="E1898" s="94" t="s">
        <v>5212</v>
      </c>
      <c r="F1898" s="94" t="s">
        <v>5213</v>
      </c>
      <c r="G1898" s="94" t="s">
        <v>5214</v>
      </c>
    </row>
    <row r="1899" spans="1:10" x14ac:dyDescent="0.2">
      <c r="B1899" s="95">
        <v>42735</v>
      </c>
      <c r="C1899" s="96"/>
      <c r="D1899" s="97"/>
      <c r="E1899" s="96"/>
      <c r="F1899" s="96"/>
      <c r="G1899" s="96"/>
    </row>
    <row r="1900" spans="1:10" x14ac:dyDescent="0.2">
      <c r="B1900" s="98"/>
      <c r="C1900" s="99">
        <v>921.17</v>
      </c>
      <c r="D1900" s="100" t="s">
        <v>5233</v>
      </c>
      <c r="E1900" s="98"/>
      <c r="F1900" s="101">
        <f>E1902</f>
        <v>43178.39</v>
      </c>
      <c r="G1900" s="98"/>
    </row>
    <row r="1901" spans="1:10" x14ac:dyDescent="0.2">
      <c r="B1901" s="98"/>
      <c r="C1901" s="99">
        <v>911.17</v>
      </c>
      <c r="D1901" s="104" t="s">
        <v>5234</v>
      </c>
      <c r="E1901" s="98"/>
      <c r="F1901" s="98"/>
      <c r="G1901" s="101">
        <f>SUM(E1902:E1902)</f>
        <v>43178.39</v>
      </c>
    </row>
    <row r="1902" spans="1:10" x14ac:dyDescent="0.2">
      <c r="B1902" s="98"/>
      <c r="C1902" s="99" t="s">
        <v>5238</v>
      </c>
      <c r="D1902" s="104" t="s">
        <v>5239</v>
      </c>
      <c r="E1902" s="101">
        <v>43178.39</v>
      </c>
      <c r="F1902" s="98"/>
      <c r="G1902" s="101"/>
    </row>
    <row r="1903" spans="1:10" x14ac:dyDescent="0.2">
      <c r="B1903" s="105"/>
      <c r="C1903" s="105"/>
      <c r="D1903" s="106" t="s">
        <v>5240</v>
      </c>
      <c r="E1903" s="105"/>
      <c r="F1903" s="105"/>
      <c r="G1903" s="105"/>
    </row>
  </sheetData>
  <autoFilter ref="A3:J1891">
    <sortState ref="A2:J1889">
      <sortCondition ref="C1:C1889"/>
    </sortState>
  </autoFilter>
  <mergeCells count="4">
    <mergeCell ref="B1896:G1896"/>
    <mergeCell ref="B1897:G1897"/>
    <mergeCell ref="A1:E1"/>
    <mergeCell ref="A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7" workbookViewId="0">
      <selection activeCell="J18" sqref="J18"/>
    </sheetView>
  </sheetViews>
  <sheetFormatPr baseColWidth="10" defaultRowHeight="15" x14ac:dyDescent="0.25"/>
  <cols>
    <col min="1" max="1" width="15.5703125" customWidth="1"/>
    <col min="4" max="4" width="61.140625" customWidth="1"/>
    <col min="6" max="6" width="22.140625" customWidth="1"/>
  </cols>
  <sheetData>
    <row r="1" spans="1:11" x14ac:dyDescent="0.25">
      <c r="A1" s="259" t="s">
        <v>5208</v>
      </c>
      <c r="B1" s="259"/>
      <c r="C1" s="259"/>
      <c r="D1" s="259"/>
      <c r="E1" s="259"/>
    </row>
    <row r="2" spans="1:11" x14ac:dyDescent="0.25">
      <c r="A2" s="259" t="s">
        <v>6297</v>
      </c>
      <c r="B2" s="259"/>
      <c r="C2" s="259"/>
      <c r="D2" s="259"/>
      <c r="E2" s="259"/>
      <c r="F2" s="37"/>
      <c r="G2" s="37"/>
      <c r="H2" s="37"/>
      <c r="I2" s="37"/>
      <c r="J2" s="37"/>
    </row>
    <row r="3" spans="1:11" x14ac:dyDescent="0.25">
      <c r="A3" s="8" t="s">
        <v>1838</v>
      </c>
      <c r="B3" s="8" t="s">
        <v>1819</v>
      </c>
      <c r="C3" s="8" t="s">
        <v>1820</v>
      </c>
      <c r="D3" s="9" t="s">
        <v>1821</v>
      </c>
      <c r="E3" s="10" t="s">
        <v>4193</v>
      </c>
      <c r="F3" s="232"/>
      <c r="G3" s="232"/>
      <c r="H3" s="232"/>
      <c r="I3" s="232"/>
      <c r="J3" s="232"/>
    </row>
    <row r="4" spans="1:11" s="37" customFormat="1" ht="12.95" customHeight="1" x14ac:dyDescent="0.25">
      <c r="A4" s="68" t="s">
        <v>5047</v>
      </c>
      <c r="B4" s="184">
        <v>4943</v>
      </c>
      <c r="C4" s="86" t="s">
        <v>952</v>
      </c>
      <c r="D4" s="86" t="s">
        <v>5054</v>
      </c>
      <c r="E4" s="185">
        <v>8843.31</v>
      </c>
      <c r="F4" s="28"/>
      <c r="G4" s="28"/>
      <c r="H4" s="27"/>
      <c r="I4" s="41"/>
      <c r="J4" s="40"/>
    </row>
    <row r="5" spans="1:11" s="37" customFormat="1" ht="12.95" customHeight="1" x14ac:dyDescent="0.25">
      <c r="A5" s="68" t="s">
        <v>5048</v>
      </c>
      <c r="B5" s="184">
        <v>4944</v>
      </c>
      <c r="C5" s="86" t="s">
        <v>952</v>
      </c>
      <c r="D5" s="86" t="s">
        <v>5054</v>
      </c>
      <c r="E5" s="86">
        <v>8843.31</v>
      </c>
      <c r="F5" s="28"/>
      <c r="G5" s="28"/>
      <c r="H5" s="27"/>
      <c r="I5" s="41"/>
      <c r="J5" s="40"/>
    </row>
    <row r="6" spans="1:11" s="37" customFormat="1" ht="12.95" customHeight="1" x14ac:dyDescent="0.25">
      <c r="A6" s="68" t="s">
        <v>5049</v>
      </c>
      <c r="B6" s="184">
        <v>4947</v>
      </c>
      <c r="C6" s="86" t="s">
        <v>952</v>
      </c>
      <c r="D6" s="86" t="s">
        <v>5055</v>
      </c>
      <c r="E6" s="86">
        <v>15977.45</v>
      </c>
      <c r="F6" s="28"/>
      <c r="G6" s="28"/>
      <c r="H6" s="27"/>
      <c r="I6" s="41"/>
      <c r="J6" s="40"/>
    </row>
    <row r="7" spans="1:11" s="37" customFormat="1" ht="12.95" customHeight="1" x14ac:dyDescent="0.25">
      <c r="A7" s="68"/>
      <c r="B7" s="184"/>
      <c r="C7" s="86"/>
      <c r="D7" s="188" t="s">
        <v>6295</v>
      </c>
      <c r="E7" s="186">
        <f>SUM(E4:E6)</f>
        <v>33664.07</v>
      </c>
      <c r="F7" s="28"/>
      <c r="G7" s="28"/>
      <c r="H7" s="27"/>
      <c r="I7" s="41"/>
      <c r="J7" s="40"/>
    </row>
    <row r="8" spans="1:11" s="37" customFormat="1" ht="12.95" customHeight="1" x14ac:dyDescent="0.25">
      <c r="A8" s="71" t="s">
        <v>1840</v>
      </c>
      <c r="B8" s="69">
        <v>5075</v>
      </c>
      <c r="C8" s="73" t="s">
        <v>1841</v>
      </c>
      <c r="D8" s="181" t="s">
        <v>1842</v>
      </c>
      <c r="E8" s="72">
        <v>268</v>
      </c>
      <c r="G8" s="33"/>
      <c r="H8" s="33"/>
      <c r="I8" s="34"/>
      <c r="J8" s="33"/>
    </row>
    <row r="9" spans="1:11" s="37" customFormat="1" ht="12.95" customHeight="1" x14ac:dyDescent="0.25">
      <c r="A9" s="71" t="s">
        <v>1843</v>
      </c>
      <c r="B9" s="69">
        <v>5076</v>
      </c>
      <c r="C9" s="73" t="s">
        <v>1841</v>
      </c>
      <c r="D9" s="181" t="s">
        <v>1842</v>
      </c>
      <c r="E9" s="72">
        <v>268</v>
      </c>
      <c r="G9" s="33"/>
      <c r="H9" s="33"/>
      <c r="I9" s="34"/>
      <c r="J9" s="33"/>
    </row>
    <row r="10" spans="1:11" s="37" customFormat="1" ht="12.95" customHeight="1" x14ac:dyDescent="0.25">
      <c r="A10" s="71" t="s">
        <v>1844</v>
      </c>
      <c r="B10" s="69">
        <v>5077</v>
      </c>
      <c r="C10" s="73" t="s">
        <v>1841</v>
      </c>
      <c r="D10" s="181" t="s">
        <v>1842</v>
      </c>
      <c r="E10" s="72">
        <v>268</v>
      </c>
      <c r="G10" s="33"/>
      <c r="H10" s="33"/>
      <c r="I10" s="34"/>
      <c r="J10" s="33"/>
    </row>
    <row r="11" spans="1:11" s="37" customFormat="1" ht="12.95" customHeight="1" x14ac:dyDescent="0.25">
      <c r="A11" s="68" t="s">
        <v>5050</v>
      </c>
      <c r="B11" s="184">
        <v>5078</v>
      </c>
      <c r="C11" s="86" t="s">
        <v>1841</v>
      </c>
      <c r="D11" s="86" t="s">
        <v>5056</v>
      </c>
      <c r="E11" s="86">
        <v>359.42</v>
      </c>
      <c r="F11" s="28"/>
      <c r="G11" s="28"/>
      <c r="H11" s="27"/>
      <c r="I11" s="41"/>
      <c r="J11" s="40"/>
    </row>
    <row r="12" spans="1:11" s="37" customFormat="1" ht="12.95" customHeight="1" x14ac:dyDescent="0.25">
      <c r="A12" s="71" t="s">
        <v>1845</v>
      </c>
      <c r="B12" s="69">
        <v>5079</v>
      </c>
      <c r="C12" s="73" t="s">
        <v>1841</v>
      </c>
      <c r="D12" s="181" t="s">
        <v>1846</v>
      </c>
      <c r="E12" s="72">
        <v>1050</v>
      </c>
      <c r="G12" s="33"/>
      <c r="H12" s="33"/>
      <c r="I12" s="34"/>
      <c r="J12" s="33"/>
    </row>
    <row r="13" spans="1:11" s="28" customFormat="1" ht="12.95" customHeight="1" x14ac:dyDescent="0.2">
      <c r="A13" s="68" t="s">
        <v>5051</v>
      </c>
      <c r="B13" s="184">
        <v>5080</v>
      </c>
      <c r="C13" s="86" t="s">
        <v>1841</v>
      </c>
      <c r="D13" s="86" t="s">
        <v>5057</v>
      </c>
      <c r="E13" s="86">
        <v>140.75</v>
      </c>
      <c r="I13" s="41"/>
      <c r="J13" s="40"/>
      <c r="K13" s="42"/>
    </row>
    <row r="14" spans="1:11" s="28" customFormat="1" ht="12.95" customHeight="1" x14ac:dyDescent="0.25">
      <c r="A14" s="71" t="s">
        <v>1847</v>
      </c>
      <c r="B14" s="69">
        <v>5081</v>
      </c>
      <c r="C14" s="73" t="s">
        <v>1841</v>
      </c>
      <c r="D14" s="181" t="s">
        <v>1848</v>
      </c>
      <c r="E14" s="72">
        <v>1050</v>
      </c>
      <c r="F14" s="37"/>
      <c r="G14" s="33"/>
      <c r="H14" s="33"/>
      <c r="I14" s="34"/>
      <c r="J14" s="33"/>
      <c r="K14" s="42"/>
    </row>
    <row r="15" spans="1:11" s="28" customFormat="1" ht="12.95" customHeight="1" x14ac:dyDescent="0.25">
      <c r="A15" s="71" t="s">
        <v>1849</v>
      </c>
      <c r="B15" s="69">
        <v>5082</v>
      </c>
      <c r="C15" s="73" t="s">
        <v>1841</v>
      </c>
      <c r="D15" s="181" t="s">
        <v>1850</v>
      </c>
      <c r="E15" s="72">
        <v>1050</v>
      </c>
      <c r="F15" s="37"/>
      <c r="G15" s="33"/>
      <c r="H15" s="33"/>
      <c r="I15" s="34"/>
      <c r="J15" s="33"/>
      <c r="K15" s="42"/>
    </row>
    <row r="16" spans="1:11" s="28" customFormat="1" ht="12.95" customHeight="1" x14ac:dyDescent="0.25">
      <c r="A16" s="71" t="s">
        <v>1851</v>
      </c>
      <c r="B16" s="69">
        <v>5083</v>
      </c>
      <c r="C16" s="73" t="s">
        <v>1841</v>
      </c>
      <c r="D16" s="181" t="s">
        <v>1852</v>
      </c>
      <c r="E16" s="72">
        <v>1050</v>
      </c>
      <c r="F16" s="37"/>
      <c r="G16" s="33"/>
      <c r="H16" s="33"/>
      <c r="I16" s="34"/>
      <c r="J16" s="33"/>
      <c r="K16" s="42"/>
    </row>
    <row r="17" spans="1:11" s="28" customFormat="1" ht="12.95" customHeight="1" x14ac:dyDescent="0.2">
      <c r="A17" s="68" t="s">
        <v>5052</v>
      </c>
      <c r="B17" s="184">
        <v>5088</v>
      </c>
      <c r="C17" s="86" t="s">
        <v>1841</v>
      </c>
      <c r="D17" s="86" t="s">
        <v>5058</v>
      </c>
      <c r="E17" s="86">
        <v>1457.5</v>
      </c>
      <c r="H17" s="27"/>
      <c r="I17" s="41"/>
      <c r="J17" s="40"/>
      <c r="K17" s="42"/>
    </row>
    <row r="18" spans="1:11" s="28" customFormat="1" ht="12.95" customHeight="1" x14ac:dyDescent="0.2">
      <c r="A18" s="68" t="s">
        <v>5053</v>
      </c>
      <c r="B18" s="184">
        <v>5095</v>
      </c>
      <c r="C18" s="86" t="s">
        <v>1841</v>
      </c>
      <c r="D18" s="86" t="s">
        <v>5059</v>
      </c>
      <c r="E18" s="86">
        <v>86.38</v>
      </c>
      <c r="H18" s="27"/>
      <c r="I18" s="41"/>
      <c r="J18" s="40"/>
      <c r="K18" s="42"/>
    </row>
    <row r="19" spans="1:11" s="87" customFormat="1" x14ac:dyDescent="0.25">
      <c r="A19" s="187"/>
      <c r="B19" s="187"/>
      <c r="C19" s="187"/>
      <c r="D19" s="187" t="s">
        <v>6296</v>
      </c>
      <c r="E19" s="118">
        <f>SUM(E8:E18)</f>
        <v>7048.05</v>
      </c>
      <c r="F19" s="231"/>
      <c r="G19" s="231"/>
      <c r="H19" s="231"/>
      <c r="I19" s="231"/>
      <c r="J19" s="231"/>
    </row>
    <row r="23" spans="1:11" x14ac:dyDescent="0.25">
      <c r="B23" s="247" t="s">
        <v>5208</v>
      </c>
      <c r="C23" s="248"/>
      <c r="D23" s="248"/>
      <c r="E23" s="248"/>
      <c r="F23" s="248"/>
      <c r="G23" s="249"/>
    </row>
    <row r="24" spans="1:11" x14ac:dyDescent="0.25">
      <c r="B24" s="250" t="s">
        <v>5209</v>
      </c>
      <c r="C24" s="251"/>
      <c r="D24" s="251"/>
      <c r="E24" s="251"/>
      <c r="F24" s="251"/>
      <c r="G24" s="252"/>
    </row>
    <row r="25" spans="1:11" x14ac:dyDescent="0.25">
      <c r="B25" s="94" t="s">
        <v>5210</v>
      </c>
      <c r="C25" s="94" t="s">
        <v>5155</v>
      </c>
      <c r="D25" s="85" t="s">
        <v>5211</v>
      </c>
      <c r="E25" s="94" t="s">
        <v>5212</v>
      </c>
      <c r="F25" s="94" t="s">
        <v>5213</v>
      </c>
      <c r="G25" s="94" t="s">
        <v>5214</v>
      </c>
    </row>
    <row r="26" spans="1:11" x14ac:dyDescent="0.25">
      <c r="B26" s="95">
        <v>42735</v>
      </c>
      <c r="C26" s="96"/>
      <c r="D26" s="97"/>
      <c r="E26" s="96"/>
      <c r="F26" s="96"/>
      <c r="G26" s="96"/>
    </row>
    <row r="27" spans="1:11" x14ac:dyDescent="0.25">
      <c r="B27" s="98"/>
      <c r="C27" s="99">
        <v>921.13</v>
      </c>
      <c r="D27" s="100" t="s">
        <v>5241</v>
      </c>
      <c r="E27" s="98"/>
      <c r="F27" s="101">
        <f>SUM(E29:E30)</f>
        <v>40712.120000000003</v>
      </c>
      <c r="G27" s="98"/>
    </row>
    <row r="28" spans="1:11" x14ac:dyDescent="0.25">
      <c r="B28" s="98"/>
      <c r="C28" s="99">
        <v>911.13</v>
      </c>
      <c r="D28" s="104" t="s">
        <v>5242</v>
      </c>
      <c r="E28" s="98"/>
      <c r="F28" s="98"/>
      <c r="G28" s="101">
        <f>SUM(E29:E30)</f>
        <v>40712.120000000003</v>
      </c>
    </row>
    <row r="29" spans="1:11" x14ac:dyDescent="0.25">
      <c r="B29" s="98"/>
      <c r="C29" s="99" t="s">
        <v>5243</v>
      </c>
      <c r="D29" s="104" t="s">
        <v>5244</v>
      </c>
      <c r="E29" s="98">
        <v>33664.07</v>
      </c>
      <c r="F29" s="98"/>
      <c r="G29" s="101"/>
    </row>
    <row r="30" spans="1:11" x14ac:dyDescent="0.25">
      <c r="B30" s="98"/>
      <c r="C30" s="99" t="s">
        <v>5245</v>
      </c>
      <c r="D30" s="104" t="s">
        <v>5246</v>
      </c>
      <c r="E30" s="98">
        <v>7048.05</v>
      </c>
      <c r="F30" s="98"/>
      <c r="G30" s="101"/>
    </row>
    <row r="31" spans="1:11" x14ac:dyDescent="0.25">
      <c r="B31" s="105"/>
      <c r="C31" s="105"/>
      <c r="D31" s="106" t="s">
        <v>5247</v>
      </c>
      <c r="E31" s="105"/>
      <c r="F31" s="105"/>
      <c r="G31" s="105"/>
    </row>
  </sheetData>
  <mergeCells count="4">
    <mergeCell ref="B23:G23"/>
    <mergeCell ref="B24:G24"/>
    <mergeCell ref="A1:E1"/>
    <mergeCell ref="A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4"/>
  <sheetViews>
    <sheetView topLeftCell="A762" workbookViewId="0">
      <selection activeCell="J780" sqref="J780"/>
    </sheetView>
  </sheetViews>
  <sheetFormatPr baseColWidth="10" defaultRowHeight="15" x14ac:dyDescent="0.25"/>
  <cols>
    <col min="2" max="2" width="13.42578125" customWidth="1"/>
    <col min="3" max="3" width="14.140625" customWidth="1"/>
    <col min="4" max="4" width="47.28515625" customWidth="1"/>
  </cols>
  <sheetData>
    <row r="1" spans="2:11" ht="15" customHeight="1" x14ac:dyDescent="0.25">
      <c r="B1" s="253" t="s">
        <v>5208</v>
      </c>
      <c r="C1" s="254"/>
      <c r="D1" s="254"/>
      <c r="E1" s="255"/>
      <c r="F1" s="176"/>
      <c r="G1" s="176"/>
      <c r="H1" s="176"/>
      <c r="I1" s="176"/>
      <c r="J1" s="176"/>
      <c r="K1" s="37"/>
    </row>
    <row r="2" spans="2:11" ht="15" customHeight="1" x14ac:dyDescent="0.25">
      <c r="B2" s="256" t="s">
        <v>6293</v>
      </c>
      <c r="C2" s="257"/>
      <c r="D2" s="257"/>
      <c r="E2" s="258"/>
      <c r="F2" s="176"/>
      <c r="G2" s="176"/>
      <c r="H2" s="176"/>
      <c r="I2" s="176"/>
      <c r="J2" s="176"/>
      <c r="K2" s="37"/>
    </row>
    <row r="3" spans="2:11" x14ac:dyDescent="0.25">
      <c r="B3" s="172" t="s">
        <v>5197</v>
      </c>
      <c r="C3" s="173" t="s">
        <v>4192</v>
      </c>
      <c r="D3" s="174" t="s">
        <v>1821</v>
      </c>
      <c r="E3" s="175" t="s">
        <v>4193</v>
      </c>
    </row>
    <row r="4" spans="2:11" x14ac:dyDescent="0.25">
      <c r="B4" s="14">
        <v>37634</v>
      </c>
      <c r="C4" s="15" t="s">
        <v>4194</v>
      </c>
      <c r="D4" s="16" t="s">
        <v>4195</v>
      </c>
      <c r="E4" s="17">
        <v>16.7</v>
      </c>
    </row>
    <row r="5" spans="2:11" x14ac:dyDescent="0.25">
      <c r="B5" s="14">
        <v>37671</v>
      </c>
      <c r="C5" s="15" t="s">
        <v>4196</v>
      </c>
      <c r="D5" s="16" t="s">
        <v>4197</v>
      </c>
      <c r="E5" s="17">
        <v>1.86</v>
      </c>
    </row>
    <row r="6" spans="2:11" x14ac:dyDescent="0.25">
      <c r="B6" s="14">
        <v>37671</v>
      </c>
      <c r="C6" s="15" t="s">
        <v>4198</v>
      </c>
      <c r="D6" s="16" t="s">
        <v>4199</v>
      </c>
      <c r="E6" s="17">
        <v>4.46</v>
      </c>
    </row>
    <row r="7" spans="2:11" x14ac:dyDescent="0.25">
      <c r="B7" s="14">
        <v>37690</v>
      </c>
      <c r="C7" s="15" t="s">
        <v>4200</v>
      </c>
      <c r="D7" s="16" t="s">
        <v>4201</v>
      </c>
      <c r="E7" s="17">
        <v>6.9</v>
      </c>
    </row>
    <row r="8" spans="2:11" x14ac:dyDescent="0.25">
      <c r="B8" s="14">
        <v>37707</v>
      </c>
      <c r="C8" s="15" t="s">
        <v>4835</v>
      </c>
      <c r="D8" s="16" t="s">
        <v>4836</v>
      </c>
      <c r="E8" s="17">
        <v>44.12</v>
      </c>
    </row>
    <row r="9" spans="2:11" x14ac:dyDescent="0.25">
      <c r="B9" s="14">
        <v>37747</v>
      </c>
      <c r="C9" s="15" t="s">
        <v>4202</v>
      </c>
      <c r="D9" s="16" t="s">
        <v>4203</v>
      </c>
      <c r="E9" s="17">
        <v>17.68</v>
      </c>
    </row>
    <row r="10" spans="2:11" x14ac:dyDescent="0.25">
      <c r="B10" s="14">
        <v>37748</v>
      </c>
      <c r="C10" s="15" t="s">
        <v>4204</v>
      </c>
      <c r="D10" s="16" t="s">
        <v>4205</v>
      </c>
      <c r="E10" s="17">
        <v>5.27</v>
      </c>
    </row>
    <row r="11" spans="2:11" x14ac:dyDescent="0.25">
      <c r="B11" s="14">
        <v>37749</v>
      </c>
      <c r="C11" s="15" t="s">
        <v>4196</v>
      </c>
      <c r="D11" s="16" t="s">
        <v>4819</v>
      </c>
      <c r="E11" s="17">
        <v>3.18</v>
      </c>
    </row>
    <row r="12" spans="2:11" x14ac:dyDescent="0.25">
      <c r="B12" s="14">
        <v>37749</v>
      </c>
      <c r="C12" s="15" t="s">
        <v>4338</v>
      </c>
      <c r="D12" s="16" t="s">
        <v>4862</v>
      </c>
      <c r="E12" s="17">
        <v>0.84000000000000008</v>
      </c>
    </row>
    <row r="13" spans="2:11" x14ac:dyDescent="0.25">
      <c r="B13" s="14">
        <v>37749</v>
      </c>
      <c r="C13" s="15" t="s">
        <v>4268</v>
      </c>
      <c r="D13" s="16" t="s">
        <v>4822</v>
      </c>
      <c r="E13" s="17">
        <v>10.86</v>
      </c>
    </row>
    <row r="14" spans="2:11" x14ac:dyDescent="0.25">
      <c r="B14" s="14">
        <v>37749</v>
      </c>
      <c r="C14" s="15" t="s">
        <v>4206</v>
      </c>
      <c r="D14" s="16" t="s">
        <v>4207</v>
      </c>
      <c r="E14" s="17">
        <v>2.96</v>
      </c>
    </row>
    <row r="15" spans="2:11" x14ac:dyDescent="0.25">
      <c r="B15" s="14">
        <v>37749</v>
      </c>
      <c r="C15" s="15" t="s">
        <v>4204</v>
      </c>
      <c r="D15" s="16" t="s">
        <v>4820</v>
      </c>
      <c r="E15" s="17">
        <v>15.809999999999999</v>
      </c>
    </row>
    <row r="16" spans="2:11" x14ac:dyDescent="0.25">
      <c r="B16" s="14">
        <v>37763</v>
      </c>
      <c r="C16" s="15" t="s">
        <v>4781</v>
      </c>
      <c r="D16" s="16" t="s">
        <v>4782</v>
      </c>
      <c r="E16" s="17">
        <v>0.5</v>
      </c>
    </row>
    <row r="17" spans="2:5" x14ac:dyDescent="0.25">
      <c r="B17" s="14">
        <v>37763</v>
      </c>
      <c r="C17" s="15" t="s">
        <v>4208</v>
      </c>
      <c r="D17" s="16" t="s">
        <v>4209</v>
      </c>
      <c r="E17" s="17">
        <v>0.99</v>
      </c>
    </row>
    <row r="18" spans="2:5" x14ac:dyDescent="0.25">
      <c r="B18" s="14">
        <v>37763</v>
      </c>
      <c r="C18" s="15" t="s">
        <v>4210</v>
      </c>
      <c r="D18" s="16" t="s">
        <v>4211</v>
      </c>
      <c r="E18" s="17">
        <v>9.07</v>
      </c>
    </row>
    <row r="19" spans="2:5" x14ac:dyDescent="0.25">
      <c r="B19" s="14">
        <v>37763</v>
      </c>
      <c r="C19" s="15" t="s">
        <v>4212</v>
      </c>
      <c r="D19" s="16" t="s">
        <v>4213</v>
      </c>
      <c r="E19" s="17">
        <v>6.56</v>
      </c>
    </row>
    <row r="20" spans="2:5" x14ac:dyDescent="0.25">
      <c r="B20" s="14">
        <v>37763</v>
      </c>
      <c r="C20" s="15" t="s">
        <v>4823</v>
      </c>
      <c r="D20" s="16" t="s">
        <v>4824</v>
      </c>
      <c r="E20" s="17">
        <v>0.60000000000000009</v>
      </c>
    </row>
    <row r="21" spans="2:5" x14ac:dyDescent="0.25">
      <c r="B21" s="14">
        <v>37763</v>
      </c>
      <c r="C21" s="15" t="s">
        <v>4825</v>
      </c>
      <c r="D21" s="16" t="s">
        <v>4826</v>
      </c>
      <c r="E21" s="17">
        <v>1.8900000000000001</v>
      </c>
    </row>
    <row r="22" spans="2:5" x14ac:dyDescent="0.25">
      <c r="B22" s="14">
        <v>37764</v>
      </c>
      <c r="C22" s="15" t="s">
        <v>4214</v>
      </c>
      <c r="D22" s="16" t="s">
        <v>4215</v>
      </c>
      <c r="E22" s="17">
        <v>52.88</v>
      </c>
    </row>
    <row r="23" spans="2:5" x14ac:dyDescent="0.25">
      <c r="B23" s="14">
        <v>37777</v>
      </c>
      <c r="C23" s="15" t="s">
        <v>4220</v>
      </c>
      <c r="D23" s="16" t="s">
        <v>4221</v>
      </c>
      <c r="E23" s="17">
        <v>1.1399999999999999</v>
      </c>
    </row>
    <row r="24" spans="2:5" x14ac:dyDescent="0.25">
      <c r="B24" s="14">
        <v>37777</v>
      </c>
      <c r="C24" s="15" t="s">
        <v>4204</v>
      </c>
      <c r="D24" s="16" t="s">
        <v>4205</v>
      </c>
      <c r="E24" s="17">
        <v>11.59</v>
      </c>
    </row>
    <row r="25" spans="2:5" x14ac:dyDescent="0.25">
      <c r="B25" s="14">
        <v>37777</v>
      </c>
      <c r="C25" s="15" t="s">
        <v>4226</v>
      </c>
      <c r="D25" s="16" t="s">
        <v>4227</v>
      </c>
      <c r="E25" s="17">
        <v>0.87</v>
      </c>
    </row>
    <row r="26" spans="2:5" x14ac:dyDescent="0.25">
      <c r="B26" s="14">
        <v>37777</v>
      </c>
      <c r="C26" s="15" t="s">
        <v>4896</v>
      </c>
      <c r="D26" s="16" t="s">
        <v>4897</v>
      </c>
      <c r="E26" s="17">
        <v>125.39999999999999</v>
      </c>
    </row>
    <row r="27" spans="2:5" x14ac:dyDescent="0.25">
      <c r="B27" s="14">
        <v>37777</v>
      </c>
      <c r="C27" s="15" t="s">
        <v>4216</v>
      </c>
      <c r="D27" s="16" t="s">
        <v>4217</v>
      </c>
      <c r="E27" s="17">
        <v>25</v>
      </c>
    </row>
    <row r="28" spans="2:5" x14ac:dyDescent="0.25">
      <c r="B28" s="14">
        <v>37777</v>
      </c>
      <c r="C28" s="15" t="s">
        <v>4224</v>
      </c>
      <c r="D28" s="16" t="s">
        <v>4225</v>
      </c>
      <c r="E28" s="17">
        <v>29</v>
      </c>
    </row>
    <row r="29" spans="2:5" x14ac:dyDescent="0.25">
      <c r="B29" s="14">
        <v>37777</v>
      </c>
      <c r="C29" s="15" t="s">
        <v>4783</v>
      </c>
      <c r="D29" s="16" t="s">
        <v>4784</v>
      </c>
      <c r="E29" s="17">
        <v>9</v>
      </c>
    </row>
    <row r="30" spans="2:5" x14ac:dyDescent="0.25">
      <c r="B30" s="14">
        <v>37777</v>
      </c>
      <c r="C30" s="15" t="s">
        <v>4218</v>
      </c>
      <c r="D30" s="16" t="s">
        <v>4219</v>
      </c>
      <c r="E30" s="17">
        <v>145</v>
      </c>
    </row>
    <row r="31" spans="2:5" x14ac:dyDescent="0.25">
      <c r="B31" s="14">
        <v>37777</v>
      </c>
      <c r="C31" s="15" t="s">
        <v>4222</v>
      </c>
      <c r="D31" s="16" t="s">
        <v>4223</v>
      </c>
      <c r="E31" s="17">
        <v>30</v>
      </c>
    </row>
    <row r="32" spans="2:5" x14ac:dyDescent="0.25">
      <c r="B32" s="14">
        <v>37783</v>
      </c>
      <c r="C32" s="15" t="s">
        <v>4899</v>
      </c>
      <c r="D32" s="16" t="s">
        <v>4900</v>
      </c>
      <c r="E32" s="17">
        <v>3.2</v>
      </c>
    </row>
    <row r="33" spans="2:5" x14ac:dyDescent="0.25">
      <c r="B33" s="14">
        <v>37789</v>
      </c>
      <c r="C33" s="15" t="s">
        <v>4228</v>
      </c>
      <c r="D33" s="16" t="s">
        <v>4229</v>
      </c>
      <c r="E33" s="17">
        <v>2.8</v>
      </c>
    </row>
    <row r="34" spans="2:5" x14ac:dyDescent="0.25">
      <c r="B34" s="14">
        <v>37790</v>
      </c>
      <c r="C34" s="15" t="s">
        <v>4230</v>
      </c>
      <c r="D34" s="16" t="s">
        <v>4231</v>
      </c>
      <c r="E34" s="17">
        <v>70</v>
      </c>
    </row>
    <row r="35" spans="2:5" x14ac:dyDescent="0.25">
      <c r="B35" s="14">
        <v>37797</v>
      </c>
      <c r="C35" s="15" t="s">
        <v>4228</v>
      </c>
      <c r="D35" s="16" t="s">
        <v>4229</v>
      </c>
      <c r="E35" s="17">
        <v>2.8</v>
      </c>
    </row>
    <row r="36" spans="2:5" x14ac:dyDescent="0.25">
      <c r="B36" s="14">
        <v>37815</v>
      </c>
      <c r="C36" s="15" t="s">
        <v>4232</v>
      </c>
      <c r="D36" s="16" t="s">
        <v>4233</v>
      </c>
      <c r="E36" s="17">
        <v>600</v>
      </c>
    </row>
    <row r="37" spans="2:5" x14ac:dyDescent="0.25">
      <c r="B37" s="14">
        <v>37889</v>
      </c>
      <c r="C37" s="15" t="s">
        <v>4244</v>
      </c>
      <c r="D37" s="16" t="s">
        <v>4874</v>
      </c>
      <c r="E37" s="17">
        <v>3.8</v>
      </c>
    </row>
    <row r="38" spans="2:5" x14ac:dyDescent="0.25">
      <c r="B38" s="14">
        <v>37889</v>
      </c>
      <c r="C38" s="15" t="s">
        <v>4251</v>
      </c>
      <c r="D38" s="16" t="s">
        <v>4867</v>
      </c>
      <c r="E38" s="17">
        <v>56</v>
      </c>
    </row>
    <row r="39" spans="2:5" x14ac:dyDescent="0.25">
      <c r="B39" s="14">
        <v>37889</v>
      </c>
      <c r="C39" s="15" t="s">
        <v>4234</v>
      </c>
      <c r="D39" s="16" t="s">
        <v>4873</v>
      </c>
      <c r="E39" s="17">
        <v>4.2</v>
      </c>
    </row>
    <row r="40" spans="2:5" x14ac:dyDescent="0.25">
      <c r="B40" s="14">
        <v>37896</v>
      </c>
      <c r="C40" s="15" t="s">
        <v>4194</v>
      </c>
      <c r="D40" s="16" t="s">
        <v>4785</v>
      </c>
      <c r="E40" s="17">
        <v>4.96</v>
      </c>
    </row>
    <row r="41" spans="2:5" x14ac:dyDescent="0.25">
      <c r="B41" s="14">
        <v>37897</v>
      </c>
      <c r="C41" s="15" t="s">
        <v>4236</v>
      </c>
      <c r="D41" s="16" t="s">
        <v>4237</v>
      </c>
      <c r="E41" s="17">
        <v>1.62</v>
      </c>
    </row>
    <row r="42" spans="2:5" x14ac:dyDescent="0.25">
      <c r="B42" s="14">
        <v>37897</v>
      </c>
      <c r="C42" s="15" t="s">
        <v>4204</v>
      </c>
      <c r="D42" s="16" t="s">
        <v>4205</v>
      </c>
      <c r="E42" s="17">
        <v>10.4</v>
      </c>
    </row>
    <row r="43" spans="2:5" x14ac:dyDescent="0.25">
      <c r="B43" s="14">
        <v>37897</v>
      </c>
      <c r="C43" s="15" t="s">
        <v>4234</v>
      </c>
      <c r="D43" s="16" t="s">
        <v>4235</v>
      </c>
      <c r="E43" s="17">
        <v>0.42</v>
      </c>
    </row>
    <row r="44" spans="2:5" x14ac:dyDescent="0.25">
      <c r="B44" s="14">
        <v>37900</v>
      </c>
      <c r="C44" s="15" t="s">
        <v>4238</v>
      </c>
      <c r="D44" s="16" t="s">
        <v>4239</v>
      </c>
      <c r="E44" s="17">
        <v>5.3</v>
      </c>
    </row>
    <row r="45" spans="2:5" x14ac:dyDescent="0.25">
      <c r="B45" s="14">
        <v>37966</v>
      </c>
      <c r="C45" s="15" t="s">
        <v>4240</v>
      </c>
      <c r="D45" s="16" t="s">
        <v>4241</v>
      </c>
      <c r="E45" s="17">
        <v>9.5</v>
      </c>
    </row>
    <row r="46" spans="2:5" x14ac:dyDescent="0.25">
      <c r="B46" s="14">
        <v>37966</v>
      </c>
      <c r="C46" s="15" t="s">
        <v>4376</v>
      </c>
      <c r="D46" s="16" t="s">
        <v>4864</v>
      </c>
      <c r="E46" s="17">
        <v>57</v>
      </c>
    </row>
    <row r="47" spans="2:5" x14ac:dyDescent="0.25">
      <c r="B47" s="14">
        <v>37966</v>
      </c>
      <c r="C47" s="15" t="s">
        <v>4242</v>
      </c>
      <c r="D47" s="16" t="s">
        <v>4865</v>
      </c>
      <c r="E47" s="17">
        <v>57</v>
      </c>
    </row>
    <row r="48" spans="2:5" x14ac:dyDescent="0.25">
      <c r="B48" s="14">
        <v>37966</v>
      </c>
      <c r="C48" s="15" t="s">
        <v>4827</v>
      </c>
      <c r="D48" s="16" t="s">
        <v>4863</v>
      </c>
      <c r="E48" s="17">
        <v>57</v>
      </c>
    </row>
    <row r="49" spans="2:5" x14ac:dyDescent="0.25">
      <c r="B49" s="14">
        <v>37967</v>
      </c>
      <c r="C49" s="15" t="s">
        <v>4376</v>
      </c>
      <c r="D49" s="16" t="s">
        <v>4829</v>
      </c>
      <c r="E49" s="17">
        <v>28.5</v>
      </c>
    </row>
    <row r="50" spans="2:5" x14ac:dyDescent="0.25">
      <c r="B50" s="14">
        <v>37967</v>
      </c>
      <c r="C50" s="15" t="s">
        <v>4242</v>
      </c>
      <c r="D50" s="16" t="s">
        <v>4243</v>
      </c>
      <c r="E50" s="17">
        <v>9.5</v>
      </c>
    </row>
    <row r="51" spans="2:5" x14ac:dyDescent="0.25">
      <c r="B51" s="14">
        <v>37967</v>
      </c>
      <c r="C51" s="15" t="s">
        <v>4827</v>
      </c>
      <c r="D51" s="16" t="s">
        <v>4828</v>
      </c>
      <c r="E51" s="17">
        <v>28.5</v>
      </c>
    </row>
    <row r="52" spans="2:5" x14ac:dyDescent="0.25">
      <c r="B52" s="14">
        <v>37972</v>
      </c>
      <c r="C52" s="15" t="s">
        <v>4244</v>
      </c>
      <c r="D52" s="16" t="s">
        <v>4245</v>
      </c>
      <c r="E52" s="17">
        <v>0.37</v>
      </c>
    </row>
    <row r="53" spans="2:5" x14ac:dyDescent="0.25">
      <c r="B53" s="14">
        <v>38008</v>
      </c>
      <c r="C53" s="15" t="s">
        <v>4196</v>
      </c>
      <c r="D53" s="16" t="s">
        <v>4197</v>
      </c>
      <c r="E53" s="17">
        <v>1.79</v>
      </c>
    </row>
    <row r="54" spans="2:5" x14ac:dyDescent="0.25">
      <c r="B54" s="14">
        <v>38065</v>
      </c>
      <c r="C54" s="15" t="s">
        <v>4196</v>
      </c>
      <c r="D54" s="16" t="s">
        <v>4197</v>
      </c>
      <c r="E54" s="17">
        <v>1.79</v>
      </c>
    </row>
    <row r="55" spans="2:5" x14ac:dyDescent="0.25">
      <c r="B55" s="14">
        <v>38065</v>
      </c>
      <c r="C55" s="15" t="s">
        <v>4204</v>
      </c>
      <c r="D55" s="16" t="s">
        <v>4205</v>
      </c>
      <c r="E55" s="17">
        <v>10.4</v>
      </c>
    </row>
    <row r="56" spans="2:5" x14ac:dyDescent="0.25">
      <c r="B56" s="14">
        <v>38065</v>
      </c>
      <c r="C56" s="15" t="s">
        <v>4234</v>
      </c>
      <c r="D56" s="16" t="s">
        <v>4235</v>
      </c>
      <c r="E56" s="17">
        <v>0.42</v>
      </c>
    </row>
    <row r="57" spans="2:5" x14ac:dyDescent="0.25">
      <c r="B57" s="14">
        <v>38069</v>
      </c>
      <c r="C57" s="15" t="s">
        <v>4204</v>
      </c>
      <c r="D57" s="16" t="s">
        <v>4205</v>
      </c>
      <c r="E57" s="17">
        <v>10.4</v>
      </c>
    </row>
    <row r="58" spans="2:5" x14ac:dyDescent="0.25">
      <c r="B58" s="14">
        <v>38076</v>
      </c>
      <c r="C58" s="15" t="s">
        <v>4246</v>
      </c>
      <c r="D58" s="16" t="s">
        <v>4247</v>
      </c>
      <c r="E58" s="17">
        <v>20.54</v>
      </c>
    </row>
    <row r="59" spans="2:5" x14ac:dyDescent="0.25">
      <c r="B59" s="14">
        <v>38076</v>
      </c>
      <c r="C59" s="15" t="s">
        <v>4248</v>
      </c>
      <c r="D59" s="16" t="s">
        <v>4249</v>
      </c>
      <c r="E59" s="17">
        <v>4.7699999999999996</v>
      </c>
    </row>
    <row r="60" spans="2:5" x14ac:dyDescent="0.25">
      <c r="B60" s="14">
        <v>38125</v>
      </c>
      <c r="C60" s="15" t="s">
        <v>4206</v>
      </c>
      <c r="D60" s="16" t="s">
        <v>4207</v>
      </c>
      <c r="E60" s="17">
        <v>2.75</v>
      </c>
    </row>
    <row r="61" spans="2:5" x14ac:dyDescent="0.25">
      <c r="B61" s="14">
        <v>38125</v>
      </c>
      <c r="C61" s="15" t="s">
        <v>4251</v>
      </c>
      <c r="D61" s="16" t="s">
        <v>4252</v>
      </c>
      <c r="E61" s="17">
        <v>1.8</v>
      </c>
    </row>
    <row r="62" spans="2:5" x14ac:dyDescent="0.25">
      <c r="B62" s="14">
        <v>38125</v>
      </c>
      <c r="C62" s="15" t="s">
        <v>4246</v>
      </c>
      <c r="D62" s="16" t="s">
        <v>4250</v>
      </c>
      <c r="E62" s="17">
        <v>46.43</v>
      </c>
    </row>
    <row r="63" spans="2:5" x14ac:dyDescent="0.25">
      <c r="B63" s="14">
        <v>38126</v>
      </c>
      <c r="C63" s="15" t="s">
        <v>4206</v>
      </c>
      <c r="D63" s="16" t="s">
        <v>4253</v>
      </c>
      <c r="E63" s="17">
        <v>2.75</v>
      </c>
    </row>
    <row r="64" spans="2:5" x14ac:dyDescent="0.25">
      <c r="B64" s="14">
        <v>38188</v>
      </c>
      <c r="C64" s="15" t="s">
        <v>4837</v>
      </c>
      <c r="D64" s="16" t="s">
        <v>4838</v>
      </c>
      <c r="E64" s="17">
        <v>104.36</v>
      </c>
    </row>
    <row r="65" spans="2:5" x14ac:dyDescent="0.25">
      <c r="B65" s="14">
        <v>38188</v>
      </c>
      <c r="C65" s="15" t="s">
        <v>4248</v>
      </c>
      <c r="D65" s="16" t="s">
        <v>4786</v>
      </c>
      <c r="E65" s="17">
        <v>10.38</v>
      </c>
    </row>
    <row r="66" spans="2:5" x14ac:dyDescent="0.25">
      <c r="B66" s="14">
        <v>38188</v>
      </c>
      <c r="C66" s="15" t="s">
        <v>4256</v>
      </c>
      <c r="D66" s="16" t="s">
        <v>4257</v>
      </c>
      <c r="E66" s="17">
        <v>4.87</v>
      </c>
    </row>
    <row r="67" spans="2:5" x14ac:dyDescent="0.25">
      <c r="B67" s="14">
        <v>38188</v>
      </c>
      <c r="C67" s="15" t="s">
        <v>4254</v>
      </c>
      <c r="D67" s="16" t="s">
        <v>4255</v>
      </c>
      <c r="E67" s="17">
        <v>1.05</v>
      </c>
    </row>
    <row r="68" spans="2:5" x14ac:dyDescent="0.25">
      <c r="B68" s="14">
        <v>38188</v>
      </c>
      <c r="C68" s="15" t="s">
        <v>4839</v>
      </c>
      <c r="D68" s="16" t="s">
        <v>4840</v>
      </c>
      <c r="E68" s="17">
        <v>3.96</v>
      </c>
    </row>
    <row r="69" spans="2:5" x14ac:dyDescent="0.25">
      <c r="B69" s="14">
        <v>38188</v>
      </c>
      <c r="C69" s="15" t="s">
        <v>4882</v>
      </c>
      <c r="D69" s="16" t="s">
        <v>4883</v>
      </c>
      <c r="E69" s="17">
        <v>480</v>
      </c>
    </row>
    <row r="70" spans="2:5" x14ac:dyDescent="0.25">
      <c r="B70" s="14">
        <v>38188</v>
      </c>
      <c r="C70" s="15" t="s">
        <v>4841</v>
      </c>
      <c r="D70" s="16" t="s">
        <v>4842</v>
      </c>
      <c r="E70" s="17">
        <v>16</v>
      </c>
    </row>
    <row r="71" spans="2:5" x14ac:dyDescent="0.25">
      <c r="B71" s="14">
        <v>38189</v>
      </c>
      <c r="C71" s="15" t="s">
        <v>4868</v>
      </c>
      <c r="D71" s="16" t="s">
        <v>4869</v>
      </c>
      <c r="E71" s="17">
        <v>176</v>
      </c>
    </row>
    <row r="72" spans="2:5" x14ac:dyDescent="0.25">
      <c r="B72" s="14">
        <v>38189</v>
      </c>
      <c r="C72" s="15" t="s">
        <v>4202</v>
      </c>
      <c r="D72" s="16" t="s">
        <v>4787</v>
      </c>
      <c r="E72" s="17">
        <v>28.48</v>
      </c>
    </row>
    <row r="73" spans="2:5" x14ac:dyDescent="0.25">
      <c r="B73" s="14">
        <v>38189</v>
      </c>
      <c r="C73" s="15" t="s">
        <v>4258</v>
      </c>
      <c r="D73" s="16" t="s">
        <v>4259</v>
      </c>
      <c r="E73" s="17">
        <v>15.8</v>
      </c>
    </row>
    <row r="74" spans="2:5" x14ac:dyDescent="0.25">
      <c r="B74" s="14">
        <v>38260</v>
      </c>
      <c r="C74" s="15" t="s">
        <v>4236</v>
      </c>
      <c r="D74" s="16" t="s">
        <v>4237</v>
      </c>
      <c r="E74" s="17">
        <v>1.62</v>
      </c>
    </row>
    <row r="75" spans="2:5" x14ac:dyDescent="0.25">
      <c r="B75" s="14">
        <v>38260</v>
      </c>
      <c r="C75" s="15" t="s">
        <v>4236</v>
      </c>
      <c r="D75" s="16" t="s">
        <v>4237</v>
      </c>
      <c r="E75" s="17">
        <v>1.62</v>
      </c>
    </row>
    <row r="76" spans="2:5" x14ac:dyDescent="0.25">
      <c r="B76" s="14">
        <v>38260</v>
      </c>
      <c r="C76" s="15" t="s">
        <v>4244</v>
      </c>
      <c r="D76" s="16" t="s">
        <v>4245</v>
      </c>
      <c r="E76" s="17">
        <v>0.37</v>
      </c>
    </row>
    <row r="77" spans="2:5" x14ac:dyDescent="0.25">
      <c r="B77" s="14">
        <v>38260</v>
      </c>
      <c r="C77" s="15" t="s">
        <v>4244</v>
      </c>
      <c r="D77" s="16" t="s">
        <v>4245</v>
      </c>
      <c r="E77" s="17">
        <v>0.37</v>
      </c>
    </row>
    <row r="78" spans="2:5" x14ac:dyDescent="0.25">
      <c r="B78" s="14">
        <v>38260</v>
      </c>
      <c r="C78" s="15" t="s">
        <v>4835</v>
      </c>
      <c r="D78" s="16" t="s">
        <v>4881</v>
      </c>
      <c r="E78" s="17">
        <v>144.60000000000002</v>
      </c>
    </row>
    <row r="79" spans="2:5" x14ac:dyDescent="0.25">
      <c r="B79" s="14">
        <v>38260</v>
      </c>
      <c r="C79" s="15" t="s">
        <v>4234</v>
      </c>
      <c r="D79" s="16" t="s">
        <v>4235</v>
      </c>
      <c r="E79" s="17">
        <v>0.42</v>
      </c>
    </row>
    <row r="80" spans="2:5" x14ac:dyDescent="0.25">
      <c r="B80" s="14">
        <v>38260</v>
      </c>
      <c r="C80" s="15" t="s">
        <v>4262</v>
      </c>
      <c r="D80" s="16" t="s">
        <v>4263</v>
      </c>
      <c r="E80" s="17">
        <v>29</v>
      </c>
    </row>
    <row r="81" spans="2:5" x14ac:dyDescent="0.25">
      <c r="B81" s="14">
        <v>38260</v>
      </c>
      <c r="C81" s="15" t="s">
        <v>4264</v>
      </c>
      <c r="D81" s="16" t="s">
        <v>4265</v>
      </c>
      <c r="E81" s="17">
        <v>12.25</v>
      </c>
    </row>
    <row r="82" spans="2:5" x14ac:dyDescent="0.25">
      <c r="B82" s="14">
        <v>38260</v>
      </c>
      <c r="C82" s="15" t="s">
        <v>4260</v>
      </c>
      <c r="D82" s="16" t="s">
        <v>4261</v>
      </c>
      <c r="E82" s="17">
        <v>5.5</v>
      </c>
    </row>
    <row r="83" spans="2:5" x14ac:dyDescent="0.25">
      <c r="B83" s="14">
        <v>38268</v>
      </c>
      <c r="C83" s="15" t="s">
        <v>4266</v>
      </c>
      <c r="D83" s="16" t="s">
        <v>4267</v>
      </c>
      <c r="E83" s="17">
        <v>112</v>
      </c>
    </row>
    <row r="84" spans="2:5" x14ac:dyDescent="0.25">
      <c r="B84" s="14">
        <v>38310</v>
      </c>
      <c r="C84" s="15" t="s">
        <v>4268</v>
      </c>
      <c r="D84" s="16" t="s">
        <v>4269</v>
      </c>
      <c r="E84" s="17">
        <v>3.62</v>
      </c>
    </row>
    <row r="85" spans="2:5" x14ac:dyDescent="0.25">
      <c r="B85" s="14">
        <v>38310</v>
      </c>
      <c r="C85" s="15" t="s">
        <v>4204</v>
      </c>
      <c r="D85" s="16" t="s">
        <v>4205</v>
      </c>
      <c r="E85" s="17">
        <v>7.43</v>
      </c>
    </row>
    <row r="86" spans="2:5" x14ac:dyDescent="0.25">
      <c r="B86" s="14">
        <v>38351</v>
      </c>
      <c r="C86" s="15" t="s">
        <v>4226</v>
      </c>
      <c r="D86" s="16" t="s">
        <v>4227</v>
      </c>
      <c r="E86" s="17">
        <v>1.68</v>
      </c>
    </row>
    <row r="87" spans="2:5" x14ac:dyDescent="0.25">
      <c r="B87" s="14">
        <v>38352</v>
      </c>
      <c r="C87" s="15" t="s">
        <v>4336</v>
      </c>
      <c r="D87" s="16" t="s">
        <v>4337</v>
      </c>
      <c r="E87" s="17">
        <v>514.5</v>
      </c>
    </row>
    <row r="88" spans="2:5" x14ac:dyDescent="0.25">
      <c r="B88" s="14">
        <v>38352</v>
      </c>
      <c r="C88" s="15" t="s">
        <v>4318</v>
      </c>
      <c r="D88" s="16" t="s">
        <v>4319</v>
      </c>
      <c r="E88" s="17">
        <v>1.85</v>
      </c>
    </row>
    <row r="89" spans="2:5" x14ac:dyDescent="0.25">
      <c r="B89" s="14">
        <v>38352</v>
      </c>
      <c r="C89" s="15" t="s">
        <v>4302</v>
      </c>
      <c r="D89" s="16" t="s">
        <v>4303</v>
      </c>
      <c r="E89" s="17">
        <v>5.36</v>
      </c>
    </row>
    <row r="90" spans="2:5" x14ac:dyDescent="0.25">
      <c r="B90" s="14">
        <v>38352</v>
      </c>
      <c r="C90" s="15" t="s">
        <v>4304</v>
      </c>
      <c r="D90" s="16" t="s">
        <v>4303</v>
      </c>
      <c r="E90" s="17">
        <v>5.36</v>
      </c>
    </row>
    <row r="91" spans="2:5" x14ac:dyDescent="0.25">
      <c r="B91" s="14">
        <v>38352</v>
      </c>
      <c r="C91" s="15" t="s">
        <v>4305</v>
      </c>
      <c r="D91" s="16" t="s">
        <v>4303</v>
      </c>
      <c r="E91" s="17">
        <v>5.36</v>
      </c>
    </row>
    <row r="92" spans="2:5" x14ac:dyDescent="0.25">
      <c r="B92" s="14">
        <v>38352</v>
      </c>
      <c r="C92" s="15" t="s">
        <v>4306</v>
      </c>
      <c r="D92" s="16" t="s">
        <v>4303</v>
      </c>
      <c r="E92" s="17">
        <v>5.35</v>
      </c>
    </row>
    <row r="93" spans="2:5" x14ac:dyDescent="0.25">
      <c r="B93" s="14">
        <v>38352</v>
      </c>
      <c r="C93" s="15" t="s">
        <v>4307</v>
      </c>
      <c r="D93" s="16" t="s">
        <v>4303</v>
      </c>
      <c r="E93" s="17">
        <v>5.35</v>
      </c>
    </row>
    <row r="94" spans="2:5" x14ac:dyDescent="0.25">
      <c r="B94" s="14">
        <v>38352</v>
      </c>
      <c r="C94" s="15" t="s">
        <v>4308</v>
      </c>
      <c r="D94" s="16" t="s">
        <v>4303</v>
      </c>
      <c r="E94" s="17">
        <v>5.34</v>
      </c>
    </row>
    <row r="95" spans="2:5" x14ac:dyDescent="0.25">
      <c r="B95" s="14">
        <v>38352</v>
      </c>
      <c r="C95" s="15" t="s">
        <v>4309</v>
      </c>
      <c r="D95" s="16" t="s">
        <v>4303</v>
      </c>
      <c r="E95" s="17">
        <v>5.34</v>
      </c>
    </row>
    <row r="96" spans="2:5" x14ac:dyDescent="0.25">
      <c r="B96" s="14">
        <v>38352</v>
      </c>
      <c r="C96" s="15" t="s">
        <v>4310</v>
      </c>
      <c r="D96" s="16" t="s">
        <v>4303</v>
      </c>
      <c r="E96" s="17">
        <v>5.34</v>
      </c>
    </row>
    <row r="97" spans="2:5" x14ac:dyDescent="0.25">
      <c r="B97" s="14">
        <v>38352</v>
      </c>
      <c r="C97" s="15" t="s">
        <v>4311</v>
      </c>
      <c r="D97" s="16" t="s">
        <v>4303</v>
      </c>
      <c r="E97" s="17">
        <v>5.34</v>
      </c>
    </row>
    <row r="98" spans="2:5" x14ac:dyDescent="0.25">
      <c r="B98" s="14">
        <v>38352</v>
      </c>
      <c r="C98" s="15" t="s">
        <v>4312</v>
      </c>
      <c r="D98" s="16" t="s">
        <v>4303</v>
      </c>
      <c r="E98" s="17">
        <v>5.34</v>
      </c>
    </row>
    <row r="99" spans="2:5" x14ac:dyDescent="0.25">
      <c r="B99" s="14">
        <v>38352</v>
      </c>
      <c r="C99" s="15" t="s">
        <v>4313</v>
      </c>
      <c r="D99" s="16" t="s">
        <v>4303</v>
      </c>
      <c r="E99" s="17">
        <v>5.34</v>
      </c>
    </row>
    <row r="100" spans="2:5" x14ac:dyDescent="0.25">
      <c r="B100" s="14">
        <v>38352</v>
      </c>
      <c r="C100" s="15" t="s">
        <v>4314</v>
      </c>
      <c r="D100" s="16" t="s">
        <v>4303</v>
      </c>
      <c r="E100" s="17">
        <v>5.36</v>
      </c>
    </row>
    <row r="101" spans="2:5" x14ac:dyDescent="0.25">
      <c r="B101" s="14">
        <v>38352</v>
      </c>
      <c r="C101" s="15" t="s">
        <v>4300</v>
      </c>
      <c r="D101" s="16" t="s">
        <v>4301</v>
      </c>
      <c r="E101" s="17">
        <v>114.03</v>
      </c>
    </row>
    <row r="102" spans="2:5" x14ac:dyDescent="0.25">
      <c r="B102" s="14">
        <v>38352</v>
      </c>
      <c r="C102" s="15" t="s">
        <v>4274</v>
      </c>
      <c r="D102" s="16" t="s">
        <v>4275</v>
      </c>
      <c r="E102" s="17">
        <v>60.07</v>
      </c>
    </row>
    <row r="103" spans="2:5" x14ac:dyDescent="0.25">
      <c r="B103" s="14">
        <v>38352</v>
      </c>
      <c r="C103" s="15" t="s">
        <v>4298</v>
      </c>
      <c r="D103" s="16" t="s">
        <v>4299</v>
      </c>
      <c r="E103" s="17">
        <v>164</v>
      </c>
    </row>
    <row r="104" spans="2:5" x14ac:dyDescent="0.25">
      <c r="B104" s="14">
        <v>38352</v>
      </c>
      <c r="C104" s="15" t="s">
        <v>4329</v>
      </c>
      <c r="D104" s="16" t="s">
        <v>4330</v>
      </c>
      <c r="E104" s="17">
        <v>5.58</v>
      </c>
    </row>
    <row r="105" spans="2:5" x14ac:dyDescent="0.25">
      <c r="B105" s="14">
        <v>38352</v>
      </c>
      <c r="C105" s="15" t="s">
        <v>4331</v>
      </c>
      <c r="D105" s="16" t="s">
        <v>4330</v>
      </c>
      <c r="E105" s="17">
        <v>5.58</v>
      </c>
    </row>
    <row r="106" spans="2:5" x14ac:dyDescent="0.25">
      <c r="B106" s="14">
        <v>38352</v>
      </c>
      <c r="C106" s="15" t="s">
        <v>4332</v>
      </c>
      <c r="D106" s="16" t="s">
        <v>4330</v>
      </c>
      <c r="E106" s="17">
        <v>5.58</v>
      </c>
    </row>
    <row r="107" spans="2:5" x14ac:dyDescent="0.25">
      <c r="B107" s="14">
        <v>38352</v>
      </c>
      <c r="C107" s="15" t="s">
        <v>4333</v>
      </c>
      <c r="D107" s="16" t="s">
        <v>4330</v>
      </c>
      <c r="E107" s="17">
        <v>5.58</v>
      </c>
    </row>
    <row r="108" spans="2:5" x14ac:dyDescent="0.25">
      <c r="B108" s="14">
        <v>38352</v>
      </c>
      <c r="C108" s="15" t="s">
        <v>4334</v>
      </c>
      <c r="D108" s="16" t="s">
        <v>4330</v>
      </c>
      <c r="E108" s="17">
        <v>5.58</v>
      </c>
    </row>
    <row r="109" spans="2:5" x14ac:dyDescent="0.25">
      <c r="B109" s="14">
        <v>38352</v>
      </c>
      <c r="C109" s="15" t="s">
        <v>4335</v>
      </c>
      <c r="D109" s="16" t="s">
        <v>4330</v>
      </c>
      <c r="E109" s="17">
        <v>5.58</v>
      </c>
    </row>
    <row r="110" spans="2:5" x14ac:dyDescent="0.25">
      <c r="B110" s="14">
        <v>38352</v>
      </c>
      <c r="C110" s="15" t="s">
        <v>4324</v>
      </c>
      <c r="D110" s="16" t="s">
        <v>4325</v>
      </c>
      <c r="E110" s="17">
        <v>0.62</v>
      </c>
    </row>
    <row r="111" spans="2:5" x14ac:dyDescent="0.25">
      <c r="B111" s="14">
        <v>38352</v>
      </c>
      <c r="C111" s="15" t="s">
        <v>4326</v>
      </c>
      <c r="D111" s="16" t="s">
        <v>4325</v>
      </c>
      <c r="E111" s="17">
        <v>0.62</v>
      </c>
    </row>
    <row r="112" spans="2:5" x14ac:dyDescent="0.25">
      <c r="B112" s="14">
        <v>38352</v>
      </c>
      <c r="C112" s="15" t="s">
        <v>4327</v>
      </c>
      <c r="D112" s="16" t="s">
        <v>4325</v>
      </c>
      <c r="E112" s="17">
        <v>0.62</v>
      </c>
    </row>
    <row r="113" spans="2:5" x14ac:dyDescent="0.25">
      <c r="B113" s="14">
        <v>38352</v>
      </c>
      <c r="C113" s="15" t="s">
        <v>4328</v>
      </c>
      <c r="D113" s="16" t="s">
        <v>4325</v>
      </c>
      <c r="E113" s="17">
        <v>0.62</v>
      </c>
    </row>
    <row r="114" spans="2:5" x14ac:dyDescent="0.25">
      <c r="B114" s="14">
        <v>38352</v>
      </c>
      <c r="C114" s="15" t="s">
        <v>4285</v>
      </c>
      <c r="D114" s="16" t="s">
        <v>4286</v>
      </c>
      <c r="E114" s="17">
        <v>8.56</v>
      </c>
    </row>
    <row r="115" spans="2:5" x14ac:dyDescent="0.25">
      <c r="B115" s="14">
        <v>38352</v>
      </c>
      <c r="C115" s="15" t="s">
        <v>4287</v>
      </c>
      <c r="D115" s="16" t="s">
        <v>4286</v>
      </c>
      <c r="E115" s="17">
        <v>8.56</v>
      </c>
    </row>
    <row r="116" spans="2:5" x14ac:dyDescent="0.25">
      <c r="B116" s="14">
        <v>38352</v>
      </c>
      <c r="C116" s="15" t="s">
        <v>4288</v>
      </c>
      <c r="D116" s="16" t="s">
        <v>4286</v>
      </c>
      <c r="E116" s="17">
        <v>8.56</v>
      </c>
    </row>
    <row r="117" spans="2:5" x14ac:dyDescent="0.25">
      <c r="B117" s="14">
        <v>38352</v>
      </c>
      <c r="C117" s="15" t="s">
        <v>4289</v>
      </c>
      <c r="D117" s="16" t="s">
        <v>4286</v>
      </c>
      <c r="E117" s="17">
        <v>8.56</v>
      </c>
    </row>
    <row r="118" spans="2:5" x14ac:dyDescent="0.25">
      <c r="B118" s="14">
        <v>38352</v>
      </c>
      <c r="C118" s="15" t="s">
        <v>4315</v>
      </c>
      <c r="D118" s="16" t="s">
        <v>4316</v>
      </c>
      <c r="E118" s="17">
        <v>95.83</v>
      </c>
    </row>
    <row r="119" spans="2:5" x14ac:dyDescent="0.25">
      <c r="B119" s="14">
        <v>38352</v>
      </c>
      <c r="C119" s="15" t="s">
        <v>4317</v>
      </c>
      <c r="D119" s="16" t="s">
        <v>4316</v>
      </c>
      <c r="E119" s="17">
        <v>95.83</v>
      </c>
    </row>
    <row r="120" spans="2:5" x14ac:dyDescent="0.25">
      <c r="B120" s="14">
        <v>38352</v>
      </c>
      <c r="C120" s="15" t="s">
        <v>4294</v>
      </c>
      <c r="D120" s="16" t="s">
        <v>4295</v>
      </c>
      <c r="E120" s="17">
        <v>48.27</v>
      </c>
    </row>
    <row r="121" spans="2:5" x14ac:dyDescent="0.25">
      <c r="B121" s="14">
        <v>38352</v>
      </c>
      <c r="C121" s="15" t="s">
        <v>4290</v>
      </c>
      <c r="D121" s="16" t="s">
        <v>4291</v>
      </c>
      <c r="E121" s="17">
        <v>26.23</v>
      </c>
    </row>
    <row r="122" spans="2:5" x14ac:dyDescent="0.25">
      <c r="B122" s="14">
        <v>38352</v>
      </c>
      <c r="C122" s="15" t="s">
        <v>4292</v>
      </c>
      <c r="D122" s="16" t="s">
        <v>4291</v>
      </c>
      <c r="E122" s="17">
        <v>26.23</v>
      </c>
    </row>
    <row r="123" spans="2:5" x14ac:dyDescent="0.25">
      <c r="B123" s="14">
        <v>38352</v>
      </c>
      <c r="C123" s="15" t="s">
        <v>4293</v>
      </c>
      <c r="D123" s="16" t="s">
        <v>4291</v>
      </c>
      <c r="E123" s="17">
        <v>26.21</v>
      </c>
    </row>
    <row r="124" spans="2:5" x14ac:dyDescent="0.25">
      <c r="B124" s="14">
        <v>38352</v>
      </c>
      <c r="C124" s="15" t="s">
        <v>4276</v>
      </c>
      <c r="D124" s="16" t="s">
        <v>4277</v>
      </c>
      <c r="E124" s="17">
        <v>0.73</v>
      </c>
    </row>
    <row r="125" spans="2:5" x14ac:dyDescent="0.25">
      <c r="B125" s="14">
        <v>38352</v>
      </c>
      <c r="C125" s="15" t="s">
        <v>4278</v>
      </c>
      <c r="D125" s="16" t="s">
        <v>4277</v>
      </c>
      <c r="E125" s="17">
        <v>0.73</v>
      </c>
    </row>
    <row r="126" spans="2:5" x14ac:dyDescent="0.25">
      <c r="B126" s="14">
        <v>38352</v>
      </c>
      <c r="C126" s="15" t="s">
        <v>4279</v>
      </c>
      <c r="D126" s="16" t="s">
        <v>4277</v>
      </c>
      <c r="E126" s="17">
        <v>0.73</v>
      </c>
    </row>
    <row r="127" spans="2:5" x14ac:dyDescent="0.25">
      <c r="B127" s="14">
        <v>38352</v>
      </c>
      <c r="C127" s="15" t="s">
        <v>4280</v>
      </c>
      <c r="D127" s="16" t="s">
        <v>4277</v>
      </c>
      <c r="E127" s="17">
        <v>0.73</v>
      </c>
    </row>
    <row r="128" spans="2:5" x14ac:dyDescent="0.25">
      <c r="B128" s="14">
        <v>38352</v>
      </c>
      <c r="C128" s="15" t="s">
        <v>4281</v>
      </c>
      <c r="D128" s="16" t="s">
        <v>4277</v>
      </c>
      <c r="E128" s="17">
        <v>0.72</v>
      </c>
    </row>
    <row r="129" spans="2:5" x14ac:dyDescent="0.25">
      <c r="B129" s="14">
        <v>38352</v>
      </c>
      <c r="C129" s="15" t="s">
        <v>4282</v>
      </c>
      <c r="D129" s="16" t="s">
        <v>4277</v>
      </c>
      <c r="E129" s="17">
        <v>0.72</v>
      </c>
    </row>
    <row r="130" spans="2:5" x14ac:dyDescent="0.25">
      <c r="B130" s="14">
        <v>38352</v>
      </c>
      <c r="C130" s="15" t="s">
        <v>4283</v>
      </c>
      <c r="D130" s="16" t="s">
        <v>4277</v>
      </c>
      <c r="E130" s="17">
        <v>0.72</v>
      </c>
    </row>
    <row r="131" spans="2:5" x14ac:dyDescent="0.25">
      <c r="B131" s="14">
        <v>38352</v>
      </c>
      <c r="C131" s="15" t="s">
        <v>4284</v>
      </c>
      <c r="D131" s="16" t="s">
        <v>4277</v>
      </c>
      <c r="E131" s="17">
        <v>0.71</v>
      </c>
    </row>
    <row r="132" spans="2:5" x14ac:dyDescent="0.25">
      <c r="B132" s="14">
        <v>38352</v>
      </c>
      <c r="C132" s="15" t="s">
        <v>4322</v>
      </c>
      <c r="D132" s="16" t="s">
        <v>4323</v>
      </c>
      <c r="E132" s="17">
        <v>4.96</v>
      </c>
    </row>
    <row r="133" spans="2:5" x14ac:dyDescent="0.25">
      <c r="B133" s="14">
        <v>38352</v>
      </c>
      <c r="C133" s="15" t="s">
        <v>4320</v>
      </c>
      <c r="D133" s="16" t="s">
        <v>4321</v>
      </c>
      <c r="E133" s="17">
        <v>8.83</v>
      </c>
    </row>
    <row r="134" spans="2:5" x14ac:dyDescent="0.25">
      <c r="B134" s="14">
        <v>38352</v>
      </c>
      <c r="C134" s="15" t="s">
        <v>4296</v>
      </c>
      <c r="D134" s="16" t="s">
        <v>4297</v>
      </c>
      <c r="E134" s="17">
        <v>9.24</v>
      </c>
    </row>
    <row r="135" spans="2:5" x14ac:dyDescent="0.25">
      <c r="B135" s="14">
        <v>38352</v>
      </c>
      <c r="C135" s="15" t="s">
        <v>4270</v>
      </c>
      <c r="D135" s="16" t="s">
        <v>4271</v>
      </c>
      <c r="E135" s="17">
        <v>0.86</v>
      </c>
    </row>
    <row r="136" spans="2:5" x14ac:dyDescent="0.25">
      <c r="B136" s="14">
        <v>38352</v>
      </c>
      <c r="C136" s="15" t="s">
        <v>4272</v>
      </c>
      <c r="D136" s="16" t="s">
        <v>4271</v>
      </c>
      <c r="E136" s="17">
        <v>0.86</v>
      </c>
    </row>
    <row r="137" spans="2:5" x14ac:dyDescent="0.25">
      <c r="B137" s="14">
        <v>38352</v>
      </c>
      <c r="C137" s="15" t="s">
        <v>4273</v>
      </c>
      <c r="D137" s="16" t="s">
        <v>4271</v>
      </c>
      <c r="E137" s="17">
        <v>0.86</v>
      </c>
    </row>
    <row r="138" spans="2:5" x14ac:dyDescent="0.25">
      <c r="B138" s="14">
        <v>38377</v>
      </c>
      <c r="C138" s="15" t="s">
        <v>4220</v>
      </c>
      <c r="D138" s="16" t="s">
        <v>4221</v>
      </c>
      <c r="E138" s="17">
        <v>2.6</v>
      </c>
    </row>
    <row r="139" spans="2:5" x14ac:dyDescent="0.25">
      <c r="B139" s="14">
        <v>38392</v>
      </c>
      <c r="C139" s="15" t="s">
        <v>4788</v>
      </c>
      <c r="D139" s="16" t="s">
        <v>4789</v>
      </c>
      <c r="E139" s="17">
        <v>0.5</v>
      </c>
    </row>
    <row r="140" spans="2:5" x14ac:dyDescent="0.25">
      <c r="B140" s="14">
        <v>38392</v>
      </c>
      <c r="C140" s="15" t="s">
        <v>4800</v>
      </c>
      <c r="D140" s="16" t="s">
        <v>4985</v>
      </c>
      <c r="E140" s="17">
        <v>45.300000000000004</v>
      </c>
    </row>
    <row r="141" spans="2:5" x14ac:dyDescent="0.25">
      <c r="B141" s="14">
        <v>38481</v>
      </c>
      <c r="C141" s="15" t="s">
        <v>4226</v>
      </c>
      <c r="D141" s="16" t="s">
        <v>4227</v>
      </c>
      <c r="E141" s="17">
        <v>0.77</v>
      </c>
    </row>
    <row r="142" spans="2:5" x14ac:dyDescent="0.25">
      <c r="B142" s="14">
        <v>38482</v>
      </c>
      <c r="C142" s="15" t="s">
        <v>4204</v>
      </c>
      <c r="D142" s="16" t="s">
        <v>4205</v>
      </c>
      <c r="E142" s="17">
        <v>8.24</v>
      </c>
    </row>
    <row r="143" spans="2:5" x14ac:dyDescent="0.25">
      <c r="B143" s="14">
        <v>38482</v>
      </c>
      <c r="C143" s="15" t="s">
        <v>4226</v>
      </c>
      <c r="D143" s="16" t="s">
        <v>4227</v>
      </c>
      <c r="E143" s="17">
        <v>0.77</v>
      </c>
    </row>
    <row r="144" spans="2:5" x14ac:dyDescent="0.25">
      <c r="B144" s="14">
        <v>38484</v>
      </c>
      <c r="C144" s="15" t="s">
        <v>4244</v>
      </c>
      <c r="D144" s="16" t="s">
        <v>4245</v>
      </c>
      <c r="E144" s="17">
        <v>0.28999999999999998</v>
      </c>
    </row>
    <row r="145" spans="2:5" x14ac:dyDescent="0.25">
      <c r="B145" s="14">
        <v>38498</v>
      </c>
      <c r="C145" s="15" t="s">
        <v>4220</v>
      </c>
      <c r="D145" s="16" t="s">
        <v>4221</v>
      </c>
      <c r="E145" s="17">
        <v>1.4</v>
      </c>
    </row>
    <row r="146" spans="2:5" x14ac:dyDescent="0.25">
      <c r="B146" s="14">
        <v>38516</v>
      </c>
      <c r="C146" s="15" t="s">
        <v>4196</v>
      </c>
      <c r="D146" s="16" t="s">
        <v>4197</v>
      </c>
      <c r="E146" s="17">
        <v>0.75</v>
      </c>
    </row>
    <row r="147" spans="2:5" x14ac:dyDescent="0.25">
      <c r="B147" s="14">
        <v>38532</v>
      </c>
      <c r="C147" s="15" t="s">
        <v>4196</v>
      </c>
      <c r="D147" s="16" t="s">
        <v>4790</v>
      </c>
      <c r="E147" s="17">
        <v>1.5</v>
      </c>
    </row>
    <row r="148" spans="2:5" x14ac:dyDescent="0.25">
      <c r="B148" s="14">
        <v>38532</v>
      </c>
      <c r="C148" s="15" t="s">
        <v>4196</v>
      </c>
      <c r="D148" s="16" t="s">
        <v>4197</v>
      </c>
      <c r="E148" s="17">
        <v>0.75</v>
      </c>
    </row>
    <row r="149" spans="2:5" x14ac:dyDescent="0.25">
      <c r="B149" s="14">
        <v>38560</v>
      </c>
      <c r="C149" s="15" t="s">
        <v>4358</v>
      </c>
      <c r="D149" s="16" t="s">
        <v>5011</v>
      </c>
      <c r="E149" s="17">
        <v>128</v>
      </c>
    </row>
    <row r="150" spans="2:5" x14ac:dyDescent="0.25">
      <c r="B150" s="14">
        <v>38565</v>
      </c>
      <c r="C150" s="15" t="s">
        <v>4338</v>
      </c>
      <c r="D150" s="16" t="s">
        <v>4339</v>
      </c>
      <c r="E150" s="17">
        <v>0.12</v>
      </c>
    </row>
    <row r="151" spans="2:5" x14ac:dyDescent="0.25">
      <c r="B151" s="14">
        <v>38565</v>
      </c>
      <c r="C151" s="15" t="s">
        <v>4226</v>
      </c>
      <c r="D151" s="16" t="s">
        <v>4227</v>
      </c>
      <c r="E151" s="17">
        <v>0.76</v>
      </c>
    </row>
    <row r="152" spans="2:5" x14ac:dyDescent="0.25">
      <c r="B152" s="14">
        <v>38580</v>
      </c>
      <c r="C152" s="15" t="s">
        <v>4196</v>
      </c>
      <c r="D152" s="16" t="s">
        <v>4197</v>
      </c>
      <c r="E152" s="17">
        <v>0.75</v>
      </c>
    </row>
    <row r="153" spans="2:5" x14ac:dyDescent="0.25">
      <c r="B153" s="14">
        <v>38609</v>
      </c>
      <c r="C153" s="15" t="s">
        <v>4204</v>
      </c>
      <c r="D153" s="16" t="s">
        <v>4205</v>
      </c>
      <c r="E153" s="17">
        <v>8.24</v>
      </c>
    </row>
    <row r="154" spans="2:5" x14ac:dyDescent="0.25">
      <c r="B154" s="14">
        <v>38621</v>
      </c>
      <c r="C154" s="15" t="s">
        <v>4338</v>
      </c>
      <c r="D154" s="16" t="s">
        <v>4339</v>
      </c>
      <c r="E154" s="17">
        <v>0.12</v>
      </c>
    </row>
    <row r="155" spans="2:5" x14ac:dyDescent="0.25">
      <c r="B155" s="14">
        <v>38621</v>
      </c>
      <c r="C155" s="15" t="s">
        <v>4234</v>
      </c>
      <c r="D155" s="16" t="s">
        <v>4235</v>
      </c>
      <c r="E155" s="17">
        <v>0.4</v>
      </c>
    </row>
    <row r="156" spans="2:5" x14ac:dyDescent="0.25">
      <c r="B156" s="14">
        <v>38622</v>
      </c>
      <c r="C156" s="15" t="s">
        <v>4196</v>
      </c>
      <c r="D156" s="16" t="s">
        <v>4197</v>
      </c>
      <c r="E156" s="17">
        <v>0.75</v>
      </c>
    </row>
    <row r="157" spans="2:5" x14ac:dyDescent="0.25">
      <c r="B157" s="14">
        <v>38622</v>
      </c>
      <c r="C157" s="15" t="s">
        <v>4204</v>
      </c>
      <c r="D157" s="16" t="s">
        <v>4205</v>
      </c>
      <c r="E157" s="17">
        <v>8.24</v>
      </c>
    </row>
    <row r="158" spans="2:5" x14ac:dyDescent="0.25">
      <c r="B158" s="14">
        <v>38649</v>
      </c>
      <c r="C158" s="15" t="s">
        <v>4196</v>
      </c>
      <c r="D158" s="16" t="s">
        <v>4197</v>
      </c>
      <c r="E158" s="17">
        <v>0.75</v>
      </c>
    </row>
    <row r="159" spans="2:5" x14ac:dyDescent="0.25">
      <c r="B159" s="14">
        <v>38649</v>
      </c>
      <c r="C159" s="15" t="s">
        <v>4338</v>
      </c>
      <c r="D159" s="16" t="s">
        <v>4339</v>
      </c>
      <c r="E159" s="17">
        <v>0.12</v>
      </c>
    </row>
    <row r="160" spans="2:5" x14ac:dyDescent="0.25">
      <c r="B160" s="14">
        <v>38649</v>
      </c>
      <c r="C160" s="15" t="s">
        <v>4234</v>
      </c>
      <c r="D160" s="16" t="s">
        <v>4235</v>
      </c>
      <c r="E160" s="17">
        <v>0.4</v>
      </c>
    </row>
    <row r="161" spans="2:5" x14ac:dyDescent="0.25">
      <c r="B161" s="14">
        <v>38664</v>
      </c>
      <c r="C161" s="15" t="s">
        <v>4194</v>
      </c>
      <c r="D161" s="16" t="s">
        <v>4195</v>
      </c>
      <c r="E161" s="17">
        <v>8.1199999999999992</v>
      </c>
    </row>
    <row r="162" spans="2:5" x14ac:dyDescent="0.25">
      <c r="B162" s="14">
        <v>38664</v>
      </c>
      <c r="C162" s="15" t="s">
        <v>4234</v>
      </c>
      <c r="D162" s="16" t="s">
        <v>4235</v>
      </c>
      <c r="E162" s="17">
        <v>0.4</v>
      </c>
    </row>
    <row r="163" spans="2:5" x14ac:dyDescent="0.25">
      <c r="B163" s="14">
        <v>38666</v>
      </c>
      <c r="C163" s="15" t="s">
        <v>4191</v>
      </c>
      <c r="D163" s="16" t="s">
        <v>4340</v>
      </c>
      <c r="E163" s="17">
        <v>37.770000000000003</v>
      </c>
    </row>
    <row r="164" spans="2:5" x14ac:dyDescent="0.25">
      <c r="B164" s="14">
        <v>38713</v>
      </c>
      <c r="C164" s="15" t="s">
        <v>4341</v>
      </c>
      <c r="D164" s="16" t="s">
        <v>4227</v>
      </c>
      <c r="E164" s="17">
        <v>0.63</v>
      </c>
    </row>
    <row r="165" spans="2:5" x14ac:dyDescent="0.25">
      <c r="B165" s="14">
        <v>38714</v>
      </c>
      <c r="C165" s="15" t="s">
        <v>4338</v>
      </c>
      <c r="D165" s="16" t="s">
        <v>4339</v>
      </c>
      <c r="E165" s="17">
        <v>0.12</v>
      </c>
    </row>
    <row r="166" spans="2:5" x14ac:dyDescent="0.25">
      <c r="B166" s="14">
        <v>38714</v>
      </c>
      <c r="C166" s="15" t="s">
        <v>4198</v>
      </c>
      <c r="D166" s="16" t="s">
        <v>4199</v>
      </c>
      <c r="E166" s="17">
        <v>8.75</v>
      </c>
    </row>
    <row r="167" spans="2:5" x14ac:dyDescent="0.25">
      <c r="B167" s="14">
        <v>38714</v>
      </c>
      <c r="C167" s="15" t="s">
        <v>4342</v>
      </c>
      <c r="D167" s="16" t="s">
        <v>4343</v>
      </c>
      <c r="E167" s="17">
        <v>48.45</v>
      </c>
    </row>
    <row r="168" spans="2:5" x14ac:dyDescent="0.25">
      <c r="B168" s="14">
        <v>38716</v>
      </c>
      <c r="C168" s="15" t="s">
        <v>4196</v>
      </c>
      <c r="D168" s="16" t="s">
        <v>4197</v>
      </c>
      <c r="E168" s="17">
        <v>0.75</v>
      </c>
    </row>
    <row r="169" spans="2:5" x14ac:dyDescent="0.25">
      <c r="B169" s="14">
        <v>38716</v>
      </c>
      <c r="C169" s="15" t="s">
        <v>4338</v>
      </c>
      <c r="D169" s="16" t="s">
        <v>4339</v>
      </c>
      <c r="E169" s="17">
        <v>0.12</v>
      </c>
    </row>
    <row r="170" spans="2:5" x14ac:dyDescent="0.25">
      <c r="B170" s="14">
        <v>38716</v>
      </c>
      <c r="C170" s="15" t="s">
        <v>4338</v>
      </c>
      <c r="D170" s="16" t="s">
        <v>4339</v>
      </c>
      <c r="E170" s="17">
        <v>0.12</v>
      </c>
    </row>
    <row r="171" spans="2:5" x14ac:dyDescent="0.25">
      <c r="B171" s="14">
        <v>38716</v>
      </c>
      <c r="C171" s="15" t="s">
        <v>4198</v>
      </c>
      <c r="D171" s="16" t="s">
        <v>4794</v>
      </c>
      <c r="E171" s="17">
        <v>17.5</v>
      </c>
    </row>
    <row r="172" spans="2:5" x14ac:dyDescent="0.25">
      <c r="B172" s="14">
        <v>38716</v>
      </c>
      <c r="C172" s="15" t="s">
        <v>4244</v>
      </c>
      <c r="D172" s="16" t="s">
        <v>4796</v>
      </c>
      <c r="E172" s="17">
        <v>1.1599999999999999</v>
      </c>
    </row>
    <row r="173" spans="2:5" x14ac:dyDescent="0.25">
      <c r="B173" s="14">
        <v>38716</v>
      </c>
      <c r="C173" s="15" t="s">
        <v>4244</v>
      </c>
      <c r="D173" s="16" t="s">
        <v>4245</v>
      </c>
      <c r="E173" s="17">
        <v>0.28999999999999998</v>
      </c>
    </row>
    <row r="174" spans="2:5" x14ac:dyDescent="0.25">
      <c r="B174" s="14">
        <v>38716</v>
      </c>
      <c r="C174" s="15" t="s">
        <v>4206</v>
      </c>
      <c r="D174" s="16" t="s">
        <v>4207</v>
      </c>
      <c r="E174" s="17">
        <v>2.9</v>
      </c>
    </row>
    <row r="175" spans="2:5" x14ac:dyDescent="0.25">
      <c r="B175" s="14">
        <v>38716</v>
      </c>
      <c r="C175" s="15" t="s">
        <v>4220</v>
      </c>
      <c r="D175" s="16" t="s">
        <v>4221</v>
      </c>
      <c r="E175" s="17">
        <v>1.27</v>
      </c>
    </row>
    <row r="176" spans="2:5" x14ac:dyDescent="0.25">
      <c r="B176" s="14">
        <v>38716</v>
      </c>
      <c r="C176" s="15" t="s">
        <v>4204</v>
      </c>
      <c r="D176" s="16" t="s">
        <v>4793</v>
      </c>
      <c r="E176" s="17">
        <v>40.840000000000003</v>
      </c>
    </row>
    <row r="177" spans="2:5" x14ac:dyDescent="0.25">
      <c r="B177" s="14">
        <v>38716</v>
      </c>
      <c r="C177" s="15" t="s">
        <v>4204</v>
      </c>
      <c r="D177" s="16" t="s">
        <v>4205</v>
      </c>
      <c r="E177" s="17">
        <v>10.210000000000001</v>
      </c>
    </row>
    <row r="178" spans="2:5" x14ac:dyDescent="0.25">
      <c r="B178" s="14">
        <v>38716</v>
      </c>
      <c r="C178" s="15" t="s">
        <v>4204</v>
      </c>
      <c r="D178" s="16" t="s">
        <v>4205</v>
      </c>
      <c r="E178" s="17">
        <v>10.210000000000001</v>
      </c>
    </row>
    <row r="179" spans="2:5" x14ac:dyDescent="0.25">
      <c r="B179" s="14">
        <v>38716</v>
      </c>
      <c r="C179" s="15" t="s">
        <v>4204</v>
      </c>
      <c r="D179" s="16" t="s">
        <v>4205</v>
      </c>
      <c r="E179" s="17">
        <v>10.210000000000001</v>
      </c>
    </row>
    <row r="180" spans="2:5" x14ac:dyDescent="0.25">
      <c r="B180" s="14">
        <v>38716</v>
      </c>
      <c r="C180" s="15" t="s">
        <v>4204</v>
      </c>
      <c r="D180" s="16" t="s">
        <v>4205</v>
      </c>
      <c r="E180" s="17">
        <v>10.199999999999999</v>
      </c>
    </row>
    <row r="181" spans="2:5" x14ac:dyDescent="0.25">
      <c r="B181" s="14">
        <v>38716</v>
      </c>
      <c r="C181" s="15" t="s">
        <v>4204</v>
      </c>
      <c r="D181" s="16" t="s">
        <v>4205</v>
      </c>
      <c r="E181" s="17">
        <v>10.210000000000001</v>
      </c>
    </row>
    <row r="182" spans="2:5" x14ac:dyDescent="0.25">
      <c r="B182" s="14">
        <v>38716</v>
      </c>
      <c r="C182" s="15" t="s">
        <v>4204</v>
      </c>
      <c r="D182" s="16" t="s">
        <v>4205</v>
      </c>
      <c r="E182" s="17">
        <v>10.199999999999999</v>
      </c>
    </row>
    <row r="183" spans="2:5" x14ac:dyDescent="0.25">
      <c r="B183" s="14">
        <v>38716</v>
      </c>
      <c r="C183" s="15" t="s">
        <v>4226</v>
      </c>
      <c r="D183" s="16" t="s">
        <v>4797</v>
      </c>
      <c r="E183" s="17">
        <v>2.52</v>
      </c>
    </row>
    <row r="184" spans="2:5" x14ac:dyDescent="0.25">
      <c r="B184" s="14">
        <v>38716</v>
      </c>
      <c r="C184" s="15" t="s">
        <v>4226</v>
      </c>
      <c r="D184" s="16" t="s">
        <v>4227</v>
      </c>
      <c r="E184" s="17">
        <v>0.63</v>
      </c>
    </row>
    <row r="185" spans="2:5" x14ac:dyDescent="0.25">
      <c r="B185" s="14">
        <v>38716</v>
      </c>
      <c r="C185" s="15" t="s">
        <v>4226</v>
      </c>
      <c r="D185" s="16" t="s">
        <v>4227</v>
      </c>
      <c r="E185" s="17">
        <v>0.63</v>
      </c>
    </row>
    <row r="186" spans="2:5" x14ac:dyDescent="0.25">
      <c r="B186" s="14">
        <v>38716</v>
      </c>
      <c r="C186" s="15" t="s">
        <v>4896</v>
      </c>
      <c r="D186" s="16" t="s">
        <v>5039</v>
      </c>
      <c r="E186" s="17">
        <v>79.2</v>
      </c>
    </row>
    <row r="187" spans="2:5" x14ac:dyDescent="0.25">
      <c r="B187" s="14">
        <v>38716</v>
      </c>
      <c r="C187" s="15" t="s">
        <v>4234</v>
      </c>
      <c r="D187" s="16" t="s">
        <v>4795</v>
      </c>
      <c r="E187" s="17">
        <v>0.8</v>
      </c>
    </row>
    <row r="188" spans="2:5" x14ac:dyDescent="0.25">
      <c r="B188" s="14">
        <v>38716</v>
      </c>
      <c r="C188" s="15" t="s">
        <v>4234</v>
      </c>
      <c r="D188" s="16" t="s">
        <v>4235</v>
      </c>
      <c r="E188" s="17">
        <v>0.4</v>
      </c>
    </row>
    <row r="189" spans="2:5" x14ac:dyDescent="0.25">
      <c r="B189" s="14">
        <v>38716</v>
      </c>
      <c r="C189" s="15" t="s">
        <v>4234</v>
      </c>
      <c r="D189" s="16" t="s">
        <v>4235</v>
      </c>
      <c r="E189" s="17">
        <v>0.4</v>
      </c>
    </row>
    <row r="190" spans="2:5" x14ac:dyDescent="0.25">
      <c r="B190" s="14">
        <v>38716</v>
      </c>
      <c r="C190" s="15" t="s">
        <v>4234</v>
      </c>
      <c r="D190" s="16" t="s">
        <v>4235</v>
      </c>
      <c r="E190" s="17">
        <v>0.4</v>
      </c>
    </row>
    <row r="191" spans="2:5" x14ac:dyDescent="0.25">
      <c r="B191" s="14">
        <v>38716</v>
      </c>
      <c r="C191" s="15" t="s">
        <v>4352</v>
      </c>
      <c r="D191" s="16" t="s">
        <v>4353</v>
      </c>
      <c r="E191" s="17">
        <v>42.55</v>
      </c>
    </row>
    <row r="192" spans="2:5" x14ac:dyDescent="0.25">
      <c r="B192" s="14">
        <v>38716</v>
      </c>
      <c r="C192" s="15" t="s">
        <v>4352</v>
      </c>
      <c r="D192" s="16" t="s">
        <v>4353</v>
      </c>
      <c r="E192" s="17">
        <v>42.55</v>
      </c>
    </row>
    <row r="193" spans="2:5" x14ac:dyDescent="0.25">
      <c r="B193" s="14">
        <v>38716</v>
      </c>
      <c r="C193" s="15" t="s">
        <v>4348</v>
      </c>
      <c r="D193" s="16" t="s">
        <v>4349</v>
      </c>
      <c r="E193" s="17">
        <v>40.17</v>
      </c>
    </row>
    <row r="194" spans="2:5" x14ac:dyDescent="0.25">
      <c r="B194" s="14">
        <v>38716</v>
      </c>
      <c r="C194" s="15" t="s">
        <v>4346</v>
      </c>
      <c r="D194" s="16" t="s">
        <v>4347</v>
      </c>
      <c r="E194" s="17">
        <v>40.17</v>
      </c>
    </row>
    <row r="195" spans="2:5" x14ac:dyDescent="0.25">
      <c r="B195" s="14">
        <v>38716</v>
      </c>
      <c r="C195" s="15" t="s">
        <v>4350</v>
      </c>
      <c r="D195" s="16" t="s">
        <v>4351</v>
      </c>
      <c r="E195" s="17">
        <v>37.770000000000003</v>
      </c>
    </row>
    <row r="196" spans="2:5" x14ac:dyDescent="0.25">
      <c r="B196" s="14">
        <v>38716</v>
      </c>
      <c r="C196" s="15" t="s">
        <v>4516</v>
      </c>
      <c r="D196" s="16" t="s">
        <v>4949</v>
      </c>
      <c r="E196" s="17">
        <v>1.2000000000000002</v>
      </c>
    </row>
    <row r="197" spans="2:5" x14ac:dyDescent="0.25">
      <c r="B197" s="14">
        <v>38716</v>
      </c>
      <c r="C197" s="15" t="s">
        <v>4791</v>
      </c>
      <c r="D197" s="16" t="s">
        <v>4792</v>
      </c>
      <c r="E197" s="17">
        <v>1.76</v>
      </c>
    </row>
    <row r="198" spans="2:5" x14ac:dyDescent="0.25">
      <c r="B198" s="14">
        <v>38716</v>
      </c>
      <c r="C198" s="15" t="s">
        <v>4344</v>
      </c>
      <c r="D198" s="16" t="s">
        <v>4345</v>
      </c>
      <c r="E198" s="17">
        <v>24.04</v>
      </c>
    </row>
    <row r="199" spans="2:5" x14ac:dyDescent="0.25">
      <c r="B199" s="14">
        <v>38716</v>
      </c>
      <c r="C199" s="15" t="s">
        <v>4849</v>
      </c>
      <c r="D199" s="16" t="s">
        <v>4986</v>
      </c>
      <c r="E199" s="17">
        <v>1.3</v>
      </c>
    </row>
    <row r="200" spans="2:5" x14ac:dyDescent="0.25">
      <c r="B200" s="14">
        <v>38716</v>
      </c>
      <c r="C200" s="15" t="s">
        <v>4362</v>
      </c>
      <c r="D200" s="16" t="s">
        <v>4363</v>
      </c>
      <c r="E200" s="17">
        <v>1.39</v>
      </c>
    </row>
    <row r="201" spans="2:5" x14ac:dyDescent="0.25">
      <c r="B201" s="14">
        <v>38716</v>
      </c>
      <c r="C201" s="15" t="s">
        <v>4362</v>
      </c>
      <c r="D201" s="16" t="s">
        <v>4363</v>
      </c>
      <c r="E201" s="17">
        <v>1.39</v>
      </c>
    </row>
    <row r="202" spans="2:5" x14ac:dyDescent="0.25">
      <c r="B202" s="14">
        <v>38716</v>
      </c>
      <c r="C202" s="15" t="s">
        <v>4362</v>
      </c>
      <c r="D202" s="16" t="s">
        <v>4363</v>
      </c>
      <c r="E202" s="17">
        <v>1.39</v>
      </c>
    </row>
    <row r="203" spans="2:5" x14ac:dyDescent="0.25">
      <c r="B203" s="14">
        <v>38716</v>
      </c>
      <c r="C203" s="15" t="s">
        <v>4362</v>
      </c>
      <c r="D203" s="16" t="s">
        <v>4363</v>
      </c>
      <c r="E203" s="17">
        <v>1.38</v>
      </c>
    </row>
    <row r="204" spans="2:5" x14ac:dyDescent="0.25">
      <c r="B204" s="14">
        <v>38716</v>
      </c>
      <c r="C204" s="15" t="s">
        <v>4362</v>
      </c>
      <c r="D204" s="16" t="s">
        <v>4363</v>
      </c>
      <c r="E204" s="17">
        <v>1.39</v>
      </c>
    </row>
    <row r="205" spans="2:5" x14ac:dyDescent="0.25">
      <c r="B205" s="14">
        <v>38716</v>
      </c>
      <c r="C205" s="15" t="s">
        <v>4362</v>
      </c>
      <c r="D205" s="16" t="s">
        <v>4363</v>
      </c>
      <c r="E205" s="17">
        <v>1.38</v>
      </c>
    </row>
    <row r="206" spans="2:5" x14ac:dyDescent="0.25">
      <c r="B206" s="14">
        <v>38716</v>
      </c>
      <c r="C206" s="15" t="s">
        <v>4360</v>
      </c>
      <c r="D206" s="16" t="s">
        <v>4361</v>
      </c>
      <c r="E206" s="17">
        <v>98</v>
      </c>
    </row>
    <row r="207" spans="2:5" x14ac:dyDescent="0.25">
      <c r="B207" s="14">
        <v>38716</v>
      </c>
      <c r="C207" s="15" t="s">
        <v>4356</v>
      </c>
      <c r="D207" s="16" t="s">
        <v>4357</v>
      </c>
      <c r="E207" s="17">
        <v>7.5</v>
      </c>
    </row>
    <row r="208" spans="2:5" x14ac:dyDescent="0.25">
      <c r="B208" s="14">
        <v>38716</v>
      </c>
      <c r="C208" s="15" t="s">
        <v>4354</v>
      </c>
      <c r="D208" s="16" t="s">
        <v>4355</v>
      </c>
      <c r="E208" s="17">
        <v>35.71</v>
      </c>
    </row>
    <row r="209" spans="2:5" x14ac:dyDescent="0.25">
      <c r="B209" s="14">
        <v>38716</v>
      </c>
      <c r="C209" s="15" t="s">
        <v>4358</v>
      </c>
      <c r="D209" s="16" t="s">
        <v>4359</v>
      </c>
      <c r="E209" s="17">
        <v>16</v>
      </c>
    </row>
    <row r="210" spans="2:5" x14ac:dyDescent="0.25">
      <c r="B210" s="14">
        <v>38716</v>
      </c>
      <c r="C210" s="15" t="s">
        <v>4358</v>
      </c>
      <c r="D210" s="16" t="s">
        <v>4359</v>
      </c>
      <c r="E210" s="17">
        <v>16</v>
      </c>
    </row>
    <row r="211" spans="2:5" x14ac:dyDescent="0.25">
      <c r="B211" s="14">
        <v>38716</v>
      </c>
      <c r="C211" s="15" t="s">
        <v>4358</v>
      </c>
      <c r="D211" s="16" t="s">
        <v>4359</v>
      </c>
      <c r="E211" s="17">
        <v>16</v>
      </c>
    </row>
    <row r="212" spans="2:5" x14ac:dyDescent="0.25">
      <c r="B212" s="14">
        <v>38717</v>
      </c>
      <c r="C212" s="15" t="s">
        <v>4244</v>
      </c>
      <c r="D212" s="16" t="s">
        <v>4245</v>
      </c>
      <c r="E212" s="17">
        <v>0.28999999999999998</v>
      </c>
    </row>
    <row r="213" spans="2:5" x14ac:dyDescent="0.25">
      <c r="B213" s="14">
        <v>38717</v>
      </c>
      <c r="C213" s="15" t="s">
        <v>4234</v>
      </c>
      <c r="D213" s="16" t="s">
        <v>4235</v>
      </c>
      <c r="E213" s="17">
        <v>0.4</v>
      </c>
    </row>
    <row r="214" spans="2:5" x14ac:dyDescent="0.25">
      <c r="B214" s="14">
        <v>38734</v>
      </c>
      <c r="C214" s="15" t="s">
        <v>4798</v>
      </c>
      <c r="D214" s="16" t="s">
        <v>4799</v>
      </c>
      <c r="E214" s="17">
        <v>23.32</v>
      </c>
    </row>
    <row r="215" spans="2:5" x14ac:dyDescent="0.25">
      <c r="B215" s="14">
        <v>38761</v>
      </c>
      <c r="C215" s="15" t="s">
        <v>4204</v>
      </c>
      <c r="D215" s="16" t="s">
        <v>4205</v>
      </c>
      <c r="E215" s="17">
        <v>10.210000000000001</v>
      </c>
    </row>
    <row r="216" spans="2:5" x14ac:dyDescent="0.25">
      <c r="B216" s="14">
        <v>38761</v>
      </c>
      <c r="C216" s="15" t="s">
        <v>4226</v>
      </c>
      <c r="D216" s="16" t="s">
        <v>4227</v>
      </c>
      <c r="E216" s="17">
        <v>0.63</v>
      </c>
    </row>
    <row r="217" spans="2:5" x14ac:dyDescent="0.25">
      <c r="B217" s="14">
        <v>38769</v>
      </c>
      <c r="C217" s="15" t="s">
        <v>4338</v>
      </c>
      <c r="D217" s="16" t="s">
        <v>4339</v>
      </c>
      <c r="E217" s="17">
        <v>0.12</v>
      </c>
    </row>
    <row r="218" spans="2:5" x14ac:dyDescent="0.25">
      <c r="B218" s="14">
        <v>38769</v>
      </c>
      <c r="C218" s="15" t="s">
        <v>4204</v>
      </c>
      <c r="D218" s="16" t="s">
        <v>4205</v>
      </c>
      <c r="E218" s="17">
        <v>10.199999999999999</v>
      </c>
    </row>
    <row r="219" spans="2:5" x14ac:dyDescent="0.25">
      <c r="B219" s="14">
        <v>38812</v>
      </c>
      <c r="C219" s="15" t="s">
        <v>4268</v>
      </c>
      <c r="D219" s="16" t="s">
        <v>4269</v>
      </c>
      <c r="E219" s="17">
        <v>6.1</v>
      </c>
    </row>
    <row r="220" spans="2:5" x14ac:dyDescent="0.25">
      <c r="B220" s="14">
        <v>38859</v>
      </c>
      <c r="C220" s="15" t="s">
        <v>4226</v>
      </c>
      <c r="D220" s="16" t="s">
        <v>4227</v>
      </c>
      <c r="E220" s="17">
        <v>0.63</v>
      </c>
    </row>
    <row r="221" spans="2:5" x14ac:dyDescent="0.25">
      <c r="B221" s="14">
        <v>38873</v>
      </c>
      <c r="C221" s="15" t="s">
        <v>4364</v>
      </c>
      <c r="D221" s="16" t="s">
        <v>4365</v>
      </c>
      <c r="E221" s="17">
        <v>22.23</v>
      </c>
    </row>
    <row r="222" spans="2:5" x14ac:dyDescent="0.25">
      <c r="B222" s="14">
        <v>38876</v>
      </c>
      <c r="C222" s="15" t="s">
        <v>4338</v>
      </c>
      <c r="D222" s="16" t="s">
        <v>4339</v>
      </c>
      <c r="E222" s="17">
        <v>0.12</v>
      </c>
    </row>
    <row r="223" spans="2:5" x14ac:dyDescent="0.25">
      <c r="B223" s="14">
        <v>38891</v>
      </c>
      <c r="C223" s="15" t="s">
        <v>4234</v>
      </c>
      <c r="D223" s="16" t="s">
        <v>4235</v>
      </c>
      <c r="E223" s="17">
        <v>0.41</v>
      </c>
    </row>
    <row r="224" spans="2:5" x14ac:dyDescent="0.25">
      <c r="B224" s="14">
        <v>38933</v>
      </c>
      <c r="C224" s="15" t="s">
        <v>4204</v>
      </c>
      <c r="D224" s="16" t="s">
        <v>4205</v>
      </c>
      <c r="E224" s="17">
        <v>3</v>
      </c>
    </row>
    <row r="225" spans="2:5" x14ac:dyDescent="0.25">
      <c r="B225" s="14">
        <v>38944</v>
      </c>
      <c r="C225" s="15" t="s">
        <v>4338</v>
      </c>
      <c r="D225" s="16" t="s">
        <v>4339</v>
      </c>
      <c r="E225" s="17">
        <v>0.12</v>
      </c>
    </row>
    <row r="226" spans="2:5" x14ac:dyDescent="0.25">
      <c r="B226" s="14">
        <v>38944</v>
      </c>
      <c r="C226" s="15" t="s">
        <v>4226</v>
      </c>
      <c r="D226" s="16" t="s">
        <v>4227</v>
      </c>
      <c r="E226" s="17">
        <v>0.96</v>
      </c>
    </row>
    <row r="227" spans="2:5" x14ac:dyDescent="0.25">
      <c r="B227" s="14">
        <v>38965</v>
      </c>
      <c r="C227" s="15" t="s">
        <v>4226</v>
      </c>
      <c r="D227" s="16" t="s">
        <v>4227</v>
      </c>
      <c r="E227" s="17">
        <v>0.96</v>
      </c>
    </row>
    <row r="228" spans="2:5" x14ac:dyDescent="0.25">
      <c r="B228" s="14">
        <v>38980</v>
      </c>
      <c r="C228" s="15" t="s">
        <v>4366</v>
      </c>
      <c r="D228" s="16" t="s">
        <v>4367</v>
      </c>
      <c r="E228" s="17">
        <v>64</v>
      </c>
    </row>
    <row r="229" spans="2:5" x14ac:dyDescent="0.25">
      <c r="B229" s="14">
        <v>38989</v>
      </c>
      <c r="C229" s="15" t="s">
        <v>4368</v>
      </c>
      <c r="D229" s="16" t="s">
        <v>4369</v>
      </c>
      <c r="E229" s="17">
        <v>11.84</v>
      </c>
    </row>
    <row r="230" spans="2:5" x14ac:dyDescent="0.25">
      <c r="B230" s="14">
        <v>38989</v>
      </c>
      <c r="C230" s="15" t="s">
        <v>4370</v>
      </c>
      <c r="D230" s="16" t="s">
        <v>4371</v>
      </c>
      <c r="E230" s="17">
        <v>15.92</v>
      </c>
    </row>
    <row r="231" spans="2:5" x14ac:dyDescent="0.25">
      <c r="B231" s="14">
        <v>39007</v>
      </c>
      <c r="C231" s="15" t="s">
        <v>4226</v>
      </c>
      <c r="D231" s="16" t="s">
        <v>4227</v>
      </c>
      <c r="E231" s="17">
        <v>0.97</v>
      </c>
    </row>
    <row r="232" spans="2:5" x14ac:dyDescent="0.25">
      <c r="B232" s="14">
        <v>39007</v>
      </c>
      <c r="C232" s="15" t="s">
        <v>4226</v>
      </c>
      <c r="D232" s="16" t="s">
        <v>4227</v>
      </c>
      <c r="E232" s="17">
        <v>0.97</v>
      </c>
    </row>
    <row r="233" spans="2:5" x14ac:dyDescent="0.25">
      <c r="B233" s="14">
        <v>39007</v>
      </c>
      <c r="C233" s="15" t="s">
        <v>4234</v>
      </c>
      <c r="D233" s="16" t="s">
        <v>4235</v>
      </c>
      <c r="E233" s="17">
        <v>0.4</v>
      </c>
    </row>
    <row r="234" spans="2:5" x14ac:dyDescent="0.25">
      <c r="B234" s="14">
        <v>39013</v>
      </c>
      <c r="C234" s="15" t="s">
        <v>4226</v>
      </c>
      <c r="D234" s="16" t="s">
        <v>4227</v>
      </c>
      <c r="E234" s="17">
        <v>0.97</v>
      </c>
    </row>
    <row r="235" spans="2:5" x14ac:dyDescent="0.25">
      <c r="B235" s="14">
        <v>39017</v>
      </c>
      <c r="C235" s="15" t="s">
        <v>4338</v>
      </c>
      <c r="D235" s="16" t="s">
        <v>4339</v>
      </c>
      <c r="E235" s="17">
        <v>0.12</v>
      </c>
    </row>
    <row r="236" spans="2:5" x14ac:dyDescent="0.25">
      <c r="B236" s="14">
        <v>39017</v>
      </c>
      <c r="C236" s="15" t="s">
        <v>4226</v>
      </c>
      <c r="D236" s="16" t="s">
        <v>4227</v>
      </c>
      <c r="E236" s="17">
        <v>0.97</v>
      </c>
    </row>
    <row r="237" spans="2:5" x14ac:dyDescent="0.25">
      <c r="B237" s="14">
        <v>39080</v>
      </c>
      <c r="C237" s="15" t="s">
        <v>4244</v>
      </c>
      <c r="D237" s="16" t="s">
        <v>4245</v>
      </c>
      <c r="E237" s="17">
        <v>0.28000000000000003</v>
      </c>
    </row>
    <row r="238" spans="2:5" x14ac:dyDescent="0.25">
      <c r="B238" s="14">
        <v>39080</v>
      </c>
      <c r="C238" s="15" t="s">
        <v>4372</v>
      </c>
      <c r="D238" s="16" t="s">
        <v>4373</v>
      </c>
      <c r="E238" s="17">
        <v>8.93</v>
      </c>
    </row>
    <row r="239" spans="2:5" x14ac:dyDescent="0.25">
      <c r="B239" s="14">
        <v>39081</v>
      </c>
      <c r="C239" s="15" t="s">
        <v>4236</v>
      </c>
      <c r="D239" s="16" t="s">
        <v>4987</v>
      </c>
      <c r="E239" s="17">
        <v>150.6</v>
      </c>
    </row>
    <row r="240" spans="2:5" x14ac:dyDescent="0.25">
      <c r="B240" s="14">
        <v>39081</v>
      </c>
      <c r="C240" s="15" t="s">
        <v>4226</v>
      </c>
      <c r="D240" s="16" t="s">
        <v>4227</v>
      </c>
      <c r="E240" s="17">
        <v>0.69</v>
      </c>
    </row>
    <row r="241" spans="2:5" x14ac:dyDescent="0.25">
      <c r="B241" s="14">
        <v>39081</v>
      </c>
      <c r="C241" s="15" t="s">
        <v>4226</v>
      </c>
      <c r="D241" s="16" t="s">
        <v>4227</v>
      </c>
      <c r="E241" s="17">
        <v>0.69</v>
      </c>
    </row>
    <row r="242" spans="2:5" x14ac:dyDescent="0.25">
      <c r="B242" s="14">
        <v>39081</v>
      </c>
      <c r="C242" s="15" t="s">
        <v>4226</v>
      </c>
      <c r="D242" s="16" t="s">
        <v>4227</v>
      </c>
      <c r="E242" s="17">
        <v>0.69</v>
      </c>
    </row>
    <row r="243" spans="2:5" x14ac:dyDescent="0.25">
      <c r="B243" s="14">
        <v>39081</v>
      </c>
      <c r="C243" s="15" t="s">
        <v>4230</v>
      </c>
      <c r="D243" s="16" t="s">
        <v>4231</v>
      </c>
      <c r="E243" s="17">
        <v>35</v>
      </c>
    </row>
    <row r="244" spans="2:5" x14ac:dyDescent="0.25">
      <c r="B244" s="14">
        <v>39081</v>
      </c>
      <c r="C244" s="15" t="s">
        <v>4234</v>
      </c>
      <c r="D244" s="16" t="s">
        <v>4235</v>
      </c>
      <c r="E244" s="17">
        <v>0.42</v>
      </c>
    </row>
    <row r="245" spans="2:5" x14ac:dyDescent="0.25">
      <c r="B245" s="14">
        <v>39081</v>
      </c>
      <c r="C245" s="15" t="s">
        <v>4379</v>
      </c>
      <c r="D245" s="16" t="s">
        <v>4380</v>
      </c>
      <c r="E245" s="17">
        <v>18.5</v>
      </c>
    </row>
    <row r="246" spans="2:5" x14ac:dyDescent="0.25">
      <c r="B246" s="14">
        <v>39081</v>
      </c>
      <c r="C246" s="15" t="s">
        <v>4372</v>
      </c>
      <c r="D246" s="16" t="s">
        <v>4373</v>
      </c>
      <c r="E246" s="17">
        <v>8.93</v>
      </c>
    </row>
    <row r="247" spans="2:5" x14ac:dyDescent="0.25">
      <c r="B247" s="14">
        <v>39081</v>
      </c>
      <c r="C247" s="15" t="s">
        <v>4372</v>
      </c>
      <c r="D247" s="16" t="s">
        <v>4373</v>
      </c>
      <c r="E247" s="17">
        <v>8.93</v>
      </c>
    </row>
    <row r="248" spans="2:5" x14ac:dyDescent="0.25">
      <c r="B248" s="14">
        <v>39081</v>
      </c>
      <c r="C248" s="15" t="s">
        <v>4372</v>
      </c>
      <c r="D248" s="16" t="s">
        <v>4378</v>
      </c>
      <c r="E248" s="17">
        <v>8.93</v>
      </c>
    </row>
    <row r="249" spans="2:5" x14ac:dyDescent="0.25">
      <c r="B249" s="14">
        <v>39081</v>
      </c>
      <c r="C249" s="15" t="s">
        <v>4374</v>
      </c>
      <c r="D249" s="16" t="s">
        <v>4375</v>
      </c>
      <c r="E249" s="17">
        <v>35</v>
      </c>
    </row>
    <row r="250" spans="2:5" x14ac:dyDescent="0.25">
      <c r="B250" s="14">
        <v>39081</v>
      </c>
      <c r="C250" s="15" t="s">
        <v>4376</v>
      </c>
      <c r="D250" s="16" t="s">
        <v>4377</v>
      </c>
      <c r="E250" s="17">
        <v>7.99</v>
      </c>
    </row>
    <row r="251" spans="2:5" x14ac:dyDescent="0.25">
      <c r="B251" s="14">
        <v>39120</v>
      </c>
      <c r="C251" s="15" t="s">
        <v>4381</v>
      </c>
      <c r="D251" s="16" t="s">
        <v>4382</v>
      </c>
      <c r="E251" s="17">
        <v>39.200000000000003</v>
      </c>
    </row>
    <row r="252" spans="2:5" x14ac:dyDescent="0.25">
      <c r="B252" s="14">
        <v>39120</v>
      </c>
      <c r="C252" s="15" t="s">
        <v>4381</v>
      </c>
      <c r="D252" s="16" t="s">
        <v>4382</v>
      </c>
      <c r="E252" s="17">
        <v>39.200000000000003</v>
      </c>
    </row>
    <row r="253" spans="2:5" x14ac:dyDescent="0.25">
      <c r="B253" s="14">
        <v>39128</v>
      </c>
      <c r="C253" s="15" t="s">
        <v>4381</v>
      </c>
      <c r="D253" s="16" t="s">
        <v>4382</v>
      </c>
      <c r="E253" s="17">
        <v>39.200000000000003</v>
      </c>
    </row>
    <row r="254" spans="2:5" x14ac:dyDescent="0.25">
      <c r="B254" s="14">
        <v>39141</v>
      </c>
      <c r="C254" s="15" t="s">
        <v>4244</v>
      </c>
      <c r="D254" s="16" t="s">
        <v>4245</v>
      </c>
      <c r="E254" s="17">
        <v>0.28000000000000003</v>
      </c>
    </row>
    <row r="255" spans="2:5" x14ac:dyDescent="0.25">
      <c r="B255" s="14">
        <v>39150</v>
      </c>
      <c r="C255" s="15" t="s">
        <v>4256</v>
      </c>
      <c r="D255" s="16" t="s">
        <v>4257</v>
      </c>
      <c r="E255" s="17">
        <v>0.7</v>
      </c>
    </row>
    <row r="256" spans="2:5" x14ac:dyDescent="0.25">
      <c r="B256" s="14">
        <v>39154</v>
      </c>
      <c r="C256" s="15" t="s">
        <v>4338</v>
      </c>
      <c r="D256" s="16" t="s">
        <v>4339</v>
      </c>
      <c r="E256" s="17">
        <v>0.12</v>
      </c>
    </row>
    <row r="257" spans="2:5" x14ac:dyDescent="0.25">
      <c r="B257" s="14">
        <v>39154</v>
      </c>
      <c r="C257" s="15" t="s">
        <v>4204</v>
      </c>
      <c r="D257" s="16" t="s">
        <v>4205</v>
      </c>
      <c r="E257" s="17">
        <v>2.76</v>
      </c>
    </row>
    <row r="258" spans="2:5" x14ac:dyDescent="0.25">
      <c r="B258" s="14">
        <v>39160</v>
      </c>
      <c r="C258" s="15" t="s">
        <v>4381</v>
      </c>
      <c r="D258" s="16" t="s">
        <v>4382</v>
      </c>
      <c r="E258" s="17">
        <v>39.200000000000003</v>
      </c>
    </row>
    <row r="259" spans="2:5" x14ac:dyDescent="0.25">
      <c r="B259" s="14">
        <v>39168</v>
      </c>
      <c r="C259" s="15" t="s">
        <v>4234</v>
      </c>
      <c r="D259" s="16" t="s">
        <v>4235</v>
      </c>
      <c r="E259" s="17">
        <v>0.42</v>
      </c>
    </row>
    <row r="260" spans="2:5" x14ac:dyDescent="0.25">
      <c r="B260" s="14">
        <v>39219</v>
      </c>
      <c r="C260" s="15" t="s">
        <v>4428</v>
      </c>
      <c r="D260" s="16" t="s">
        <v>5023</v>
      </c>
      <c r="E260" s="17">
        <v>467.4</v>
      </c>
    </row>
    <row r="261" spans="2:5" x14ac:dyDescent="0.25">
      <c r="B261" s="14">
        <v>39230</v>
      </c>
      <c r="C261" s="15" t="s">
        <v>4338</v>
      </c>
      <c r="D261" s="16" t="s">
        <v>4339</v>
      </c>
      <c r="E261" s="17">
        <v>0.13</v>
      </c>
    </row>
    <row r="262" spans="2:5" x14ac:dyDescent="0.25">
      <c r="B262" s="14">
        <v>39230</v>
      </c>
      <c r="C262" s="15" t="s">
        <v>4244</v>
      </c>
      <c r="D262" s="16" t="s">
        <v>4245</v>
      </c>
      <c r="E262" s="17">
        <v>0.28000000000000003</v>
      </c>
    </row>
    <row r="263" spans="2:5" x14ac:dyDescent="0.25">
      <c r="B263" s="14">
        <v>39230</v>
      </c>
      <c r="C263" s="15" t="s">
        <v>4226</v>
      </c>
      <c r="D263" s="16" t="s">
        <v>4227</v>
      </c>
      <c r="E263" s="17">
        <v>0.69</v>
      </c>
    </row>
    <row r="264" spans="2:5" x14ac:dyDescent="0.25">
      <c r="B264" s="14">
        <v>39230</v>
      </c>
      <c r="C264" s="15" t="s">
        <v>4372</v>
      </c>
      <c r="D264" s="16" t="s">
        <v>4373</v>
      </c>
      <c r="E264" s="17">
        <v>8.93</v>
      </c>
    </row>
    <row r="265" spans="2:5" x14ac:dyDescent="0.25">
      <c r="B265" s="14">
        <v>39233</v>
      </c>
      <c r="C265" s="15" t="s">
        <v>4268</v>
      </c>
      <c r="D265" s="16" t="s">
        <v>4269</v>
      </c>
      <c r="E265" s="17">
        <v>6.1</v>
      </c>
    </row>
    <row r="266" spans="2:5" x14ac:dyDescent="0.25">
      <c r="B266" s="14">
        <v>39254</v>
      </c>
      <c r="C266" s="15" t="s">
        <v>4800</v>
      </c>
      <c r="D266" s="16" t="s">
        <v>4908</v>
      </c>
      <c r="E266" s="17">
        <v>54.6</v>
      </c>
    </row>
    <row r="267" spans="2:5" x14ac:dyDescent="0.25">
      <c r="B267" s="14">
        <v>39268</v>
      </c>
      <c r="C267" s="15" t="s">
        <v>4204</v>
      </c>
      <c r="D267" s="16" t="s">
        <v>4205</v>
      </c>
      <c r="E267" s="17">
        <v>2.76</v>
      </c>
    </row>
    <row r="268" spans="2:5" x14ac:dyDescent="0.25">
      <c r="B268" s="14">
        <v>39293</v>
      </c>
      <c r="C268" s="15" t="s">
        <v>4372</v>
      </c>
      <c r="D268" s="16" t="s">
        <v>4378</v>
      </c>
      <c r="E268" s="17">
        <v>11.7</v>
      </c>
    </row>
    <row r="269" spans="2:5" x14ac:dyDescent="0.25">
      <c r="B269" s="14">
        <v>39294</v>
      </c>
      <c r="C269" s="15" t="s">
        <v>4370</v>
      </c>
      <c r="D269" s="16" t="s">
        <v>4371</v>
      </c>
      <c r="E269" s="17">
        <v>15</v>
      </c>
    </row>
    <row r="270" spans="2:5" x14ac:dyDescent="0.25">
      <c r="B270" s="14">
        <v>39294</v>
      </c>
      <c r="C270" s="15" t="s">
        <v>4370</v>
      </c>
      <c r="D270" s="16" t="s">
        <v>4371</v>
      </c>
      <c r="E270" s="17">
        <v>15</v>
      </c>
    </row>
    <row r="271" spans="2:5" x14ac:dyDescent="0.25">
      <c r="B271" s="14">
        <v>39335</v>
      </c>
      <c r="C271" s="15" t="s">
        <v>4268</v>
      </c>
      <c r="D271" s="16" t="s">
        <v>4269</v>
      </c>
      <c r="E271" s="17">
        <v>19</v>
      </c>
    </row>
    <row r="272" spans="2:5" x14ac:dyDescent="0.25">
      <c r="B272" s="14">
        <v>39335</v>
      </c>
      <c r="C272" s="15" t="s">
        <v>4244</v>
      </c>
      <c r="D272" s="16" t="s">
        <v>4245</v>
      </c>
      <c r="E272" s="17">
        <v>0.25</v>
      </c>
    </row>
    <row r="273" spans="2:5" x14ac:dyDescent="0.25">
      <c r="B273" s="14">
        <v>39335</v>
      </c>
      <c r="C273" s="15" t="s">
        <v>4372</v>
      </c>
      <c r="D273" s="16" t="s">
        <v>4373</v>
      </c>
      <c r="E273" s="17">
        <v>11.69</v>
      </c>
    </row>
    <row r="274" spans="2:5" x14ac:dyDescent="0.25">
      <c r="B274" s="14">
        <v>39335</v>
      </c>
      <c r="C274" s="15" t="s">
        <v>4372</v>
      </c>
      <c r="D274" s="16" t="s">
        <v>4373</v>
      </c>
      <c r="E274" s="17">
        <v>11.7</v>
      </c>
    </row>
    <row r="275" spans="2:5" x14ac:dyDescent="0.25">
      <c r="B275" s="14">
        <v>39339</v>
      </c>
      <c r="C275" s="15" t="s">
        <v>4244</v>
      </c>
      <c r="D275" s="16" t="s">
        <v>4245</v>
      </c>
      <c r="E275" s="17">
        <v>0.25</v>
      </c>
    </row>
    <row r="276" spans="2:5" x14ac:dyDescent="0.25">
      <c r="B276" s="14">
        <v>39369</v>
      </c>
      <c r="C276" s="15" t="s">
        <v>4385</v>
      </c>
      <c r="D276" s="16" t="s">
        <v>4386</v>
      </c>
      <c r="E276" s="17">
        <v>10.59</v>
      </c>
    </row>
    <row r="277" spans="2:5" x14ac:dyDescent="0.25">
      <c r="B277" s="14">
        <v>39369</v>
      </c>
      <c r="C277" s="15" t="s">
        <v>4383</v>
      </c>
      <c r="D277" s="16" t="s">
        <v>4384</v>
      </c>
      <c r="E277" s="17">
        <v>7</v>
      </c>
    </row>
    <row r="278" spans="2:5" x14ac:dyDescent="0.25">
      <c r="B278" s="14">
        <v>39373</v>
      </c>
      <c r="C278" s="15" t="s">
        <v>4566</v>
      </c>
      <c r="D278" s="16" t="s">
        <v>5018</v>
      </c>
      <c r="E278" s="17">
        <v>53.46</v>
      </c>
    </row>
    <row r="279" spans="2:5" x14ac:dyDescent="0.25">
      <c r="B279" s="14">
        <v>39373</v>
      </c>
      <c r="C279" s="15" t="s">
        <v>4878</v>
      </c>
      <c r="D279" s="16" t="s">
        <v>5037</v>
      </c>
      <c r="E279" s="17">
        <v>824.49999999999989</v>
      </c>
    </row>
    <row r="280" spans="2:5" x14ac:dyDescent="0.25">
      <c r="B280" s="14">
        <v>39397</v>
      </c>
      <c r="C280" s="15" t="s">
        <v>4387</v>
      </c>
      <c r="D280" s="16" t="s">
        <v>4388</v>
      </c>
      <c r="E280" s="17">
        <v>26</v>
      </c>
    </row>
    <row r="281" spans="2:5" x14ac:dyDescent="0.25">
      <c r="B281" s="14">
        <v>39420</v>
      </c>
      <c r="C281" s="15" t="s">
        <v>4338</v>
      </c>
      <c r="D281" s="16" t="s">
        <v>4339</v>
      </c>
      <c r="E281" s="17">
        <v>0.13</v>
      </c>
    </row>
    <row r="282" spans="2:5" x14ac:dyDescent="0.25">
      <c r="B282" s="14">
        <v>39424</v>
      </c>
      <c r="C282" s="15" t="s">
        <v>4372</v>
      </c>
      <c r="D282" s="16" t="s">
        <v>4373</v>
      </c>
      <c r="E282" s="17">
        <v>12.42</v>
      </c>
    </row>
    <row r="283" spans="2:5" x14ac:dyDescent="0.25">
      <c r="B283" s="14">
        <v>39444</v>
      </c>
      <c r="C283" s="15" t="s">
        <v>4372</v>
      </c>
      <c r="D283" s="16" t="s">
        <v>4373</v>
      </c>
      <c r="E283" s="17">
        <v>12.42</v>
      </c>
    </row>
    <row r="284" spans="2:5" x14ac:dyDescent="0.25">
      <c r="B284" s="14">
        <v>39468</v>
      </c>
      <c r="C284" s="15" t="s">
        <v>4391</v>
      </c>
      <c r="D284" s="16" t="s">
        <v>4392</v>
      </c>
      <c r="E284" s="17">
        <v>48</v>
      </c>
    </row>
    <row r="285" spans="2:5" x14ac:dyDescent="0.25">
      <c r="B285" s="14">
        <v>39468</v>
      </c>
      <c r="C285" s="15" t="s">
        <v>4389</v>
      </c>
      <c r="D285" s="16" t="s">
        <v>4390</v>
      </c>
      <c r="E285" s="17">
        <v>60</v>
      </c>
    </row>
    <row r="286" spans="2:5" x14ac:dyDescent="0.25">
      <c r="B286" s="14">
        <v>39504</v>
      </c>
      <c r="C286" s="15" t="s">
        <v>4395</v>
      </c>
      <c r="D286" s="16" t="s">
        <v>4396</v>
      </c>
      <c r="E286" s="17">
        <v>102</v>
      </c>
    </row>
    <row r="287" spans="2:5" x14ac:dyDescent="0.25">
      <c r="B287" s="14">
        <v>39504</v>
      </c>
      <c r="C287" s="15" t="s">
        <v>4397</v>
      </c>
      <c r="D287" s="16" t="s">
        <v>4396</v>
      </c>
      <c r="E287" s="17">
        <v>102</v>
      </c>
    </row>
    <row r="288" spans="2:5" x14ac:dyDescent="0.25">
      <c r="B288" s="14">
        <v>39504</v>
      </c>
      <c r="C288" s="15" t="s">
        <v>4398</v>
      </c>
      <c r="D288" s="16" t="s">
        <v>4396</v>
      </c>
      <c r="E288" s="17">
        <v>102</v>
      </c>
    </row>
    <row r="289" spans="2:5" x14ac:dyDescent="0.25">
      <c r="B289" s="14">
        <v>39504</v>
      </c>
      <c r="C289" s="15" t="s">
        <v>4399</v>
      </c>
      <c r="D289" s="16" t="s">
        <v>4396</v>
      </c>
      <c r="E289" s="17">
        <v>102</v>
      </c>
    </row>
    <row r="290" spans="2:5" x14ac:dyDescent="0.25">
      <c r="B290" s="14">
        <v>39504</v>
      </c>
      <c r="C290" s="15" t="s">
        <v>4400</v>
      </c>
      <c r="D290" s="16" t="s">
        <v>4396</v>
      </c>
      <c r="E290" s="17">
        <v>102</v>
      </c>
    </row>
    <row r="291" spans="2:5" x14ac:dyDescent="0.25">
      <c r="B291" s="14">
        <v>39504</v>
      </c>
      <c r="C291" s="15" t="s">
        <v>4401</v>
      </c>
      <c r="D291" s="16" t="s">
        <v>4396</v>
      </c>
      <c r="E291" s="17">
        <v>102</v>
      </c>
    </row>
    <row r="292" spans="2:5" x14ac:dyDescent="0.25">
      <c r="B292" s="14">
        <v>39504</v>
      </c>
      <c r="C292" s="15" t="s">
        <v>4393</v>
      </c>
      <c r="D292" s="16" t="s">
        <v>4394</v>
      </c>
      <c r="E292" s="17">
        <v>102</v>
      </c>
    </row>
    <row r="293" spans="2:5" x14ac:dyDescent="0.25">
      <c r="B293" s="14">
        <v>39504</v>
      </c>
      <c r="C293" s="15" t="s">
        <v>4402</v>
      </c>
      <c r="D293" s="16" t="s">
        <v>4396</v>
      </c>
      <c r="E293" s="17">
        <v>102</v>
      </c>
    </row>
    <row r="294" spans="2:5" x14ac:dyDescent="0.25">
      <c r="B294" s="14">
        <v>39504</v>
      </c>
      <c r="C294" s="15" t="s">
        <v>4403</v>
      </c>
      <c r="D294" s="16" t="s">
        <v>4396</v>
      </c>
      <c r="E294" s="17">
        <v>102</v>
      </c>
    </row>
    <row r="295" spans="2:5" x14ac:dyDescent="0.25">
      <c r="B295" s="14">
        <v>39504</v>
      </c>
      <c r="C295" s="15" t="s">
        <v>4404</v>
      </c>
      <c r="D295" s="16" t="s">
        <v>4396</v>
      </c>
      <c r="E295" s="17">
        <v>102</v>
      </c>
    </row>
    <row r="296" spans="2:5" x14ac:dyDescent="0.25">
      <c r="B296" s="14">
        <v>39504</v>
      </c>
      <c r="C296" s="15" t="s">
        <v>4405</v>
      </c>
      <c r="D296" s="16" t="s">
        <v>4396</v>
      </c>
      <c r="E296" s="17">
        <v>102</v>
      </c>
    </row>
    <row r="297" spans="2:5" x14ac:dyDescent="0.25">
      <c r="B297" s="14">
        <v>39504</v>
      </c>
      <c r="C297" s="15" t="s">
        <v>4406</v>
      </c>
      <c r="D297" s="16" t="s">
        <v>4396</v>
      </c>
      <c r="E297" s="17">
        <v>102</v>
      </c>
    </row>
    <row r="298" spans="2:5" x14ac:dyDescent="0.25">
      <c r="B298" s="14">
        <v>39532</v>
      </c>
      <c r="C298" s="15" t="s">
        <v>4338</v>
      </c>
      <c r="D298" s="16" t="s">
        <v>4909</v>
      </c>
      <c r="E298" s="17">
        <v>0.26</v>
      </c>
    </row>
    <row r="299" spans="2:5" x14ac:dyDescent="0.25">
      <c r="B299" s="14">
        <v>39573</v>
      </c>
      <c r="C299" s="15" t="s">
        <v>4407</v>
      </c>
      <c r="D299" s="16" t="s">
        <v>4408</v>
      </c>
      <c r="E299" s="17">
        <v>37.479999999999997</v>
      </c>
    </row>
    <row r="300" spans="2:5" x14ac:dyDescent="0.25">
      <c r="B300" s="14">
        <v>39573</v>
      </c>
      <c r="C300" s="15" t="s">
        <v>4409</v>
      </c>
      <c r="D300" s="16" t="s">
        <v>4408</v>
      </c>
      <c r="E300" s="17">
        <v>37.479999999999997</v>
      </c>
    </row>
    <row r="301" spans="2:5" x14ac:dyDescent="0.25">
      <c r="B301" s="14">
        <v>39573</v>
      </c>
      <c r="C301" s="15" t="s">
        <v>4410</v>
      </c>
      <c r="D301" s="16" t="s">
        <v>4408</v>
      </c>
      <c r="E301" s="17">
        <v>37.479999999999997</v>
      </c>
    </row>
    <row r="302" spans="2:5" x14ac:dyDescent="0.25">
      <c r="B302" s="14">
        <v>39576</v>
      </c>
      <c r="C302" s="15" t="s">
        <v>4411</v>
      </c>
      <c r="D302" s="16" t="s">
        <v>4412</v>
      </c>
      <c r="E302" s="17">
        <v>7.27</v>
      </c>
    </row>
    <row r="303" spans="2:5" x14ac:dyDescent="0.25">
      <c r="B303" s="14">
        <v>39615</v>
      </c>
      <c r="C303" s="15" t="s">
        <v>4413</v>
      </c>
      <c r="D303" s="16" t="s">
        <v>4412</v>
      </c>
      <c r="E303" s="17">
        <v>3.87</v>
      </c>
    </row>
    <row r="304" spans="2:5" x14ac:dyDescent="0.25">
      <c r="B304" s="14">
        <v>39615</v>
      </c>
      <c r="C304" s="15" t="s">
        <v>4414</v>
      </c>
      <c r="D304" s="16" t="s">
        <v>4415</v>
      </c>
      <c r="E304" s="17">
        <v>2.68</v>
      </c>
    </row>
    <row r="305" spans="2:5" x14ac:dyDescent="0.25">
      <c r="B305" s="14">
        <v>39616</v>
      </c>
      <c r="C305" s="15" t="s">
        <v>4338</v>
      </c>
      <c r="D305" s="16" t="s">
        <v>4339</v>
      </c>
      <c r="E305" s="17">
        <v>0.13</v>
      </c>
    </row>
    <row r="306" spans="2:5" x14ac:dyDescent="0.25">
      <c r="B306" s="14">
        <v>39616</v>
      </c>
      <c r="C306" s="15" t="s">
        <v>4226</v>
      </c>
      <c r="D306" s="16" t="s">
        <v>4227</v>
      </c>
      <c r="E306" s="17">
        <v>0.8</v>
      </c>
    </row>
    <row r="307" spans="2:5" x14ac:dyDescent="0.25">
      <c r="B307" s="14">
        <v>39616</v>
      </c>
      <c r="C307" s="15" t="s">
        <v>4370</v>
      </c>
      <c r="D307" s="16" t="s">
        <v>4950</v>
      </c>
      <c r="E307" s="17">
        <v>21.75</v>
      </c>
    </row>
    <row r="308" spans="2:5" x14ac:dyDescent="0.25">
      <c r="B308" s="14">
        <v>39618</v>
      </c>
      <c r="C308" s="15" t="s">
        <v>4204</v>
      </c>
      <c r="D308" s="16" t="s">
        <v>4205</v>
      </c>
      <c r="E308" s="17">
        <v>4.3</v>
      </c>
    </row>
    <row r="309" spans="2:5" x14ac:dyDescent="0.25">
      <c r="B309" s="14">
        <v>39651</v>
      </c>
      <c r="C309" s="15" t="s">
        <v>4236</v>
      </c>
      <c r="D309" s="16" t="s">
        <v>4237</v>
      </c>
      <c r="E309" s="17">
        <v>15.06</v>
      </c>
    </row>
    <row r="310" spans="2:5" x14ac:dyDescent="0.25">
      <c r="B310" s="14">
        <v>39666</v>
      </c>
      <c r="C310" s="15" t="s">
        <v>4244</v>
      </c>
      <c r="D310" s="16" t="s">
        <v>4245</v>
      </c>
      <c r="E310" s="17">
        <v>0.25</v>
      </c>
    </row>
    <row r="311" spans="2:5" x14ac:dyDescent="0.25">
      <c r="B311" s="14">
        <v>39666</v>
      </c>
      <c r="C311" s="15" t="s">
        <v>4226</v>
      </c>
      <c r="D311" s="16" t="s">
        <v>4227</v>
      </c>
      <c r="E311" s="17">
        <v>0.8</v>
      </c>
    </row>
    <row r="312" spans="2:5" x14ac:dyDescent="0.25">
      <c r="B312" s="14">
        <v>39685</v>
      </c>
      <c r="C312" s="15" t="s">
        <v>4416</v>
      </c>
      <c r="D312" s="16" t="s">
        <v>4417</v>
      </c>
      <c r="E312" s="17">
        <v>33.549999999999997</v>
      </c>
    </row>
    <row r="313" spans="2:5" x14ac:dyDescent="0.25">
      <c r="B313" s="14">
        <v>39689</v>
      </c>
      <c r="C313" s="15" t="s">
        <v>4418</v>
      </c>
      <c r="D313" s="16" t="s">
        <v>4419</v>
      </c>
      <c r="E313" s="17">
        <v>5</v>
      </c>
    </row>
    <row r="314" spans="2:5" x14ac:dyDescent="0.25">
      <c r="B314" s="14">
        <v>39689</v>
      </c>
      <c r="C314" s="15" t="s">
        <v>4420</v>
      </c>
      <c r="D314" s="16" t="s">
        <v>4419</v>
      </c>
      <c r="E314" s="17">
        <v>41.2</v>
      </c>
    </row>
    <row r="315" spans="2:5" x14ac:dyDescent="0.25">
      <c r="B315" s="14">
        <v>39716</v>
      </c>
      <c r="C315" s="15" t="s">
        <v>4196</v>
      </c>
      <c r="D315" s="16" t="s">
        <v>4910</v>
      </c>
      <c r="E315" s="17">
        <v>1.84</v>
      </c>
    </row>
    <row r="316" spans="2:5" x14ac:dyDescent="0.25">
      <c r="B316" s="14">
        <v>39716</v>
      </c>
      <c r="C316" s="15" t="s">
        <v>4194</v>
      </c>
      <c r="D316" s="16" t="s">
        <v>4195</v>
      </c>
      <c r="E316" s="17">
        <v>1.48</v>
      </c>
    </row>
    <row r="317" spans="2:5" x14ac:dyDescent="0.25">
      <c r="B317" s="14">
        <v>39716</v>
      </c>
      <c r="C317" s="15" t="s">
        <v>4268</v>
      </c>
      <c r="D317" s="16" t="s">
        <v>4269</v>
      </c>
      <c r="E317" s="17">
        <v>19</v>
      </c>
    </row>
    <row r="318" spans="2:5" x14ac:dyDescent="0.25">
      <c r="B318" s="14">
        <v>39716</v>
      </c>
      <c r="C318" s="15" t="s">
        <v>4244</v>
      </c>
      <c r="D318" s="16" t="s">
        <v>4245</v>
      </c>
      <c r="E318" s="17">
        <v>0.25</v>
      </c>
    </row>
    <row r="319" spans="2:5" x14ac:dyDescent="0.25">
      <c r="B319" s="14">
        <v>39716</v>
      </c>
      <c r="C319" s="15" t="s">
        <v>4226</v>
      </c>
      <c r="D319" s="16" t="s">
        <v>4968</v>
      </c>
      <c r="E319" s="17">
        <v>3.2</v>
      </c>
    </row>
    <row r="320" spans="2:5" x14ac:dyDescent="0.25">
      <c r="B320" s="14">
        <v>39716</v>
      </c>
      <c r="C320" s="15" t="s">
        <v>4372</v>
      </c>
      <c r="D320" s="16" t="s">
        <v>4951</v>
      </c>
      <c r="E320" s="17">
        <v>37.26</v>
      </c>
    </row>
    <row r="321" spans="2:5" x14ac:dyDescent="0.25">
      <c r="B321" s="14">
        <v>39716</v>
      </c>
      <c r="C321" s="15" t="s">
        <v>4372</v>
      </c>
      <c r="D321" s="16" t="s">
        <v>4373</v>
      </c>
      <c r="E321" s="17">
        <v>12.42</v>
      </c>
    </row>
    <row r="322" spans="2:5" x14ac:dyDescent="0.25">
      <c r="B322" s="14">
        <v>39717</v>
      </c>
      <c r="C322" s="15" t="s">
        <v>4196</v>
      </c>
      <c r="D322" s="16" t="s">
        <v>4197</v>
      </c>
      <c r="E322" s="17">
        <v>0.92</v>
      </c>
    </row>
    <row r="323" spans="2:5" x14ac:dyDescent="0.25">
      <c r="B323" s="14">
        <v>39720</v>
      </c>
      <c r="C323" s="15" t="s">
        <v>4196</v>
      </c>
      <c r="D323" s="16" t="s">
        <v>4197</v>
      </c>
      <c r="E323" s="17">
        <v>0.92</v>
      </c>
    </row>
    <row r="324" spans="2:5" x14ac:dyDescent="0.25">
      <c r="B324" s="14">
        <v>39720</v>
      </c>
      <c r="C324" s="15" t="s">
        <v>4244</v>
      </c>
      <c r="D324" s="16" t="s">
        <v>4245</v>
      </c>
      <c r="E324" s="17">
        <v>0.25</v>
      </c>
    </row>
    <row r="325" spans="2:5" x14ac:dyDescent="0.25">
      <c r="B325" s="14">
        <v>39729</v>
      </c>
      <c r="C325" s="15" t="s">
        <v>4244</v>
      </c>
      <c r="D325" s="16" t="s">
        <v>4245</v>
      </c>
      <c r="E325" s="17">
        <v>0.25</v>
      </c>
    </row>
    <row r="326" spans="2:5" x14ac:dyDescent="0.25">
      <c r="B326" s="14">
        <v>39729</v>
      </c>
      <c r="C326" s="15" t="s">
        <v>4226</v>
      </c>
      <c r="D326" s="16" t="s">
        <v>4227</v>
      </c>
      <c r="E326" s="17">
        <v>0.8</v>
      </c>
    </row>
    <row r="327" spans="2:5" x14ac:dyDescent="0.25">
      <c r="B327" s="14">
        <v>39729</v>
      </c>
      <c r="C327" s="15" t="s">
        <v>4372</v>
      </c>
      <c r="D327" s="16" t="s">
        <v>4373</v>
      </c>
      <c r="E327" s="17">
        <v>12.42</v>
      </c>
    </row>
    <row r="328" spans="2:5" x14ac:dyDescent="0.25">
      <c r="B328" s="14">
        <v>39742</v>
      </c>
      <c r="C328" s="15" t="s">
        <v>4204</v>
      </c>
      <c r="D328" s="16" t="s">
        <v>4421</v>
      </c>
      <c r="E328" s="17">
        <v>4.3</v>
      </c>
    </row>
    <row r="329" spans="2:5" x14ac:dyDescent="0.25">
      <c r="B329" s="14">
        <v>39742</v>
      </c>
      <c r="C329" s="15" t="s">
        <v>4432</v>
      </c>
      <c r="D329" s="16" t="s">
        <v>5036</v>
      </c>
      <c r="E329" s="17">
        <v>1339.6000000000001</v>
      </c>
    </row>
    <row r="330" spans="2:5" x14ac:dyDescent="0.25">
      <c r="B330" s="14">
        <v>39751</v>
      </c>
      <c r="C330" s="15" t="s">
        <v>4422</v>
      </c>
      <c r="D330" s="16" t="s">
        <v>4355</v>
      </c>
      <c r="E330" s="17">
        <v>44.25</v>
      </c>
    </row>
    <row r="331" spans="2:5" x14ac:dyDescent="0.25">
      <c r="B331" s="14">
        <v>39771</v>
      </c>
      <c r="C331" s="15" t="s">
        <v>4348</v>
      </c>
      <c r="D331" s="16" t="s">
        <v>4912</v>
      </c>
      <c r="E331" s="17">
        <v>120</v>
      </c>
    </row>
    <row r="332" spans="2:5" x14ac:dyDescent="0.25">
      <c r="B332" s="14">
        <v>39771</v>
      </c>
      <c r="C332" s="15" t="s">
        <v>4346</v>
      </c>
      <c r="D332" s="16" t="s">
        <v>4911</v>
      </c>
      <c r="E332" s="17">
        <v>120</v>
      </c>
    </row>
    <row r="333" spans="2:5" x14ac:dyDescent="0.25">
      <c r="B333" s="14">
        <v>39771</v>
      </c>
      <c r="C333" s="15" t="s">
        <v>4801</v>
      </c>
      <c r="D333" s="16" t="s">
        <v>4913</v>
      </c>
      <c r="E333" s="17">
        <v>140</v>
      </c>
    </row>
    <row r="334" spans="2:5" x14ac:dyDescent="0.25">
      <c r="B334" s="14">
        <v>39771</v>
      </c>
      <c r="C334" s="15" t="s">
        <v>4830</v>
      </c>
      <c r="D334" s="16" t="s">
        <v>4952</v>
      </c>
      <c r="E334" s="17">
        <v>390</v>
      </c>
    </row>
    <row r="335" spans="2:5" x14ac:dyDescent="0.25">
      <c r="B335" s="14">
        <v>39779</v>
      </c>
      <c r="C335" s="15" t="s">
        <v>4423</v>
      </c>
      <c r="D335" s="16" t="s">
        <v>4412</v>
      </c>
      <c r="E335" s="17">
        <v>11.5</v>
      </c>
    </row>
    <row r="336" spans="2:5" x14ac:dyDescent="0.25">
      <c r="B336" s="14">
        <v>39801</v>
      </c>
      <c r="C336" s="15" t="s">
        <v>4196</v>
      </c>
      <c r="D336" s="16" t="s">
        <v>4910</v>
      </c>
      <c r="E336" s="17">
        <v>1.84</v>
      </c>
    </row>
    <row r="337" spans="2:5" x14ac:dyDescent="0.25">
      <c r="B337" s="14">
        <v>39801</v>
      </c>
      <c r="C337" s="15" t="s">
        <v>4194</v>
      </c>
      <c r="D337" s="16" t="s">
        <v>4914</v>
      </c>
      <c r="E337" s="17">
        <v>2.96</v>
      </c>
    </row>
    <row r="338" spans="2:5" x14ac:dyDescent="0.25">
      <c r="B338" s="14">
        <v>39801</v>
      </c>
      <c r="C338" s="15" t="s">
        <v>4236</v>
      </c>
      <c r="D338" s="16" t="s">
        <v>4916</v>
      </c>
      <c r="E338" s="17">
        <v>30.12</v>
      </c>
    </row>
    <row r="339" spans="2:5" x14ac:dyDescent="0.25">
      <c r="B339" s="14">
        <v>39801</v>
      </c>
      <c r="C339" s="15" t="s">
        <v>4244</v>
      </c>
      <c r="D339" s="16" t="s">
        <v>4915</v>
      </c>
      <c r="E339" s="17">
        <v>0.5</v>
      </c>
    </row>
    <row r="340" spans="2:5" x14ac:dyDescent="0.25">
      <c r="B340" s="14">
        <v>39801</v>
      </c>
      <c r="C340" s="15" t="s">
        <v>4204</v>
      </c>
      <c r="D340" s="16" t="s">
        <v>4953</v>
      </c>
      <c r="E340" s="17">
        <v>12.899999999999999</v>
      </c>
    </row>
    <row r="341" spans="2:5" x14ac:dyDescent="0.25">
      <c r="B341" s="14">
        <v>39811</v>
      </c>
      <c r="C341" s="15" t="s">
        <v>4424</v>
      </c>
      <c r="D341" s="16" t="s">
        <v>4425</v>
      </c>
      <c r="E341" s="17">
        <v>105.41</v>
      </c>
    </row>
    <row r="342" spans="2:5" x14ac:dyDescent="0.25">
      <c r="B342" s="14">
        <v>39811</v>
      </c>
      <c r="C342" s="15" t="s">
        <v>4426</v>
      </c>
      <c r="D342" s="16" t="s">
        <v>4427</v>
      </c>
      <c r="E342" s="17">
        <v>66.64</v>
      </c>
    </row>
    <row r="343" spans="2:5" x14ac:dyDescent="0.25">
      <c r="B343" s="14">
        <v>39812</v>
      </c>
      <c r="C343" s="15" t="s">
        <v>4196</v>
      </c>
      <c r="D343" s="16" t="s">
        <v>4197</v>
      </c>
      <c r="E343" s="17">
        <v>0.92</v>
      </c>
    </row>
    <row r="344" spans="2:5" x14ac:dyDescent="0.25">
      <c r="B344" s="14">
        <v>39812</v>
      </c>
      <c r="C344" s="15" t="s">
        <v>4194</v>
      </c>
      <c r="D344" s="16" t="s">
        <v>4195</v>
      </c>
      <c r="E344" s="17">
        <v>1.48</v>
      </c>
    </row>
    <row r="345" spans="2:5" x14ac:dyDescent="0.25">
      <c r="B345" s="14">
        <v>39812</v>
      </c>
      <c r="C345" s="15" t="s">
        <v>4338</v>
      </c>
      <c r="D345" s="16" t="s">
        <v>4909</v>
      </c>
      <c r="E345" s="17">
        <v>0.26</v>
      </c>
    </row>
    <row r="346" spans="2:5" x14ac:dyDescent="0.25">
      <c r="B346" s="14">
        <v>39812</v>
      </c>
      <c r="C346" s="15" t="s">
        <v>4200</v>
      </c>
      <c r="D346" s="16" t="s">
        <v>4201</v>
      </c>
      <c r="E346" s="17">
        <v>11</v>
      </c>
    </row>
    <row r="347" spans="2:5" x14ac:dyDescent="0.25">
      <c r="B347" s="14">
        <v>39812</v>
      </c>
      <c r="C347" s="15" t="s">
        <v>4236</v>
      </c>
      <c r="D347" s="16" t="s">
        <v>4969</v>
      </c>
      <c r="E347" s="17">
        <v>60.24</v>
      </c>
    </row>
    <row r="348" spans="2:5" x14ac:dyDescent="0.25">
      <c r="B348" s="14">
        <v>39812</v>
      </c>
      <c r="C348" s="15" t="s">
        <v>4236</v>
      </c>
      <c r="D348" s="16" t="s">
        <v>4916</v>
      </c>
      <c r="E348" s="17">
        <v>30.12</v>
      </c>
    </row>
    <row r="349" spans="2:5" x14ac:dyDescent="0.25">
      <c r="B349" s="14">
        <v>39812</v>
      </c>
      <c r="C349" s="15" t="s">
        <v>4236</v>
      </c>
      <c r="D349" s="16" t="s">
        <v>4237</v>
      </c>
      <c r="E349" s="17">
        <v>15.06</v>
      </c>
    </row>
    <row r="350" spans="2:5" x14ac:dyDescent="0.25">
      <c r="B350" s="14">
        <v>39812</v>
      </c>
      <c r="C350" s="15" t="s">
        <v>4226</v>
      </c>
      <c r="D350" s="16" t="s">
        <v>4227</v>
      </c>
      <c r="E350" s="17">
        <v>1.02</v>
      </c>
    </row>
    <row r="351" spans="2:5" x14ac:dyDescent="0.25">
      <c r="B351" s="14">
        <v>39812</v>
      </c>
      <c r="C351" s="15" t="s">
        <v>4379</v>
      </c>
      <c r="D351" s="16" t="s">
        <v>4380</v>
      </c>
      <c r="E351" s="17">
        <v>11.75</v>
      </c>
    </row>
    <row r="352" spans="2:5" x14ac:dyDescent="0.25">
      <c r="B352" s="14">
        <v>39812</v>
      </c>
      <c r="C352" s="15" t="s">
        <v>4430</v>
      </c>
      <c r="D352" s="16" t="s">
        <v>4431</v>
      </c>
      <c r="E352" s="17">
        <v>18</v>
      </c>
    </row>
    <row r="353" spans="2:5" x14ac:dyDescent="0.25">
      <c r="B353" s="14">
        <v>39812</v>
      </c>
      <c r="C353" s="15" t="s">
        <v>4428</v>
      </c>
      <c r="D353" s="16" t="s">
        <v>4429</v>
      </c>
      <c r="E353" s="17">
        <v>31.16</v>
      </c>
    </row>
    <row r="354" spans="2:5" x14ac:dyDescent="0.25">
      <c r="B354" s="14">
        <v>39812</v>
      </c>
      <c r="C354" s="15" t="s">
        <v>4432</v>
      </c>
      <c r="D354" s="16" t="s">
        <v>4433</v>
      </c>
      <c r="E354" s="17">
        <v>33.49</v>
      </c>
    </row>
    <row r="355" spans="2:5" x14ac:dyDescent="0.25">
      <c r="B355" s="14">
        <v>39821</v>
      </c>
      <c r="C355" s="15" t="s">
        <v>4434</v>
      </c>
      <c r="D355" s="16" t="s">
        <v>4435</v>
      </c>
      <c r="E355" s="17">
        <v>11.5</v>
      </c>
    </row>
    <row r="356" spans="2:5" x14ac:dyDescent="0.25">
      <c r="B356" s="14">
        <v>39833</v>
      </c>
      <c r="C356" s="15" t="s">
        <v>4196</v>
      </c>
      <c r="D356" s="16" t="s">
        <v>4197</v>
      </c>
      <c r="E356" s="17">
        <v>0.92</v>
      </c>
    </row>
    <row r="357" spans="2:5" x14ac:dyDescent="0.25">
      <c r="B357" s="14">
        <v>39838</v>
      </c>
      <c r="C357" s="15" t="s">
        <v>4258</v>
      </c>
      <c r="D357" s="16" t="s">
        <v>4917</v>
      </c>
      <c r="E357" s="17">
        <v>63.32</v>
      </c>
    </row>
    <row r="358" spans="2:5" x14ac:dyDescent="0.25">
      <c r="B358" s="14">
        <v>39841</v>
      </c>
      <c r="C358" s="15" t="s">
        <v>4196</v>
      </c>
      <c r="D358" s="16" t="s">
        <v>4197</v>
      </c>
      <c r="E358" s="17">
        <v>0.92</v>
      </c>
    </row>
    <row r="359" spans="2:5" x14ac:dyDescent="0.25">
      <c r="B359" s="14">
        <v>39841</v>
      </c>
      <c r="C359" s="15" t="s">
        <v>4226</v>
      </c>
      <c r="D359" s="16" t="s">
        <v>4918</v>
      </c>
      <c r="E359" s="17">
        <v>2.04</v>
      </c>
    </row>
    <row r="360" spans="2:5" x14ac:dyDescent="0.25">
      <c r="B360" s="14">
        <v>39869</v>
      </c>
      <c r="C360" s="15" t="s">
        <v>4436</v>
      </c>
      <c r="D360" s="16" t="s">
        <v>4437</v>
      </c>
      <c r="E360" s="17">
        <v>15.48</v>
      </c>
    </row>
    <row r="361" spans="2:5" x14ac:dyDescent="0.25">
      <c r="B361" s="14">
        <v>39884</v>
      </c>
      <c r="C361" s="15" t="s">
        <v>4438</v>
      </c>
      <c r="D361" s="16" t="s">
        <v>4439</v>
      </c>
      <c r="E361" s="17">
        <v>22.32</v>
      </c>
    </row>
    <row r="362" spans="2:5" x14ac:dyDescent="0.25">
      <c r="B362" s="14">
        <v>39885</v>
      </c>
      <c r="C362" s="15" t="s">
        <v>4268</v>
      </c>
      <c r="D362" s="16" t="s">
        <v>4269</v>
      </c>
      <c r="E362" s="17">
        <v>19</v>
      </c>
    </row>
    <row r="363" spans="2:5" x14ac:dyDescent="0.25">
      <c r="B363" s="14">
        <v>39888</v>
      </c>
      <c r="C363" s="15" t="s">
        <v>4442</v>
      </c>
      <c r="D363" s="16" t="s">
        <v>4443</v>
      </c>
      <c r="E363" s="17">
        <v>15.67</v>
      </c>
    </row>
    <row r="364" spans="2:5" x14ac:dyDescent="0.25">
      <c r="B364" s="14">
        <v>39888</v>
      </c>
      <c r="C364" s="15" t="s">
        <v>4440</v>
      </c>
      <c r="D364" s="16" t="s">
        <v>4441</v>
      </c>
      <c r="E364" s="17">
        <v>7.37</v>
      </c>
    </row>
    <row r="365" spans="2:5" x14ac:dyDescent="0.25">
      <c r="B365" s="14">
        <v>39888</v>
      </c>
      <c r="C365" s="15" t="s">
        <v>4444</v>
      </c>
      <c r="D365" s="16" t="s">
        <v>4445</v>
      </c>
      <c r="E365" s="17">
        <v>87</v>
      </c>
    </row>
    <row r="366" spans="2:5" x14ac:dyDescent="0.25">
      <c r="B366" s="14">
        <v>39895</v>
      </c>
      <c r="C366" s="15" t="s">
        <v>4446</v>
      </c>
      <c r="D366" s="16" t="s">
        <v>4447</v>
      </c>
      <c r="E366" s="17">
        <v>58.91</v>
      </c>
    </row>
    <row r="367" spans="2:5" x14ac:dyDescent="0.25">
      <c r="B367" s="14">
        <v>39903</v>
      </c>
      <c r="C367" s="15" t="s">
        <v>4246</v>
      </c>
      <c r="D367" s="16" t="s">
        <v>4247</v>
      </c>
      <c r="E367" s="17">
        <v>50</v>
      </c>
    </row>
    <row r="368" spans="2:5" x14ac:dyDescent="0.25">
      <c r="B368" s="14">
        <v>39917</v>
      </c>
      <c r="C368" s="15" t="s">
        <v>4200</v>
      </c>
      <c r="D368" s="16" t="s">
        <v>4201</v>
      </c>
      <c r="E368" s="17">
        <v>11</v>
      </c>
    </row>
    <row r="369" spans="2:5" x14ac:dyDescent="0.25">
      <c r="B369" s="14">
        <v>39917</v>
      </c>
      <c r="C369" s="15" t="s">
        <v>4204</v>
      </c>
      <c r="D369" s="16" t="s">
        <v>4205</v>
      </c>
      <c r="E369" s="17">
        <v>4.29</v>
      </c>
    </row>
    <row r="370" spans="2:5" x14ac:dyDescent="0.25">
      <c r="B370" s="14">
        <v>39919</v>
      </c>
      <c r="C370" s="15" t="s">
        <v>4372</v>
      </c>
      <c r="D370" s="16" t="s">
        <v>4373</v>
      </c>
      <c r="E370" s="17">
        <v>12.42</v>
      </c>
    </row>
    <row r="371" spans="2:5" x14ac:dyDescent="0.25">
      <c r="B371" s="14">
        <v>39959</v>
      </c>
      <c r="C371" s="15" t="s">
        <v>4372</v>
      </c>
      <c r="D371" s="16" t="s">
        <v>4373</v>
      </c>
      <c r="E371" s="17">
        <v>12.42</v>
      </c>
    </row>
    <row r="372" spans="2:5" x14ac:dyDescent="0.25">
      <c r="B372" s="14">
        <v>39959</v>
      </c>
      <c r="C372" s="15" t="s">
        <v>4372</v>
      </c>
      <c r="D372" s="16" t="s">
        <v>4373</v>
      </c>
      <c r="E372" s="17">
        <v>12.42</v>
      </c>
    </row>
    <row r="373" spans="2:5" x14ac:dyDescent="0.25">
      <c r="B373" s="14">
        <v>39960</v>
      </c>
      <c r="C373" s="15" t="s">
        <v>4448</v>
      </c>
      <c r="D373" s="16" t="s">
        <v>4449</v>
      </c>
      <c r="E373" s="17">
        <v>75.89</v>
      </c>
    </row>
    <row r="374" spans="2:5" x14ac:dyDescent="0.25">
      <c r="B374" s="14">
        <v>39989</v>
      </c>
      <c r="C374" s="15" t="s">
        <v>4450</v>
      </c>
      <c r="D374" s="16" t="s">
        <v>4451</v>
      </c>
      <c r="E374" s="17">
        <v>95.39</v>
      </c>
    </row>
    <row r="375" spans="2:5" x14ac:dyDescent="0.25">
      <c r="B375" s="14">
        <v>40000</v>
      </c>
      <c r="C375" s="15" t="s">
        <v>4452</v>
      </c>
      <c r="D375" s="16" t="s">
        <v>4453</v>
      </c>
      <c r="E375" s="17">
        <v>10</v>
      </c>
    </row>
    <row r="376" spans="2:5" x14ac:dyDescent="0.25">
      <c r="B376" s="14">
        <v>40022</v>
      </c>
      <c r="C376" s="15" t="s">
        <v>4338</v>
      </c>
      <c r="D376" s="16" t="s">
        <v>4970</v>
      </c>
      <c r="E376" s="17">
        <v>0.52</v>
      </c>
    </row>
    <row r="377" spans="2:5" x14ac:dyDescent="0.25">
      <c r="B377" s="14">
        <v>40022</v>
      </c>
      <c r="C377" s="15" t="s">
        <v>4236</v>
      </c>
      <c r="D377" s="16" t="s">
        <v>4916</v>
      </c>
      <c r="E377" s="17">
        <v>30.12</v>
      </c>
    </row>
    <row r="378" spans="2:5" x14ac:dyDescent="0.25">
      <c r="B378" s="14">
        <v>40022</v>
      </c>
      <c r="C378" s="15" t="s">
        <v>4244</v>
      </c>
      <c r="D378" s="16" t="s">
        <v>4915</v>
      </c>
      <c r="E378" s="17">
        <v>0.5</v>
      </c>
    </row>
    <row r="379" spans="2:5" x14ac:dyDescent="0.25">
      <c r="B379" s="14">
        <v>40022</v>
      </c>
      <c r="C379" s="15" t="s">
        <v>4226</v>
      </c>
      <c r="D379" s="16" t="s">
        <v>4918</v>
      </c>
      <c r="E379" s="17">
        <v>2.04</v>
      </c>
    </row>
    <row r="380" spans="2:5" x14ac:dyDescent="0.25">
      <c r="B380" s="14">
        <v>40022</v>
      </c>
      <c r="C380" s="15" t="s">
        <v>4454</v>
      </c>
      <c r="D380" s="16" t="s">
        <v>4455</v>
      </c>
      <c r="E380" s="17">
        <v>8.2100000000000009</v>
      </c>
    </row>
    <row r="381" spans="2:5" x14ac:dyDescent="0.25">
      <c r="B381" s="14">
        <v>40022</v>
      </c>
      <c r="C381" s="15" t="s">
        <v>4456</v>
      </c>
      <c r="D381" s="16" t="s">
        <v>4457</v>
      </c>
      <c r="E381" s="17">
        <v>57.45</v>
      </c>
    </row>
    <row r="382" spans="2:5" x14ac:dyDescent="0.25">
      <c r="B382" s="14">
        <v>40022</v>
      </c>
      <c r="C382" s="15" t="s">
        <v>4463</v>
      </c>
      <c r="D382" s="16" t="s">
        <v>4464</v>
      </c>
      <c r="E382" s="17">
        <v>7</v>
      </c>
    </row>
    <row r="383" spans="2:5" x14ac:dyDescent="0.25">
      <c r="B383" s="14">
        <v>40022</v>
      </c>
      <c r="C383" s="15" t="s">
        <v>4465</v>
      </c>
      <c r="D383" s="16" t="s">
        <v>4466</v>
      </c>
      <c r="E383" s="17">
        <v>10.59</v>
      </c>
    </row>
    <row r="384" spans="2:5" x14ac:dyDescent="0.25">
      <c r="B384" s="14">
        <v>40022</v>
      </c>
      <c r="C384" s="15" t="s">
        <v>4461</v>
      </c>
      <c r="D384" s="16" t="s">
        <v>4462</v>
      </c>
      <c r="E384" s="17">
        <v>7</v>
      </c>
    </row>
    <row r="385" spans="2:5" x14ac:dyDescent="0.25">
      <c r="B385" s="14">
        <v>40022</v>
      </c>
      <c r="C385" s="15" t="s">
        <v>4458</v>
      </c>
      <c r="D385" s="16" t="s">
        <v>4459</v>
      </c>
      <c r="E385" s="17">
        <v>0</v>
      </c>
    </row>
    <row r="386" spans="2:5" x14ac:dyDescent="0.25">
      <c r="B386" s="14">
        <v>40022</v>
      </c>
      <c r="C386" s="15" t="s">
        <v>4460</v>
      </c>
      <c r="D386" s="16" t="s">
        <v>4459</v>
      </c>
      <c r="E386" s="17">
        <v>100</v>
      </c>
    </row>
    <row r="387" spans="2:5" x14ac:dyDescent="0.25">
      <c r="B387" s="14">
        <v>40036</v>
      </c>
      <c r="C387" s="15" t="s">
        <v>4338</v>
      </c>
      <c r="D387" s="16" t="s">
        <v>4339</v>
      </c>
      <c r="E387" s="17">
        <v>0.13</v>
      </c>
    </row>
    <row r="388" spans="2:5" x14ac:dyDescent="0.25">
      <c r="B388" s="14">
        <v>40036</v>
      </c>
      <c r="C388" s="15" t="s">
        <v>4244</v>
      </c>
      <c r="D388" s="16" t="s">
        <v>4245</v>
      </c>
      <c r="E388" s="17">
        <v>0.25</v>
      </c>
    </row>
    <row r="389" spans="2:5" x14ac:dyDescent="0.25">
      <c r="B389" s="14">
        <v>40036</v>
      </c>
      <c r="C389" s="15" t="s">
        <v>4370</v>
      </c>
      <c r="D389" s="16" t="s">
        <v>4371</v>
      </c>
      <c r="E389" s="17">
        <v>8.23</v>
      </c>
    </row>
    <row r="390" spans="2:5" x14ac:dyDescent="0.25">
      <c r="B390" s="14">
        <v>40056</v>
      </c>
      <c r="C390" s="15" t="s">
        <v>4196</v>
      </c>
      <c r="D390" s="16" t="s">
        <v>4197</v>
      </c>
      <c r="E390" s="17">
        <v>0.92</v>
      </c>
    </row>
    <row r="391" spans="2:5" x14ac:dyDescent="0.25">
      <c r="B391" s="14">
        <v>40056</v>
      </c>
      <c r="C391" s="15" t="s">
        <v>4196</v>
      </c>
      <c r="D391" s="16" t="s">
        <v>4197</v>
      </c>
      <c r="E391" s="17">
        <v>0.92</v>
      </c>
    </row>
    <row r="392" spans="2:5" x14ac:dyDescent="0.25">
      <c r="B392" s="14">
        <v>40066</v>
      </c>
      <c r="C392" s="15" t="s">
        <v>4194</v>
      </c>
      <c r="D392" s="16" t="s">
        <v>4195</v>
      </c>
      <c r="E392" s="17">
        <v>1.48</v>
      </c>
    </row>
    <row r="393" spans="2:5" x14ac:dyDescent="0.25">
      <c r="B393" s="14">
        <v>40066</v>
      </c>
      <c r="C393" s="15" t="s">
        <v>4234</v>
      </c>
      <c r="D393" s="16" t="s">
        <v>4235</v>
      </c>
      <c r="E393" s="17">
        <v>0.43</v>
      </c>
    </row>
    <row r="394" spans="2:5" x14ac:dyDescent="0.25">
      <c r="B394" s="14">
        <v>40085</v>
      </c>
      <c r="C394" s="15" t="s">
        <v>4802</v>
      </c>
      <c r="D394" s="16" t="s">
        <v>4919</v>
      </c>
      <c r="E394" s="17">
        <v>40</v>
      </c>
    </row>
    <row r="395" spans="2:5" x14ac:dyDescent="0.25">
      <c r="B395" s="14">
        <v>40086</v>
      </c>
      <c r="C395" s="15" t="s">
        <v>4196</v>
      </c>
      <c r="D395" s="16" t="s">
        <v>4197</v>
      </c>
      <c r="E395" s="17">
        <v>0.92</v>
      </c>
    </row>
    <row r="396" spans="2:5" x14ac:dyDescent="0.25">
      <c r="B396" s="14">
        <v>40113</v>
      </c>
      <c r="C396" s="15" t="s">
        <v>4196</v>
      </c>
      <c r="D396" s="16" t="s">
        <v>4197</v>
      </c>
      <c r="E396" s="17">
        <v>0.92</v>
      </c>
    </row>
    <row r="397" spans="2:5" x14ac:dyDescent="0.25">
      <c r="B397" s="14">
        <v>40114</v>
      </c>
      <c r="C397" s="15" t="s">
        <v>4467</v>
      </c>
      <c r="D397" s="16" t="s">
        <v>4468</v>
      </c>
      <c r="E397" s="17">
        <v>3.46</v>
      </c>
    </row>
    <row r="398" spans="2:5" x14ac:dyDescent="0.25">
      <c r="B398" s="14">
        <v>40136</v>
      </c>
      <c r="C398" s="15" t="s">
        <v>4866</v>
      </c>
      <c r="D398" s="16" t="s">
        <v>5005</v>
      </c>
      <c r="E398" s="17">
        <v>154.26</v>
      </c>
    </row>
    <row r="399" spans="2:5" x14ac:dyDescent="0.25">
      <c r="B399" s="14">
        <v>40402</v>
      </c>
      <c r="C399" s="15" t="s">
        <v>4866</v>
      </c>
      <c r="D399" s="16" t="s">
        <v>5005</v>
      </c>
      <c r="E399" s="17">
        <v>154.26</v>
      </c>
    </row>
    <row r="400" spans="2:5" x14ac:dyDescent="0.25">
      <c r="B400" s="14">
        <v>40480</v>
      </c>
      <c r="C400" s="15" t="s">
        <v>4803</v>
      </c>
      <c r="D400" s="16" t="s">
        <v>4920</v>
      </c>
      <c r="E400" s="17">
        <v>80</v>
      </c>
    </row>
    <row r="401" spans="2:5" x14ac:dyDescent="0.25">
      <c r="B401" s="14">
        <v>40480</v>
      </c>
      <c r="C401" s="15" t="s">
        <v>4805</v>
      </c>
      <c r="D401" s="16" t="s">
        <v>4923</v>
      </c>
      <c r="E401" s="17">
        <v>86.62</v>
      </c>
    </row>
    <row r="402" spans="2:5" x14ac:dyDescent="0.25">
      <c r="B402" s="14">
        <v>40480</v>
      </c>
      <c r="C402" s="15" t="s">
        <v>4446</v>
      </c>
      <c r="D402" s="16" t="s">
        <v>4922</v>
      </c>
      <c r="E402" s="17">
        <v>117.82</v>
      </c>
    </row>
    <row r="403" spans="2:5" x14ac:dyDescent="0.25">
      <c r="B403" s="14">
        <v>40480</v>
      </c>
      <c r="C403" s="15" t="s">
        <v>4804</v>
      </c>
      <c r="D403" s="16" t="s">
        <v>4921</v>
      </c>
      <c r="E403" s="17">
        <v>94</v>
      </c>
    </row>
    <row r="404" spans="2:5" x14ac:dyDescent="0.25">
      <c r="B404" s="14">
        <v>40480</v>
      </c>
      <c r="C404" s="15" t="s">
        <v>4469</v>
      </c>
      <c r="D404" s="16" t="s">
        <v>4470</v>
      </c>
      <c r="E404" s="17">
        <v>98.85</v>
      </c>
    </row>
    <row r="405" spans="2:5" x14ac:dyDescent="0.25">
      <c r="B405" s="14">
        <v>40480</v>
      </c>
      <c r="C405" s="15" t="s">
        <v>4194</v>
      </c>
      <c r="D405" s="16" t="s">
        <v>4914</v>
      </c>
      <c r="E405" s="17">
        <v>2.96</v>
      </c>
    </row>
    <row r="406" spans="2:5" x14ac:dyDescent="0.25">
      <c r="B406" s="14">
        <v>40480</v>
      </c>
      <c r="C406" s="15" t="s">
        <v>4422</v>
      </c>
      <c r="D406" s="16" t="s">
        <v>4954</v>
      </c>
      <c r="E406" s="17">
        <v>132.75</v>
      </c>
    </row>
    <row r="407" spans="2:5" x14ac:dyDescent="0.25">
      <c r="B407" s="14">
        <v>40493</v>
      </c>
      <c r="C407" s="15" t="s">
        <v>4338</v>
      </c>
      <c r="D407" s="16" t="s">
        <v>5021</v>
      </c>
      <c r="E407" s="17">
        <v>1.69</v>
      </c>
    </row>
    <row r="408" spans="2:5" x14ac:dyDescent="0.25">
      <c r="B408" s="14">
        <v>40493</v>
      </c>
      <c r="C408" s="15" t="s">
        <v>4226</v>
      </c>
      <c r="D408" s="16" t="s">
        <v>4918</v>
      </c>
      <c r="E408" s="17">
        <v>2.04</v>
      </c>
    </row>
    <row r="409" spans="2:5" x14ac:dyDescent="0.25">
      <c r="B409" s="14">
        <v>40499</v>
      </c>
      <c r="C409" s="15" t="s">
        <v>4226</v>
      </c>
      <c r="D409" s="16" t="s">
        <v>4227</v>
      </c>
      <c r="E409" s="17">
        <v>1.02</v>
      </c>
    </row>
    <row r="410" spans="2:5" x14ac:dyDescent="0.25">
      <c r="B410" s="14">
        <v>40535</v>
      </c>
      <c r="C410" s="15" t="s">
        <v>4473</v>
      </c>
      <c r="D410" s="16" t="s">
        <v>4474</v>
      </c>
      <c r="E410" s="17">
        <v>33.58</v>
      </c>
    </row>
    <row r="411" spans="2:5" x14ac:dyDescent="0.25">
      <c r="B411" s="14">
        <v>40535</v>
      </c>
      <c r="C411" s="15" t="s">
        <v>4471</v>
      </c>
      <c r="D411" s="16" t="s">
        <v>4472</v>
      </c>
      <c r="E411" s="17">
        <v>25.36</v>
      </c>
    </row>
    <row r="412" spans="2:5" x14ac:dyDescent="0.25">
      <c r="B412" s="14">
        <v>40542</v>
      </c>
      <c r="C412" s="15" t="s">
        <v>4475</v>
      </c>
      <c r="D412" s="16" t="s">
        <v>4476</v>
      </c>
      <c r="E412" s="17">
        <v>20.27</v>
      </c>
    </row>
    <row r="413" spans="2:5" x14ac:dyDescent="0.25">
      <c r="B413" s="14">
        <v>40581</v>
      </c>
      <c r="C413" s="15" t="s">
        <v>4481</v>
      </c>
      <c r="D413" s="16" t="s">
        <v>4482</v>
      </c>
      <c r="E413" s="17">
        <v>35.71</v>
      </c>
    </row>
    <row r="414" spans="2:5" x14ac:dyDescent="0.25">
      <c r="B414" s="14">
        <v>40581</v>
      </c>
      <c r="C414" s="15" t="s">
        <v>4479</v>
      </c>
      <c r="D414" s="16" t="s">
        <v>4480</v>
      </c>
      <c r="E414" s="17">
        <v>33.92</v>
      </c>
    </row>
    <row r="415" spans="2:5" x14ac:dyDescent="0.25">
      <c r="B415" s="14">
        <v>40581</v>
      </c>
      <c r="C415" s="15" t="s">
        <v>4477</v>
      </c>
      <c r="D415" s="16" t="s">
        <v>4478</v>
      </c>
      <c r="E415" s="17">
        <v>75.89</v>
      </c>
    </row>
    <row r="416" spans="2:5" x14ac:dyDescent="0.25">
      <c r="B416" s="14">
        <v>40582</v>
      </c>
      <c r="C416" s="15" t="s">
        <v>4481</v>
      </c>
      <c r="D416" s="16" t="s">
        <v>4482</v>
      </c>
      <c r="E416" s="17">
        <v>35.71</v>
      </c>
    </row>
    <row r="417" spans="2:5" x14ac:dyDescent="0.25">
      <c r="B417" s="14">
        <v>40582</v>
      </c>
      <c r="C417" s="15" t="s">
        <v>4481</v>
      </c>
      <c r="D417" s="16" t="s">
        <v>4482</v>
      </c>
      <c r="E417" s="17">
        <v>35.71</v>
      </c>
    </row>
    <row r="418" spans="2:5" x14ac:dyDescent="0.25">
      <c r="B418" s="14">
        <v>40582</v>
      </c>
      <c r="C418" s="15" t="s">
        <v>4479</v>
      </c>
      <c r="D418" s="16" t="s">
        <v>4480</v>
      </c>
      <c r="E418" s="17">
        <v>33.92</v>
      </c>
    </row>
    <row r="419" spans="2:5" x14ac:dyDescent="0.25">
      <c r="B419" s="14">
        <v>40582</v>
      </c>
      <c r="C419" s="15" t="s">
        <v>4479</v>
      </c>
      <c r="D419" s="16" t="s">
        <v>4480</v>
      </c>
      <c r="E419" s="17">
        <v>33.92</v>
      </c>
    </row>
    <row r="420" spans="2:5" x14ac:dyDescent="0.25">
      <c r="B420" s="14">
        <v>40582</v>
      </c>
      <c r="C420" s="15" t="s">
        <v>4477</v>
      </c>
      <c r="D420" s="16" t="s">
        <v>4478</v>
      </c>
      <c r="E420" s="17">
        <v>75.89</v>
      </c>
    </row>
    <row r="421" spans="2:5" x14ac:dyDescent="0.25">
      <c r="B421" s="14">
        <v>40582</v>
      </c>
      <c r="C421" s="15" t="s">
        <v>4477</v>
      </c>
      <c r="D421" s="16" t="s">
        <v>4478</v>
      </c>
      <c r="E421" s="17">
        <v>75.89</v>
      </c>
    </row>
    <row r="422" spans="2:5" x14ac:dyDescent="0.25">
      <c r="B422" s="14">
        <v>40584</v>
      </c>
      <c r="C422" s="15" t="s">
        <v>4481</v>
      </c>
      <c r="D422" s="16" t="s">
        <v>4482</v>
      </c>
      <c r="E422" s="17">
        <v>35.71</v>
      </c>
    </row>
    <row r="423" spans="2:5" x14ac:dyDescent="0.25">
      <c r="B423" s="14">
        <v>40584</v>
      </c>
      <c r="C423" s="15" t="s">
        <v>4481</v>
      </c>
      <c r="D423" s="16" t="s">
        <v>4482</v>
      </c>
      <c r="E423" s="17">
        <v>35.71</v>
      </c>
    </row>
    <row r="424" spans="2:5" x14ac:dyDescent="0.25">
      <c r="B424" s="14">
        <v>40584</v>
      </c>
      <c r="C424" s="15" t="s">
        <v>4479</v>
      </c>
      <c r="D424" s="16" t="s">
        <v>4480</v>
      </c>
      <c r="E424" s="17">
        <v>33.92</v>
      </c>
    </row>
    <row r="425" spans="2:5" x14ac:dyDescent="0.25">
      <c r="B425" s="14">
        <v>40584</v>
      </c>
      <c r="C425" s="15" t="s">
        <v>4479</v>
      </c>
      <c r="D425" s="16" t="s">
        <v>4480</v>
      </c>
      <c r="E425" s="17">
        <v>33.92</v>
      </c>
    </row>
    <row r="426" spans="2:5" x14ac:dyDescent="0.25">
      <c r="B426" s="14">
        <v>40584</v>
      </c>
      <c r="C426" s="15" t="s">
        <v>4477</v>
      </c>
      <c r="D426" s="16" t="s">
        <v>4478</v>
      </c>
      <c r="E426" s="17">
        <v>75.89</v>
      </c>
    </row>
    <row r="427" spans="2:5" x14ac:dyDescent="0.25">
      <c r="B427" s="14">
        <v>40584</v>
      </c>
      <c r="C427" s="15" t="s">
        <v>4477</v>
      </c>
      <c r="D427" s="16" t="s">
        <v>4478</v>
      </c>
      <c r="E427" s="17">
        <v>75.89</v>
      </c>
    </row>
    <row r="428" spans="2:5" x14ac:dyDescent="0.25">
      <c r="B428" s="14">
        <v>40589</v>
      </c>
      <c r="C428" s="15" t="s">
        <v>4481</v>
      </c>
      <c r="D428" s="16" t="s">
        <v>4482</v>
      </c>
      <c r="E428" s="17">
        <v>35.71</v>
      </c>
    </row>
    <row r="429" spans="2:5" x14ac:dyDescent="0.25">
      <c r="B429" s="14">
        <v>40589</v>
      </c>
      <c r="C429" s="15" t="s">
        <v>4481</v>
      </c>
      <c r="D429" s="16" t="s">
        <v>4482</v>
      </c>
      <c r="E429" s="17">
        <v>35.71</v>
      </c>
    </row>
    <row r="430" spans="2:5" x14ac:dyDescent="0.25">
      <c r="B430" s="14">
        <v>40589</v>
      </c>
      <c r="C430" s="15" t="s">
        <v>4479</v>
      </c>
      <c r="D430" s="16" t="s">
        <v>4480</v>
      </c>
      <c r="E430" s="17">
        <v>33.92</v>
      </c>
    </row>
    <row r="431" spans="2:5" x14ac:dyDescent="0.25">
      <c r="B431" s="14">
        <v>40589</v>
      </c>
      <c r="C431" s="15" t="s">
        <v>4479</v>
      </c>
      <c r="D431" s="16" t="s">
        <v>4480</v>
      </c>
      <c r="E431" s="17">
        <v>33.92</v>
      </c>
    </row>
    <row r="432" spans="2:5" x14ac:dyDescent="0.25">
      <c r="B432" s="14">
        <v>40589</v>
      </c>
      <c r="C432" s="15" t="s">
        <v>4477</v>
      </c>
      <c r="D432" s="16" t="s">
        <v>4478</v>
      </c>
      <c r="E432" s="17">
        <v>75.89</v>
      </c>
    </row>
    <row r="433" spans="2:5" x14ac:dyDescent="0.25">
      <c r="B433" s="14">
        <v>40589</v>
      </c>
      <c r="C433" s="15" t="s">
        <v>4477</v>
      </c>
      <c r="D433" s="16" t="s">
        <v>4478</v>
      </c>
      <c r="E433" s="17">
        <v>75.89</v>
      </c>
    </row>
    <row r="434" spans="2:5" x14ac:dyDescent="0.25">
      <c r="B434" s="14">
        <v>40595</v>
      </c>
      <c r="C434" s="15" t="s">
        <v>4481</v>
      </c>
      <c r="D434" s="16" t="s">
        <v>4482</v>
      </c>
      <c r="E434" s="17">
        <v>35.71</v>
      </c>
    </row>
    <row r="435" spans="2:5" x14ac:dyDescent="0.25">
      <c r="B435" s="14">
        <v>40595</v>
      </c>
      <c r="C435" s="15" t="s">
        <v>4479</v>
      </c>
      <c r="D435" s="16" t="s">
        <v>4480</v>
      </c>
      <c r="E435" s="17">
        <v>33.92</v>
      </c>
    </row>
    <row r="436" spans="2:5" x14ac:dyDescent="0.25">
      <c r="B436" s="14">
        <v>40611</v>
      </c>
      <c r="C436" s="15" t="s">
        <v>4481</v>
      </c>
      <c r="D436" s="16" t="s">
        <v>4482</v>
      </c>
      <c r="E436" s="17">
        <v>35.71</v>
      </c>
    </row>
    <row r="437" spans="2:5" x14ac:dyDescent="0.25">
      <c r="B437" s="14">
        <v>40611</v>
      </c>
      <c r="C437" s="15" t="s">
        <v>4481</v>
      </c>
      <c r="D437" s="16" t="s">
        <v>4482</v>
      </c>
      <c r="E437" s="17">
        <v>35.71</v>
      </c>
    </row>
    <row r="438" spans="2:5" x14ac:dyDescent="0.25">
      <c r="B438" s="14">
        <v>40611</v>
      </c>
      <c r="C438" s="15" t="s">
        <v>4479</v>
      </c>
      <c r="D438" s="16" t="s">
        <v>4480</v>
      </c>
      <c r="E438" s="17">
        <v>33.92</v>
      </c>
    </row>
    <row r="439" spans="2:5" x14ac:dyDescent="0.25">
      <c r="B439" s="14">
        <v>40611</v>
      </c>
      <c r="C439" s="15" t="s">
        <v>4479</v>
      </c>
      <c r="D439" s="16" t="s">
        <v>4480</v>
      </c>
      <c r="E439" s="17">
        <v>33.92</v>
      </c>
    </row>
    <row r="440" spans="2:5" x14ac:dyDescent="0.25">
      <c r="B440" s="14">
        <v>40611</v>
      </c>
      <c r="C440" s="15" t="s">
        <v>4477</v>
      </c>
      <c r="D440" s="16" t="s">
        <v>4478</v>
      </c>
      <c r="E440" s="17">
        <v>75.89</v>
      </c>
    </row>
    <row r="441" spans="2:5" x14ac:dyDescent="0.25">
      <c r="B441" s="14">
        <v>40611</v>
      </c>
      <c r="C441" s="15" t="s">
        <v>4477</v>
      </c>
      <c r="D441" s="16" t="s">
        <v>4478</v>
      </c>
      <c r="E441" s="17">
        <v>75.89</v>
      </c>
    </row>
    <row r="442" spans="2:5" x14ac:dyDescent="0.25">
      <c r="B442" s="14">
        <v>40633</v>
      </c>
      <c r="C442" s="15" t="s">
        <v>4258</v>
      </c>
      <c r="D442" s="16" t="s">
        <v>4483</v>
      </c>
      <c r="E442" s="17">
        <v>35.71</v>
      </c>
    </row>
    <row r="443" spans="2:5" x14ac:dyDescent="0.25">
      <c r="B443" s="14">
        <v>40661</v>
      </c>
      <c r="C443" s="15" t="s">
        <v>4486</v>
      </c>
      <c r="D443" s="16" t="s">
        <v>4482</v>
      </c>
      <c r="E443" s="17">
        <v>35.71</v>
      </c>
    </row>
    <row r="444" spans="2:5" x14ac:dyDescent="0.25">
      <c r="B444" s="14">
        <v>40661</v>
      </c>
      <c r="C444" s="15" t="s">
        <v>4485</v>
      </c>
      <c r="D444" s="16" t="s">
        <v>4480</v>
      </c>
      <c r="E444" s="17">
        <v>33.92</v>
      </c>
    </row>
    <row r="445" spans="2:5" x14ac:dyDescent="0.25">
      <c r="B445" s="14">
        <v>40661</v>
      </c>
      <c r="C445" s="15" t="s">
        <v>4484</v>
      </c>
      <c r="D445" s="16" t="s">
        <v>4478</v>
      </c>
      <c r="E445" s="17">
        <v>75.89</v>
      </c>
    </row>
    <row r="446" spans="2:5" x14ac:dyDescent="0.25">
      <c r="B446" s="14">
        <v>40665</v>
      </c>
      <c r="C446" s="15" t="s">
        <v>4487</v>
      </c>
      <c r="D446" s="16" t="s">
        <v>4478</v>
      </c>
      <c r="E446" s="17">
        <v>75.89</v>
      </c>
    </row>
    <row r="447" spans="2:5" x14ac:dyDescent="0.25">
      <c r="B447" s="14">
        <v>40707</v>
      </c>
      <c r="C447" s="15" t="s">
        <v>4234</v>
      </c>
      <c r="D447" s="16" t="s">
        <v>4924</v>
      </c>
      <c r="E447" s="17">
        <v>0.98</v>
      </c>
    </row>
    <row r="448" spans="2:5" x14ac:dyDescent="0.25">
      <c r="B448" s="14">
        <v>40707</v>
      </c>
      <c r="C448" s="15" t="s">
        <v>4234</v>
      </c>
      <c r="D448" s="16" t="s">
        <v>4235</v>
      </c>
      <c r="E448" s="17">
        <v>0.49</v>
      </c>
    </row>
    <row r="449" spans="2:5" x14ac:dyDescent="0.25">
      <c r="B449" s="14">
        <v>40707</v>
      </c>
      <c r="C449" s="15" t="s">
        <v>4234</v>
      </c>
      <c r="D449" s="16" t="s">
        <v>4235</v>
      </c>
      <c r="E449" s="17">
        <v>0.49</v>
      </c>
    </row>
    <row r="450" spans="2:5" x14ac:dyDescent="0.25">
      <c r="B450" s="14">
        <v>40707</v>
      </c>
      <c r="C450" s="15" t="s">
        <v>4234</v>
      </c>
      <c r="D450" s="16" t="s">
        <v>4235</v>
      </c>
      <c r="E450" s="17">
        <v>0.49</v>
      </c>
    </row>
    <row r="451" spans="2:5" x14ac:dyDescent="0.25">
      <c r="B451" s="14">
        <v>40707</v>
      </c>
      <c r="C451" s="15" t="s">
        <v>4234</v>
      </c>
      <c r="D451" s="16" t="s">
        <v>4235</v>
      </c>
      <c r="E451" s="17">
        <v>0.49</v>
      </c>
    </row>
    <row r="452" spans="2:5" x14ac:dyDescent="0.25">
      <c r="B452" s="14">
        <v>40707</v>
      </c>
      <c r="C452" s="15" t="s">
        <v>4234</v>
      </c>
      <c r="D452" s="16" t="s">
        <v>4235</v>
      </c>
      <c r="E452" s="17">
        <v>0.49</v>
      </c>
    </row>
    <row r="453" spans="2:5" x14ac:dyDescent="0.25">
      <c r="B453" s="14">
        <v>40707</v>
      </c>
      <c r="C453" s="15" t="s">
        <v>4488</v>
      </c>
      <c r="D453" s="16" t="s">
        <v>4489</v>
      </c>
      <c r="E453" s="17">
        <v>3.68</v>
      </c>
    </row>
    <row r="454" spans="2:5" x14ac:dyDescent="0.25">
      <c r="B454" s="14">
        <v>40708</v>
      </c>
      <c r="C454" s="15" t="s">
        <v>4802</v>
      </c>
      <c r="D454" s="16" t="s">
        <v>5006</v>
      </c>
      <c r="E454" s="17">
        <v>116.69999999999999</v>
      </c>
    </row>
    <row r="455" spans="2:5" x14ac:dyDescent="0.25">
      <c r="B455" s="14">
        <v>40722</v>
      </c>
      <c r="C455" s="15" t="s">
        <v>4234</v>
      </c>
      <c r="D455" s="16" t="s">
        <v>4988</v>
      </c>
      <c r="E455" s="17">
        <v>2.4500000000000002</v>
      </c>
    </row>
    <row r="456" spans="2:5" x14ac:dyDescent="0.25">
      <c r="B456" s="14">
        <v>40731</v>
      </c>
      <c r="C456" s="15" t="s">
        <v>4490</v>
      </c>
      <c r="D456" s="16" t="s">
        <v>4491</v>
      </c>
      <c r="E456" s="17">
        <v>6.69</v>
      </c>
    </row>
    <row r="457" spans="2:5" x14ac:dyDescent="0.25">
      <c r="B457" s="14">
        <v>40773</v>
      </c>
      <c r="C457" s="15" t="s">
        <v>4492</v>
      </c>
      <c r="D457" s="16" t="s">
        <v>4493</v>
      </c>
      <c r="E457" s="17">
        <v>95</v>
      </c>
    </row>
    <row r="458" spans="2:5" x14ac:dyDescent="0.25">
      <c r="B458" s="14">
        <v>40806</v>
      </c>
      <c r="C458" s="15" t="s">
        <v>4496</v>
      </c>
      <c r="D458" s="16" t="s">
        <v>4497</v>
      </c>
      <c r="E458" s="17">
        <v>52</v>
      </c>
    </row>
    <row r="459" spans="2:5" x14ac:dyDescent="0.25">
      <c r="B459" s="14">
        <v>40806</v>
      </c>
      <c r="C459" s="15" t="s">
        <v>4494</v>
      </c>
      <c r="D459" s="16" t="s">
        <v>4495</v>
      </c>
      <c r="E459" s="17">
        <v>52</v>
      </c>
    </row>
    <row r="460" spans="2:5" x14ac:dyDescent="0.25">
      <c r="B460" s="14">
        <v>40813</v>
      </c>
      <c r="C460" s="15" t="s">
        <v>4234</v>
      </c>
      <c r="D460" s="16" t="s">
        <v>4925</v>
      </c>
      <c r="E460" s="17">
        <v>1.04</v>
      </c>
    </row>
    <row r="461" spans="2:5" x14ac:dyDescent="0.25">
      <c r="B461" s="14">
        <v>40816</v>
      </c>
      <c r="C461" s="15" t="s">
        <v>4498</v>
      </c>
      <c r="D461" s="16" t="s">
        <v>4499</v>
      </c>
      <c r="E461" s="17">
        <v>50.2</v>
      </c>
    </row>
    <row r="462" spans="2:5" x14ac:dyDescent="0.25">
      <c r="B462" s="14">
        <v>40816</v>
      </c>
      <c r="C462" s="15" t="s">
        <v>4500</v>
      </c>
      <c r="D462" s="16" t="s">
        <v>4501</v>
      </c>
      <c r="E462" s="17">
        <v>50.2</v>
      </c>
    </row>
    <row r="463" spans="2:5" x14ac:dyDescent="0.25">
      <c r="B463" s="14">
        <v>40816</v>
      </c>
      <c r="C463" s="15" t="s">
        <v>4502</v>
      </c>
      <c r="D463" s="16" t="s">
        <v>4503</v>
      </c>
      <c r="E463" s="17">
        <v>50.2</v>
      </c>
    </row>
    <row r="464" spans="2:5" x14ac:dyDescent="0.25">
      <c r="B464" s="14">
        <v>40816</v>
      </c>
      <c r="C464" s="15" t="s">
        <v>4504</v>
      </c>
      <c r="D464" s="16" t="s">
        <v>4505</v>
      </c>
      <c r="E464" s="17">
        <v>50.2</v>
      </c>
    </row>
    <row r="465" spans="2:5" x14ac:dyDescent="0.25">
      <c r="B465" s="14">
        <v>40857</v>
      </c>
      <c r="C465" s="15" t="s">
        <v>4510</v>
      </c>
      <c r="D465" s="16" t="s">
        <v>4511</v>
      </c>
      <c r="E465" s="17">
        <v>45</v>
      </c>
    </row>
    <row r="466" spans="2:5" x14ac:dyDescent="0.25">
      <c r="B466" s="14">
        <v>40857</v>
      </c>
      <c r="C466" s="15" t="s">
        <v>4506</v>
      </c>
      <c r="D466" s="16" t="s">
        <v>4507</v>
      </c>
      <c r="E466" s="17">
        <v>45</v>
      </c>
    </row>
    <row r="467" spans="2:5" x14ac:dyDescent="0.25">
      <c r="B467" s="14">
        <v>40857</v>
      </c>
      <c r="C467" s="15" t="s">
        <v>4508</v>
      </c>
      <c r="D467" s="16" t="s">
        <v>4509</v>
      </c>
      <c r="E467" s="17">
        <v>45</v>
      </c>
    </row>
    <row r="468" spans="2:5" x14ac:dyDescent="0.25">
      <c r="B468" s="14">
        <v>40864</v>
      </c>
      <c r="C468" s="15" t="s">
        <v>4196</v>
      </c>
      <c r="D468" s="16" t="s">
        <v>4926</v>
      </c>
      <c r="E468" s="17">
        <v>1.82</v>
      </c>
    </row>
    <row r="469" spans="2:5" x14ac:dyDescent="0.25">
      <c r="B469" s="14">
        <v>40864</v>
      </c>
      <c r="C469" s="15" t="s">
        <v>4236</v>
      </c>
      <c r="D469" s="16" t="s">
        <v>4971</v>
      </c>
      <c r="E469" s="17">
        <v>60.24</v>
      </c>
    </row>
    <row r="470" spans="2:5" x14ac:dyDescent="0.25">
      <c r="B470" s="14">
        <v>40864</v>
      </c>
      <c r="C470" s="15" t="s">
        <v>4268</v>
      </c>
      <c r="D470" s="16" t="s">
        <v>4956</v>
      </c>
      <c r="E470" s="17">
        <v>57</v>
      </c>
    </row>
    <row r="471" spans="2:5" x14ac:dyDescent="0.25">
      <c r="B471" s="14">
        <v>40864</v>
      </c>
      <c r="C471" s="15" t="s">
        <v>4244</v>
      </c>
      <c r="D471" s="16" t="s">
        <v>4927</v>
      </c>
      <c r="E471" s="17">
        <v>1</v>
      </c>
    </row>
    <row r="472" spans="2:5" x14ac:dyDescent="0.25">
      <c r="B472" s="14">
        <v>40864</v>
      </c>
      <c r="C472" s="15" t="s">
        <v>4244</v>
      </c>
      <c r="D472" s="16" t="s">
        <v>4245</v>
      </c>
      <c r="E472" s="17">
        <v>0.25</v>
      </c>
    </row>
    <row r="473" spans="2:5" x14ac:dyDescent="0.25">
      <c r="B473" s="14">
        <v>40864</v>
      </c>
      <c r="C473" s="15" t="s">
        <v>4226</v>
      </c>
      <c r="D473" s="16" t="s">
        <v>4989</v>
      </c>
      <c r="E473" s="17">
        <v>15.3</v>
      </c>
    </row>
    <row r="474" spans="2:5" x14ac:dyDescent="0.25">
      <c r="B474" s="14">
        <v>40864</v>
      </c>
      <c r="C474" s="15" t="s">
        <v>4226</v>
      </c>
      <c r="D474" s="16" t="s">
        <v>4227</v>
      </c>
      <c r="E474" s="17">
        <v>1.02</v>
      </c>
    </row>
    <row r="475" spans="2:5" x14ac:dyDescent="0.25">
      <c r="B475" s="14">
        <v>40864</v>
      </c>
      <c r="C475" s="15" t="s">
        <v>4879</v>
      </c>
      <c r="D475" s="16" t="s">
        <v>5020</v>
      </c>
      <c r="E475" s="17">
        <v>6.36</v>
      </c>
    </row>
    <row r="476" spans="2:5" x14ac:dyDescent="0.25">
      <c r="B476" s="14">
        <v>40864</v>
      </c>
      <c r="C476" s="15" t="s">
        <v>4512</v>
      </c>
      <c r="D476" s="16" t="s">
        <v>4513</v>
      </c>
      <c r="E476" s="17">
        <v>1.32</v>
      </c>
    </row>
    <row r="477" spans="2:5" x14ac:dyDescent="0.25">
      <c r="B477" s="14">
        <v>40864</v>
      </c>
      <c r="C477" s="15" t="s">
        <v>4372</v>
      </c>
      <c r="D477" s="16" t="s">
        <v>4955</v>
      </c>
      <c r="E477" s="17">
        <v>37.26</v>
      </c>
    </row>
    <row r="478" spans="2:5" x14ac:dyDescent="0.25">
      <c r="B478" s="14">
        <v>40864</v>
      </c>
      <c r="C478" s="15" t="s">
        <v>4488</v>
      </c>
      <c r="D478" s="16" t="s">
        <v>4489</v>
      </c>
      <c r="E478" s="17">
        <v>3.9</v>
      </c>
    </row>
    <row r="479" spans="2:5" x14ac:dyDescent="0.25">
      <c r="B479" s="14">
        <v>40865</v>
      </c>
      <c r="C479" s="15" t="s">
        <v>4850</v>
      </c>
      <c r="D479" s="16" t="s">
        <v>4990</v>
      </c>
      <c r="E479" s="17">
        <v>212.7</v>
      </c>
    </row>
    <row r="480" spans="2:5" x14ac:dyDescent="0.25">
      <c r="B480" s="14">
        <v>40865</v>
      </c>
      <c r="C480" s="15" t="s">
        <v>4194</v>
      </c>
      <c r="D480" s="16" t="s">
        <v>4914</v>
      </c>
      <c r="E480" s="17">
        <v>2.96</v>
      </c>
    </row>
    <row r="481" spans="2:5" x14ac:dyDescent="0.25">
      <c r="B481" s="14">
        <v>40865</v>
      </c>
      <c r="C481" s="15" t="s">
        <v>4194</v>
      </c>
      <c r="D481" s="16" t="s">
        <v>4195</v>
      </c>
      <c r="E481" s="17">
        <v>1.48</v>
      </c>
    </row>
    <row r="482" spans="2:5" x14ac:dyDescent="0.25">
      <c r="B482" s="14">
        <v>40865</v>
      </c>
      <c r="C482" s="15" t="s">
        <v>4806</v>
      </c>
      <c r="D482" s="16" t="s">
        <v>4928</v>
      </c>
      <c r="E482" s="17">
        <v>12.56</v>
      </c>
    </row>
    <row r="483" spans="2:5" x14ac:dyDescent="0.25">
      <c r="B483" s="14">
        <v>40865</v>
      </c>
      <c r="C483" s="15" t="s">
        <v>4236</v>
      </c>
      <c r="D483" s="16" t="s">
        <v>4971</v>
      </c>
      <c r="E483" s="17">
        <v>60.24</v>
      </c>
    </row>
    <row r="484" spans="2:5" x14ac:dyDescent="0.25">
      <c r="B484" s="14">
        <v>40865</v>
      </c>
      <c r="C484" s="15" t="s">
        <v>4236</v>
      </c>
      <c r="D484" s="16" t="s">
        <v>4957</v>
      </c>
      <c r="E484" s="17">
        <v>45.18</v>
      </c>
    </row>
    <row r="485" spans="2:5" x14ac:dyDescent="0.25">
      <c r="B485" s="14">
        <v>40865</v>
      </c>
      <c r="C485" s="15" t="s">
        <v>4244</v>
      </c>
      <c r="D485" s="16" t="s">
        <v>4927</v>
      </c>
      <c r="E485" s="17">
        <v>1</v>
      </c>
    </row>
    <row r="486" spans="2:5" x14ac:dyDescent="0.25">
      <c r="B486" s="14">
        <v>40865</v>
      </c>
      <c r="C486" s="15" t="s">
        <v>4206</v>
      </c>
      <c r="D486" s="16" t="s">
        <v>4207</v>
      </c>
      <c r="E486" s="17">
        <v>2.9</v>
      </c>
    </row>
    <row r="487" spans="2:5" x14ac:dyDescent="0.25">
      <c r="B487" s="14">
        <v>40865</v>
      </c>
      <c r="C487" s="15" t="s">
        <v>4226</v>
      </c>
      <c r="D487" s="16" t="s">
        <v>5007</v>
      </c>
      <c r="E487" s="17">
        <v>12.24</v>
      </c>
    </row>
    <row r="488" spans="2:5" x14ac:dyDescent="0.25">
      <c r="B488" s="14">
        <v>40865</v>
      </c>
      <c r="C488" s="15" t="s">
        <v>4226</v>
      </c>
      <c r="D488" s="16" t="s">
        <v>4958</v>
      </c>
      <c r="E488" s="17">
        <v>3.06</v>
      </c>
    </row>
    <row r="489" spans="2:5" x14ac:dyDescent="0.25">
      <c r="B489" s="14">
        <v>40865</v>
      </c>
      <c r="C489" s="15" t="s">
        <v>4226</v>
      </c>
      <c r="D489" s="16" t="s">
        <v>4227</v>
      </c>
      <c r="E489" s="17">
        <v>1.02</v>
      </c>
    </row>
    <row r="490" spans="2:5" x14ac:dyDescent="0.25">
      <c r="B490" s="14">
        <v>40865</v>
      </c>
      <c r="C490" s="15" t="s">
        <v>4516</v>
      </c>
      <c r="D490" s="16" t="s">
        <v>4517</v>
      </c>
      <c r="E490" s="17">
        <v>0.4</v>
      </c>
    </row>
    <row r="491" spans="2:5" x14ac:dyDescent="0.25">
      <c r="B491" s="14">
        <v>40865</v>
      </c>
      <c r="C491" s="15" t="s">
        <v>4791</v>
      </c>
      <c r="D491" s="16" t="s">
        <v>5024</v>
      </c>
      <c r="E491" s="17">
        <v>30.56</v>
      </c>
    </row>
    <row r="492" spans="2:5" x14ac:dyDescent="0.25">
      <c r="B492" s="14">
        <v>40865</v>
      </c>
      <c r="C492" s="15" t="s">
        <v>4843</v>
      </c>
      <c r="D492" s="16" t="s">
        <v>4972</v>
      </c>
      <c r="E492" s="17">
        <v>2.96</v>
      </c>
    </row>
    <row r="493" spans="2:5" x14ac:dyDescent="0.25">
      <c r="B493" s="14">
        <v>40865</v>
      </c>
      <c r="C493" s="15" t="s">
        <v>4344</v>
      </c>
      <c r="D493" s="16" t="s">
        <v>4345</v>
      </c>
      <c r="E493" s="17">
        <v>24.03</v>
      </c>
    </row>
    <row r="494" spans="2:5" x14ac:dyDescent="0.25">
      <c r="B494" s="14">
        <v>40865</v>
      </c>
      <c r="C494" s="15" t="s">
        <v>4514</v>
      </c>
      <c r="D494" s="16" t="s">
        <v>4515</v>
      </c>
      <c r="E494" s="17">
        <v>2.15</v>
      </c>
    </row>
    <row r="495" spans="2:5" x14ac:dyDescent="0.25">
      <c r="B495" s="14">
        <v>40865</v>
      </c>
      <c r="C495" s="15" t="s">
        <v>4518</v>
      </c>
      <c r="D495" s="16" t="s">
        <v>4519</v>
      </c>
      <c r="E495" s="17">
        <v>20.440000000000001</v>
      </c>
    </row>
    <row r="496" spans="2:5" x14ac:dyDescent="0.25">
      <c r="B496" s="14">
        <v>40865</v>
      </c>
      <c r="C496" s="15" t="s">
        <v>4428</v>
      </c>
      <c r="D496" s="16" t="s">
        <v>5034</v>
      </c>
      <c r="E496" s="17">
        <v>1121.76</v>
      </c>
    </row>
    <row r="497" spans="2:5" x14ac:dyDescent="0.25">
      <c r="B497" s="14">
        <v>40865</v>
      </c>
      <c r="C497" s="15" t="s">
        <v>4878</v>
      </c>
      <c r="D497" s="16" t="s">
        <v>5019</v>
      </c>
      <c r="E497" s="17">
        <v>181.39</v>
      </c>
    </row>
    <row r="498" spans="2:5" x14ac:dyDescent="0.25">
      <c r="B498" s="14">
        <v>40870</v>
      </c>
      <c r="C498" s="15" t="s">
        <v>4196</v>
      </c>
      <c r="D498" s="16" t="s">
        <v>4973</v>
      </c>
      <c r="E498" s="17">
        <v>3.64</v>
      </c>
    </row>
    <row r="499" spans="2:5" x14ac:dyDescent="0.25">
      <c r="B499" s="14">
        <v>40870</v>
      </c>
      <c r="C499" s="15" t="s">
        <v>4196</v>
      </c>
      <c r="D499" s="16" t="s">
        <v>4959</v>
      </c>
      <c r="E499" s="17">
        <v>2.73</v>
      </c>
    </row>
    <row r="500" spans="2:5" x14ac:dyDescent="0.25">
      <c r="B500" s="14">
        <v>40870</v>
      </c>
      <c r="C500" s="15" t="s">
        <v>4806</v>
      </c>
      <c r="D500" s="16" t="s">
        <v>4960</v>
      </c>
      <c r="E500" s="17">
        <v>9.42</v>
      </c>
    </row>
    <row r="501" spans="2:5" x14ac:dyDescent="0.25">
      <c r="B501" s="14">
        <v>40870</v>
      </c>
      <c r="C501" s="15" t="s">
        <v>4236</v>
      </c>
      <c r="D501" s="16" t="s">
        <v>4916</v>
      </c>
      <c r="E501" s="17">
        <v>30.12</v>
      </c>
    </row>
    <row r="502" spans="2:5" x14ac:dyDescent="0.25">
      <c r="B502" s="14">
        <v>40870</v>
      </c>
      <c r="C502" s="15" t="s">
        <v>4226</v>
      </c>
      <c r="D502" s="16" t="s">
        <v>4974</v>
      </c>
      <c r="E502" s="17">
        <v>4.08</v>
      </c>
    </row>
    <row r="503" spans="2:5" x14ac:dyDescent="0.25">
      <c r="B503" s="14">
        <v>40870</v>
      </c>
      <c r="C503" s="15" t="s">
        <v>4372</v>
      </c>
      <c r="D503" s="16" t="s">
        <v>4373</v>
      </c>
      <c r="E503" s="17">
        <v>12.42</v>
      </c>
    </row>
    <row r="504" spans="2:5" x14ac:dyDescent="0.25">
      <c r="B504" s="14">
        <v>40885</v>
      </c>
      <c r="C504" s="15" t="s">
        <v>4200</v>
      </c>
      <c r="D504" s="16" t="s">
        <v>4201</v>
      </c>
      <c r="E504" s="17">
        <v>11</v>
      </c>
    </row>
    <row r="505" spans="2:5" x14ac:dyDescent="0.25">
      <c r="B505" s="14">
        <v>40885</v>
      </c>
      <c r="C505" s="15" t="s">
        <v>4244</v>
      </c>
      <c r="D505" s="16" t="s">
        <v>4927</v>
      </c>
      <c r="E505" s="17">
        <v>1</v>
      </c>
    </row>
    <row r="506" spans="2:5" x14ac:dyDescent="0.25">
      <c r="B506" s="14">
        <v>40885</v>
      </c>
      <c r="C506" s="15" t="s">
        <v>4807</v>
      </c>
      <c r="D506" s="16" t="s">
        <v>4929</v>
      </c>
      <c r="E506" s="17">
        <v>9.68</v>
      </c>
    </row>
    <row r="507" spans="2:5" x14ac:dyDescent="0.25">
      <c r="B507" s="14">
        <v>40885</v>
      </c>
      <c r="C507" s="15" t="s">
        <v>4885</v>
      </c>
      <c r="D507" s="16" t="s">
        <v>5026</v>
      </c>
      <c r="E507" s="17">
        <v>17.399999999999999</v>
      </c>
    </row>
    <row r="508" spans="2:5" x14ac:dyDescent="0.25">
      <c r="B508" s="14">
        <v>40885</v>
      </c>
      <c r="C508" s="15" t="s">
        <v>4522</v>
      </c>
      <c r="D508" s="16" t="s">
        <v>4523</v>
      </c>
      <c r="E508" s="17">
        <v>3.23</v>
      </c>
    </row>
    <row r="509" spans="2:5" x14ac:dyDescent="0.25">
      <c r="B509" s="14">
        <v>40885</v>
      </c>
      <c r="C509" s="15" t="s">
        <v>4880</v>
      </c>
      <c r="D509" s="16" t="s">
        <v>5022</v>
      </c>
      <c r="E509" s="17">
        <v>4.4800000000000004</v>
      </c>
    </row>
    <row r="510" spans="2:5" x14ac:dyDescent="0.25">
      <c r="B510" s="14">
        <v>40885</v>
      </c>
      <c r="C510" s="15" t="s">
        <v>4520</v>
      </c>
      <c r="D510" s="16" t="s">
        <v>4521</v>
      </c>
      <c r="E510" s="17">
        <v>1.02</v>
      </c>
    </row>
    <row r="511" spans="2:5" x14ac:dyDescent="0.25">
      <c r="B511" s="14">
        <v>40885</v>
      </c>
      <c r="C511" s="15" t="s">
        <v>4808</v>
      </c>
      <c r="D511" s="16" t="s">
        <v>5046</v>
      </c>
      <c r="E511" s="17">
        <v>2.38</v>
      </c>
    </row>
    <row r="512" spans="2:5" x14ac:dyDescent="0.25">
      <c r="B512" s="14">
        <v>40885</v>
      </c>
      <c r="C512" s="15" t="s">
        <v>4890</v>
      </c>
      <c r="D512" s="16" t="s">
        <v>5032</v>
      </c>
      <c r="E512" s="17">
        <v>89.24</v>
      </c>
    </row>
    <row r="513" spans="2:5" x14ac:dyDescent="0.25">
      <c r="B513" s="14">
        <v>40885</v>
      </c>
      <c r="C513" s="15" t="s">
        <v>4831</v>
      </c>
      <c r="D513" s="16" t="s">
        <v>4961</v>
      </c>
      <c r="E513" s="17">
        <v>8.370000000000001</v>
      </c>
    </row>
    <row r="514" spans="2:5" x14ac:dyDescent="0.25">
      <c r="B514" s="14">
        <v>40889</v>
      </c>
      <c r="C514" s="15" t="s">
        <v>4234</v>
      </c>
      <c r="D514" s="16" t="s">
        <v>4235</v>
      </c>
      <c r="E514" s="17">
        <v>0.53</v>
      </c>
    </row>
    <row r="515" spans="2:5" x14ac:dyDescent="0.25">
      <c r="B515" s="14">
        <v>40890</v>
      </c>
      <c r="C515" s="15" t="s">
        <v>4524</v>
      </c>
      <c r="D515" s="16" t="s">
        <v>4525</v>
      </c>
      <c r="E515" s="17">
        <v>26.79</v>
      </c>
    </row>
    <row r="516" spans="2:5" x14ac:dyDescent="0.25">
      <c r="B516" s="14">
        <v>40905</v>
      </c>
      <c r="C516" s="15" t="s">
        <v>4526</v>
      </c>
      <c r="D516" s="16" t="s">
        <v>4213</v>
      </c>
      <c r="E516" s="17">
        <v>35.119999999999997</v>
      </c>
    </row>
    <row r="517" spans="2:5" x14ac:dyDescent="0.25">
      <c r="B517" s="14">
        <v>40906</v>
      </c>
      <c r="C517" s="15" t="s">
        <v>4234</v>
      </c>
      <c r="D517" s="16" t="s">
        <v>4235</v>
      </c>
      <c r="E517" s="17">
        <v>0.53</v>
      </c>
    </row>
    <row r="518" spans="2:5" x14ac:dyDescent="0.25">
      <c r="B518" s="14">
        <v>40946</v>
      </c>
      <c r="C518" s="15" t="s">
        <v>4527</v>
      </c>
      <c r="D518" s="16" t="s">
        <v>4528</v>
      </c>
      <c r="E518" s="17">
        <v>34</v>
      </c>
    </row>
    <row r="519" spans="2:5" x14ac:dyDescent="0.25">
      <c r="B519" s="14">
        <v>40946</v>
      </c>
      <c r="C519" s="15" t="s">
        <v>4535</v>
      </c>
      <c r="D519" s="16" t="s">
        <v>4536</v>
      </c>
      <c r="E519" s="17">
        <v>34</v>
      </c>
    </row>
    <row r="520" spans="2:5" x14ac:dyDescent="0.25">
      <c r="B520" s="14">
        <v>40946</v>
      </c>
      <c r="C520" s="15" t="s">
        <v>4537</v>
      </c>
      <c r="D520" s="16" t="s">
        <v>4538</v>
      </c>
      <c r="E520" s="17">
        <v>34</v>
      </c>
    </row>
    <row r="521" spans="2:5" x14ac:dyDescent="0.25">
      <c r="B521" s="14">
        <v>40946</v>
      </c>
      <c r="C521" s="15" t="s">
        <v>4539</v>
      </c>
      <c r="D521" s="16" t="s">
        <v>4540</v>
      </c>
      <c r="E521" s="17">
        <v>34</v>
      </c>
    </row>
    <row r="522" spans="2:5" x14ac:dyDescent="0.25">
      <c r="B522" s="14">
        <v>40946</v>
      </c>
      <c r="C522" s="15" t="s">
        <v>4541</v>
      </c>
      <c r="D522" s="16" t="s">
        <v>4542</v>
      </c>
      <c r="E522" s="17">
        <v>34</v>
      </c>
    </row>
    <row r="523" spans="2:5" x14ac:dyDescent="0.25">
      <c r="B523" s="14">
        <v>40946</v>
      </c>
      <c r="C523" s="15" t="s">
        <v>4543</v>
      </c>
      <c r="D523" s="16" t="s">
        <v>4544</v>
      </c>
      <c r="E523" s="17">
        <v>34</v>
      </c>
    </row>
    <row r="524" spans="2:5" x14ac:dyDescent="0.25">
      <c r="B524" s="14">
        <v>40946</v>
      </c>
      <c r="C524" s="15" t="s">
        <v>4545</v>
      </c>
      <c r="D524" s="16" t="s">
        <v>4546</v>
      </c>
      <c r="E524" s="17">
        <v>34</v>
      </c>
    </row>
    <row r="525" spans="2:5" x14ac:dyDescent="0.25">
      <c r="B525" s="14">
        <v>40946</v>
      </c>
      <c r="C525" s="15" t="s">
        <v>4547</v>
      </c>
      <c r="D525" s="16" t="s">
        <v>4548</v>
      </c>
      <c r="E525" s="17">
        <v>34</v>
      </c>
    </row>
    <row r="526" spans="2:5" x14ac:dyDescent="0.25">
      <c r="B526" s="14">
        <v>40946</v>
      </c>
      <c r="C526" s="15" t="s">
        <v>4549</v>
      </c>
      <c r="D526" s="16" t="s">
        <v>4550</v>
      </c>
      <c r="E526" s="17">
        <v>34</v>
      </c>
    </row>
    <row r="527" spans="2:5" x14ac:dyDescent="0.25">
      <c r="B527" s="14">
        <v>40946</v>
      </c>
      <c r="C527" s="15" t="s">
        <v>4529</v>
      </c>
      <c r="D527" s="16" t="s">
        <v>4530</v>
      </c>
      <c r="E527" s="17">
        <v>34</v>
      </c>
    </row>
    <row r="528" spans="2:5" x14ac:dyDescent="0.25">
      <c r="B528" s="14">
        <v>40946</v>
      </c>
      <c r="C528" s="15" t="s">
        <v>4531</v>
      </c>
      <c r="D528" s="16" t="s">
        <v>4532</v>
      </c>
      <c r="E528" s="17">
        <v>34</v>
      </c>
    </row>
    <row r="529" spans="2:5" x14ac:dyDescent="0.25">
      <c r="B529" s="14">
        <v>40946</v>
      </c>
      <c r="C529" s="15" t="s">
        <v>4533</v>
      </c>
      <c r="D529" s="16" t="s">
        <v>4534</v>
      </c>
      <c r="E529" s="17">
        <v>34</v>
      </c>
    </row>
    <row r="530" spans="2:5" x14ac:dyDescent="0.25">
      <c r="B530" s="14">
        <v>40947</v>
      </c>
      <c r="C530" s="15" t="s">
        <v>4234</v>
      </c>
      <c r="D530" s="16" t="s">
        <v>4235</v>
      </c>
      <c r="E530" s="17">
        <v>0.53</v>
      </c>
    </row>
    <row r="531" spans="2:5" x14ac:dyDescent="0.25">
      <c r="B531" s="14">
        <v>40955</v>
      </c>
      <c r="C531" s="15" t="s">
        <v>4551</v>
      </c>
      <c r="D531" s="16" t="s">
        <v>4552</v>
      </c>
      <c r="E531" s="17">
        <v>22.14</v>
      </c>
    </row>
    <row r="532" spans="2:5" x14ac:dyDescent="0.25">
      <c r="B532" s="14">
        <v>40981</v>
      </c>
      <c r="C532" s="15" t="s">
        <v>4553</v>
      </c>
      <c r="D532" s="16" t="s">
        <v>4554</v>
      </c>
      <c r="E532" s="17">
        <v>34</v>
      </c>
    </row>
    <row r="533" spans="2:5" x14ac:dyDescent="0.25">
      <c r="B533" s="14">
        <v>40981</v>
      </c>
      <c r="C533" s="15" t="s">
        <v>4555</v>
      </c>
      <c r="D533" s="16" t="s">
        <v>4556</v>
      </c>
      <c r="E533" s="17">
        <v>34</v>
      </c>
    </row>
    <row r="534" spans="2:5" x14ac:dyDescent="0.25">
      <c r="B534" s="14">
        <v>40981</v>
      </c>
      <c r="C534" s="15" t="s">
        <v>4557</v>
      </c>
      <c r="D534" s="16" t="s">
        <v>4558</v>
      </c>
      <c r="E534" s="17">
        <v>34</v>
      </c>
    </row>
    <row r="535" spans="2:5" x14ac:dyDescent="0.25">
      <c r="B535" s="14">
        <v>40982</v>
      </c>
      <c r="C535" s="15" t="s">
        <v>4234</v>
      </c>
      <c r="D535" s="16" t="s">
        <v>4930</v>
      </c>
      <c r="E535" s="17">
        <v>1.06</v>
      </c>
    </row>
    <row r="536" spans="2:5" x14ac:dyDescent="0.25">
      <c r="B536" s="14">
        <v>40982</v>
      </c>
      <c r="C536" s="15" t="s">
        <v>4234</v>
      </c>
      <c r="D536" s="16" t="s">
        <v>4235</v>
      </c>
      <c r="E536" s="17">
        <v>0.53</v>
      </c>
    </row>
    <row r="537" spans="2:5" x14ac:dyDescent="0.25">
      <c r="B537" s="14">
        <v>40996</v>
      </c>
      <c r="C537" s="15" t="s">
        <v>4234</v>
      </c>
      <c r="D537" s="16" t="s">
        <v>4235</v>
      </c>
      <c r="E537" s="17">
        <v>0.53</v>
      </c>
    </row>
    <row r="538" spans="2:5" x14ac:dyDescent="0.25">
      <c r="B538" s="14">
        <v>41008</v>
      </c>
      <c r="C538" s="15" t="s">
        <v>4559</v>
      </c>
      <c r="D538" s="16" t="s">
        <v>4560</v>
      </c>
      <c r="E538" s="17">
        <v>4.5199999999999996</v>
      </c>
    </row>
    <row r="539" spans="2:5" x14ac:dyDescent="0.25">
      <c r="B539" s="14">
        <v>41008</v>
      </c>
      <c r="C539" s="15" t="s">
        <v>4551</v>
      </c>
      <c r="D539" s="16" t="s">
        <v>4563</v>
      </c>
      <c r="E539" s="17">
        <v>22.14</v>
      </c>
    </row>
    <row r="540" spans="2:5" x14ac:dyDescent="0.25">
      <c r="B540" s="14">
        <v>41008</v>
      </c>
      <c r="C540" s="15" t="s">
        <v>4561</v>
      </c>
      <c r="D540" s="16" t="s">
        <v>4562</v>
      </c>
      <c r="E540" s="17">
        <v>41.07</v>
      </c>
    </row>
    <row r="541" spans="2:5" x14ac:dyDescent="0.25">
      <c r="B541" s="14">
        <v>41008</v>
      </c>
      <c r="C541" s="15" t="s">
        <v>4561</v>
      </c>
      <c r="D541" s="16" t="s">
        <v>4562</v>
      </c>
      <c r="E541" s="17">
        <v>41.07</v>
      </c>
    </row>
    <row r="542" spans="2:5" x14ac:dyDescent="0.25">
      <c r="B542" s="14">
        <v>41009</v>
      </c>
      <c r="C542" s="15" t="s">
        <v>4564</v>
      </c>
      <c r="D542" s="16" t="s">
        <v>4565</v>
      </c>
      <c r="E542" s="17">
        <v>5.48</v>
      </c>
    </row>
    <row r="543" spans="2:5" x14ac:dyDescent="0.25">
      <c r="B543" s="14">
        <v>41009</v>
      </c>
      <c r="C543" s="15" t="s">
        <v>4518</v>
      </c>
      <c r="D543" s="16" t="s">
        <v>4519</v>
      </c>
      <c r="E543" s="17">
        <v>20.440000000000001</v>
      </c>
    </row>
    <row r="544" spans="2:5" x14ac:dyDescent="0.25">
      <c r="B544" s="14">
        <v>41009</v>
      </c>
      <c r="C544" s="15" t="s">
        <v>4551</v>
      </c>
      <c r="D544" s="16" t="s">
        <v>4563</v>
      </c>
      <c r="E544" s="17">
        <v>22.14</v>
      </c>
    </row>
    <row r="545" spans="2:5" x14ac:dyDescent="0.25">
      <c r="B545" s="14">
        <v>41009</v>
      </c>
      <c r="C545" s="15" t="s">
        <v>4551</v>
      </c>
      <c r="D545" s="16" t="s">
        <v>4563</v>
      </c>
      <c r="E545" s="17">
        <v>22.14</v>
      </c>
    </row>
    <row r="546" spans="2:5" x14ac:dyDescent="0.25">
      <c r="B546" s="14">
        <v>41009</v>
      </c>
      <c r="C546" s="15" t="s">
        <v>4551</v>
      </c>
      <c r="D546" s="16" t="s">
        <v>4563</v>
      </c>
      <c r="E546" s="17">
        <v>22.14</v>
      </c>
    </row>
    <row r="547" spans="2:5" x14ac:dyDescent="0.25">
      <c r="B547" s="14">
        <v>41009</v>
      </c>
      <c r="C547" s="15" t="s">
        <v>4551</v>
      </c>
      <c r="D547" s="16" t="s">
        <v>4563</v>
      </c>
      <c r="E547" s="17">
        <v>22.14</v>
      </c>
    </row>
    <row r="548" spans="2:5" x14ac:dyDescent="0.25">
      <c r="B548" s="14">
        <v>41009</v>
      </c>
      <c r="C548" s="15" t="s">
        <v>4561</v>
      </c>
      <c r="D548" s="16" t="s">
        <v>4562</v>
      </c>
      <c r="E548" s="17">
        <v>41.07</v>
      </c>
    </row>
    <row r="549" spans="2:5" x14ac:dyDescent="0.25">
      <c r="B549" s="14">
        <v>41009</v>
      </c>
      <c r="C549" s="15" t="s">
        <v>4561</v>
      </c>
      <c r="D549" s="16" t="s">
        <v>4562</v>
      </c>
      <c r="E549" s="17">
        <v>41.07</v>
      </c>
    </row>
    <row r="550" spans="2:5" x14ac:dyDescent="0.25">
      <c r="B550" s="14">
        <v>41009</v>
      </c>
      <c r="C550" s="15" t="s">
        <v>4561</v>
      </c>
      <c r="D550" s="16" t="s">
        <v>4562</v>
      </c>
      <c r="E550" s="17">
        <v>41.07</v>
      </c>
    </row>
    <row r="551" spans="2:5" x14ac:dyDescent="0.25">
      <c r="B551" s="14">
        <v>41009</v>
      </c>
      <c r="C551" s="15" t="s">
        <v>4561</v>
      </c>
      <c r="D551" s="16" t="s">
        <v>4562</v>
      </c>
      <c r="E551" s="17">
        <v>41.07</v>
      </c>
    </row>
    <row r="552" spans="2:5" x14ac:dyDescent="0.25">
      <c r="B552" s="14">
        <v>41010</v>
      </c>
      <c r="C552" s="15" t="s">
        <v>4198</v>
      </c>
      <c r="D552" s="16" t="s">
        <v>4931</v>
      </c>
      <c r="E552" s="17">
        <v>7.28</v>
      </c>
    </row>
    <row r="553" spans="2:5" x14ac:dyDescent="0.25">
      <c r="B553" s="14">
        <v>41010</v>
      </c>
      <c r="C553" s="15" t="s">
        <v>4379</v>
      </c>
      <c r="D553" s="16" t="s">
        <v>4975</v>
      </c>
      <c r="E553" s="17">
        <v>34.520000000000003</v>
      </c>
    </row>
    <row r="554" spans="2:5" x14ac:dyDescent="0.25">
      <c r="B554" s="14">
        <v>41010</v>
      </c>
      <c r="C554" s="15" t="s">
        <v>4370</v>
      </c>
      <c r="D554" s="16" t="s">
        <v>4371</v>
      </c>
      <c r="E554" s="17">
        <v>8.23</v>
      </c>
    </row>
    <row r="555" spans="2:5" x14ac:dyDescent="0.25">
      <c r="B555" s="14">
        <v>41010</v>
      </c>
      <c r="C555" s="15" t="s">
        <v>4566</v>
      </c>
      <c r="D555" s="16" t="s">
        <v>4567</v>
      </c>
      <c r="E555" s="17">
        <v>4.8600000000000003</v>
      </c>
    </row>
    <row r="556" spans="2:5" x14ac:dyDescent="0.25">
      <c r="B556" s="14">
        <v>41010</v>
      </c>
      <c r="C556" s="15" t="s">
        <v>4570</v>
      </c>
      <c r="D556" s="16" t="s">
        <v>4433</v>
      </c>
      <c r="E556" s="17">
        <v>33.49</v>
      </c>
    </row>
    <row r="557" spans="2:5" x14ac:dyDescent="0.25">
      <c r="B557" s="14">
        <v>41010</v>
      </c>
      <c r="C557" s="15" t="s">
        <v>4895</v>
      </c>
      <c r="D557" s="16" t="s">
        <v>5044</v>
      </c>
      <c r="E557" s="17">
        <v>1336.92</v>
      </c>
    </row>
    <row r="558" spans="2:5" x14ac:dyDescent="0.25">
      <c r="B558" s="14">
        <v>41010</v>
      </c>
      <c r="C558" s="15" t="s">
        <v>4832</v>
      </c>
      <c r="D558" s="16" t="s">
        <v>4962</v>
      </c>
      <c r="E558" s="17">
        <v>390</v>
      </c>
    </row>
    <row r="559" spans="2:5" x14ac:dyDescent="0.25">
      <c r="B559" s="14">
        <v>41010</v>
      </c>
      <c r="C559" s="15" t="s">
        <v>4568</v>
      </c>
      <c r="D559" s="16" t="s">
        <v>4569</v>
      </c>
      <c r="E559" s="17">
        <v>70.88</v>
      </c>
    </row>
    <row r="560" spans="2:5" x14ac:dyDescent="0.25">
      <c r="B560" s="14">
        <v>41011</v>
      </c>
      <c r="C560" s="15" t="s">
        <v>4358</v>
      </c>
      <c r="D560" s="16" t="s">
        <v>4359</v>
      </c>
      <c r="E560" s="17">
        <v>16</v>
      </c>
    </row>
    <row r="561" spans="2:5" x14ac:dyDescent="0.25">
      <c r="B561" s="14">
        <v>41015</v>
      </c>
      <c r="C561" s="15" t="s">
        <v>4571</v>
      </c>
      <c r="D561" s="16" t="s">
        <v>4572</v>
      </c>
      <c r="E561" s="17">
        <v>38</v>
      </c>
    </row>
    <row r="562" spans="2:5" x14ac:dyDescent="0.25">
      <c r="B562" s="14">
        <v>41016</v>
      </c>
      <c r="C562" s="15" t="s">
        <v>4844</v>
      </c>
      <c r="D562" s="16" t="s">
        <v>4976</v>
      </c>
      <c r="E562" s="17">
        <v>72</v>
      </c>
    </row>
    <row r="563" spans="2:5" x14ac:dyDescent="0.25">
      <c r="B563" s="14">
        <v>41016</v>
      </c>
      <c r="C563" s="15" t="s">
        <v>4234</v>
      </c>
      <c r="D563" s="16" t="s">
        <v>4932</v>
      </c>
      <c r="E563" s="17">
        <v>1.06</v>
      </c>
    </row>
    <row r="564" spans="2:5" x14ac:dyDescent="0.25">
      <c r="B564" s="14">
        <v>41016</v>
      </c>
      <c r="C564" s="15" t="s">
        <v>4575</v>
      </c>
      <c r="D564" s="16" t="s">
        <v>4576</v>
      </c>
      <c r="E564" s="17">
        <v>138</v>
      </c>
    </row>
    <row r="565" spans="2:5" x14ac:dyDescent="0.25">
      <c r="B565" s="14">
        <v>41016</v>
      </c>
      <c r="C565" s="15" t="s">
        <v>4573</v>
      </c>
      <c r="D565" s="16" t="s">
        <v>4574</v>
      </c>
      <c r="E565" s="17">
        <v>64</v>
      </c>
    </row>
    <row r="566" spans="2:5" x14ac:dyDescent="0.25">
      <c r="B566" s="14">
        <v>41022</v>
      </c>
      <c r="C566" s="15" t="s">
        <v>4845</v>
      </c>
      <c r="D566" s="16" t="s">
        <v>4977</v>
      </c>
      <c r="E566" s="17">
        <v>72.8</v>
      </c>
    </row>
    <row r="567" spans="2:5" x14ac:dyDescent="0.25">
      <c r="B567" s="14">
        <v>41022</v>
      </c>
      <c r="C567" s="15" t="s">
        <v>4577</v>
      </c>
      <c r="D567" s="16" t="s">
        <v>4578</v>
      </c>
      <c r="E567" s="17">
        <v>3</v>
      </c>
    </row>
    <row r="568" spans="2:5" x14ac:dyDescent="0.25">
      <c r="B568" s="18">
        <v>41026</v>
      </c>
      <c r="C568" s="19" t="s">
        <v>4579</v>
      </c>
      <c r="D568" s="20" t="s">
        <v>4933</v>
      </c>
      <c r="E568" s="21">
        <v>32.5</v>
      </c>
    </row>
    <row r="569" spans="2:5" x14ac:dyDescent="0.25">
      <c r="B569" s="14">
        <v>41032</v>
      </c>
      <c r="C569" s="15" t="s">
        <v>4579</v>
      </c>
      <c r="D569" s="16" t="s">
        <v>4580</v>
      </c>
      <c r="E569" s="17">
        <v>16.25</v>
      </c>
    </row>
    <row r="570" spans="2:5" x14ac:dyDescent="0.25">
      <c r="B570" s="14">
        <v>41046</v>
      </c>
      <c r="C570" s="15" t="s">
        <v>4581</v>
      </c>
      <c r="D570" s="16" t="s">
        <v>4582</v>
      </c>
      <c r="E570" s="17">
        <v>49.11</v>
      </c>
    </row>
    <row r="571" spans="2:5" x14ac:dyDescent="0.25">
      <c r="B571" s="14">
        <v>41046</v>
      </c>
      <c r="C571" s="15" t="s">
        <v>4583</v>
      </c>
      <c r="D571" s="16" t="s">
        <v>4584</v>
      </c>
      <c r="E571" s="17">
        <v>13.39</v>
      </c>
    </row>
    <row r="572" spans="2:5" x14ac:dyDescent="0.25">
      <c r="B572" s="14">
        <v>41050</v>
      </c>
      <c r="C572" s="15" t="s">
        <v>4561</v>
      </c>
      <c r="D572" s="16" t="s">
        <v>4562</v>
      </c>
      <c r="E572" s="17">
        <v>41.07</v>
      </c>
    </row>
    <row r="573" spans="2:5" x14ac:dyDescent="0.25">
      <c r="B573" s="14">
        <v>41051</v>
      </c>
      <c r="C573" s="15" t="s">
        <v>4551</v>
      </c>
      <c r="D573" s="16" t="s">
        <v>4563</v>
      </c>
      <c r="E573" s="17">
        <v>22.14</v>
      </c>
    </row>
    <row r="574" spans="2:5" x14ac:dyDescent="0.25">
      <c r="B574" s="14">
        <v>41051</v>
      </c>
      <c r="C574" s="15" t="s">
        <v>4551</v>
      </c>
      <c r="D574" s="16" t="s">
        <v>4563</v>
      </c>
      <c r="E574" s="17">
        <v>22.14</v>
      </c>
    </row>
    <row r="575" spans="2:5" x14ac:dyDescent="0.25">
      <c r="B575" s="14">
        <v>41051</v>
      </c>
      <c r="C575" s="15" t="s">
        <v>4551</v>
      </c>
      <c r="D575" s="16" t="s">
        <v>4563</v>
      </c>
      <c r="E575" s="17">
        <v>22.14</v>
      </c>
    </row>
    <row r="576" spans="2:5" x14ac:dyDescent="0.25">
      <c r="B576" s="14">
        <v>41051</v>
      </c>
      <c r="C576" s="15" t="s">
        <v>4561</v>
      </c>
      <c r="D576" s="16" t="s">
        <v>4562</v>
      </c>
      <c r="E576" s="17">
        <v>41.07</v>
      </c>
    </row>
    <row r="577" spans="2:5" x14ac:dyDescent="0.25">
      <c r="B577" s="14">
        <v>41051</v>
      </c>
      <c r="C577" s="15" t="s">
        <v>4561</v>
      </c>
      <c r="D577" s="16" t="s">
        <v>4562</v>
      </c>
      <c r="E577" s="17">
        <v>41.07</v>
      </c>
    </row>
    <row r="578" spans="2:5" x14ac:dyDescent="0.25">
      <c r="B578" s="14">
        <v>41051</v>
      </c>
      <c r="C578" s="15" t="s">
        <v>4561</v>
      </c>
      <c r="D578" s="16" t="s">
        <v>4562</v>
      </c>
      <c r="E578" s="17">
        <v>41.07</v>
      </c>
    </row>
    <row r="579" spans="2:5" x14ac:dyDescent="0.25">
      <c r="B579" s="14">
        <v>41074</v>
      </c>
      <c r="C579" s="15" t="s">
        <v>4579</v>
      </c>
      <c r="D579" s="16" t="s">
        <v>4580</v>
      </c>
      <c r="E579" s="17">
        <v>16.25</v>
      </c>
    </row>
    <row r="580" spans="2:5" x14ac:dyDescent="0.25">
      <c r="B580" s="14">
        <v>41078</v>
      </c>
      <c r="C580" s="15" t="s">
        <v>4585</v>
      </c>
      <c r="D580" s="16" t="s">
        <v>4586</v>
      </c>
      <c r="E580" s="17">
        <v>28.95</v>
      </c>
    </row>
    <row r="581" spans="2:5" x14ac:dyDescent="0.25">
      <c r="B581" s="18">
        <v>41088</v>
      </c>
      <c r="C581" s="19" t="s">
        <v>4587</v>
      </c>
      <c r="D581" s="20" t="s">
        <v>4588</v>
      </c>
      <c r="E581" s="21">
        <v>50.82</v>
      </c>
    </row>
    <row r="582" spans="2:5" x14ac:dyDescent="0.25">
      <c r="B582" s="14">
        <v>41109</v>
      </c>
      <c r="C582" s="15" t="s">
        <v>4581</v>
      </c>
      <c r="D582" s="16" t="s">
        <v>4582</v>
      </c>
      <c r="E582" s="17">
        <v>49.11</v>
      </c>
    </row>
    <row r="583" spans="2:5" x14ac:dyDescent="0.25">
      <c r="B583" s="14">
        <v>41109</v>
      </c>
      <c r="C583" s="15" t="s">
        <v>4581</v>
      </c>
      <c r="D583" s="16" t="s">
        <v>4582</v>
      </c>
      <c r="E583" s="17">
        <v>49.11</v>
      </c>
    </row>
    <row r="584" spans="2:5" x14ac:dyDescent="0.25">
      <c r="B584" s="14">
        <v>41109</v>
      </c>
      <c r="C584" s="15" t="s">
        <v>4583</v>
      </c>
      <c r="D584" s="16" t="s">
        <v>4584</v>
      </c>
      <c r="E584" s="17">
        <v>13.39</v>
      </c>
    </row>
    <row r="585" spans="2:5" x14ac:dyDescent="0.25">
      <c r="B585" s="14">
        <v>41109</v>
      </c>
      <c r="C585" s="15" t="s">
        <v>4583</v>
      </c>
      <c r="D585" s="16" t="s">
        <v>4584</v>
      </c>
      <c r="E585" s="17">
        <v>13.39</v>
      </c>
    </row>
    <row r="586" spans="2:5" x14ac:dyDescent="0.25">
      <c r="B586" s="14">
        <v>41110</v>
      </c>
      <c r="C586" s="15" t="s">
        <v>4581</v>
      </c>
      <c r="D586" s="16" t="s">
        <v>4582</v>
      </c>
      <c r="E586" s="17">
        <v>49.11</v>
      </c>
    </row>
    <row r="587" spans="2:5" x14ac:dyDescent="0.25">
      <c r="B587" s="14">
        <v>41110</v>
      </c>
      <c r="C587" s="15" t="s">
        <v>4581</v>
      </c>
      <c r="D587" s="16" t="s">
        <v>4582</v>
      </c>
      <c r="E587" s="17">
        <v>49.11</v>
      </c>
    </row>
    <row r="588" spans="2:5" x14ac:dyDescent="0.25">
      <c r="B588" s="14">
        <v>41110</v>
      </c>
      <c r="C588" s="15" t="s">
        <v>4583</v>
      </c>
      <c r="D588" s="16" t="s">
        <v>4584</v>
      </c>
      <c r="E588" s="17">
        <v>13.39</v>
      </c>
    </row>
    <row r="589" spans="2:5" x14ac:dyDescent="0.25">
      <c r="B589" s="14">
        <v>41110</v>
      </c>
      <c r="C589" s="15" t="s">
        <v>4583</v>
      </c>
      <c r="D589" s="16" t="s">
        <v>4584</v>
      </c>
      <c r="E589" s="17">
        <v>13.39</v>
      </c>
    </row>
    <row r="590" spans="2:5" x14ac:dyDescent="0.25">
      <c r="B590" s="14">
        <v>41122</v>
      </c>
      <c r="C590" s="15" t="s">
        <v>4551</v>
      </c>
      <c r="D590" s="16" t="s">
        <v>4563</v>
      </c>
      <c r="E590" s="17">
        <v>22.14</v>
      </c>
    </row>
    <row r="591" spans="2:5" x14ac:dyDescent="0.25">
      <c r="B591" s="14">
        <v>41135</v>
      </c>
      <c r="C591" s="15" t="s">
        <v>4587</v>
      </c>
      <c r="D591" s="16" t="s">
        <v>4588</v>
      </c>
      <c r="E591" s="17">
        <v>50.82</v>
      </c>
    </row>
    <row r="592" spans="2:5" x14ac:dyDescent="0.25">
      <c r="B592" s="14">
        <v>41136</v>
      </c>
      <c r="C592" s="15" t="s">
        <v>4581</v>
      </c>
      <c r="D592" s="16" t="s">
        <v>4582</v>
      </c>
      <c r="E592" s="17">
        <v>49.11</v>
      </c>
    </row>
    <row r="593" spans="2:5" x14ac:dyDescent="0.25">
      <c r="B593" s="14">
        <v>41136</v>
      </c>
      <c r="C593" s="15" t="s">
        <v>4583</v>
      </c>
      <c r="D593" s="16" t="s">
        <v>4584</v>
      </c>
      <c r="E593" s="17">
        <v>13.39</v>
      </c>
    </row>
    <row r="594" spans="2:5" x14ac:dyDescent="0.25">
      <c r="B594" s="14">
        <v>41141</v>
      </c>
      <c r="C594" s="15" t="s">
        <v>4581</v>
      </c>
      <c r="D594" s="16" t="s">
        <v>4582</v>
      </c>
      <c r="E594" s="17">
        <v>49.11</v>
      </c>
    </row>
    <row r="595" spans="2:5" x14ac:dyDescent="0.25">
      <c r="B595" s="14">
        <v>41141</v>
      </c>
      <c r="C595" s="15" t="s">
        <v>4583</v>
      </c>
      <c r="D595" s="16" t="s">
        <v>4584</v>
      </c>
      <c r="E595" s="17">
        <v>13.39</v>
      </c>
    </row>
    <row r="596" spans="2:5" x14ac:dyDescent="0.25">
      <c r="B596" s="14">
        <v>41144</v>
      </c>
      <c r="C596" s="15" t="s">
        <v>4234</v>
      </c>
      <c r="D596" s="16" t="s">
        <v>4235</v>
      </c>
      <c r="E596" s="17">
        <v>0.53</v>
      </c>
    </row>
    <row r="597" spans="2:5" x14ac:dyDescent="0.25">
      <c r="B597" s="14">
        <v>41177</v>
      </c>
      <c r="C597" s="15" t="s">
        <v>4234</v>
      </c>
      <c r="D597" s="16" t="s">
        <v>4235</v>
      </c>
      <c r="E597" s="17">
        <v>0.53</v>
      </c>
    </row>
    <row r="598" spans="2:5" x14ac:dyDescent="0.25">
      <c r="B598" s="14">
        <v>41178</v>
      </c>
      <c r="C598" s="15" t="s">
        <v>4234</v>
      </c>
      <c r="D598" s="16" t="s">
        <v>4235</v>
      </c>
      <c r="E598" s="17">
        <v>0.53</v>
      </c>
    </row>
    <row r="599" spans="2:5" x14ac:dyDescent="0.25">
      <c r="B599" s="18">
        <v>41185</v>
      </c>
      <c r="C599" s="19" t="s">
        <v>4591</v>
      </c>
      <c r="D599" s="20" t="s">
        <v>4592</v>
      </c>
      <c r="E599" s="21">
        <v>15</v>
      </c>
    </row>
    <row r="600" spans="2:5" x14ac:dyDescent="0.25">
      <c r="B600" s="18">
        <v>41185</v>
      </c>
      <c r="C600" s="19" t="s">
        <v>4851</v>
      </c>
      <c r="D600" s="20" t="s">
        <v>4991</v>
      </c>
      <c r="E600" s="21">
        <v>100</v>
      </c>
    </row>
    <row r="601" spans="2:5" x14ac:dyDescent="0.25">
      <c r="B601" s="18">
        <v>41185</v>
      </c>
      <c r="C601" s="19" t="s">
        <v>4852</v>
      </c>
      <c r="D601" s="20" t="s">
        <v>4992</v>
      </c>
      <c r="E601" s="21">
        <v>215</v>
      </c>
    </row>
    <row r="602" spans="2:5" x14ac:dyDescent="0.25">
      <c r="B602" s="18">
        <v>41185</v>
      </c>
      <c r="C602" s="19" t="s">
        <v>4589</v>
      </c>
      <c r="D602" s="20" t="s">
        <v>4590</v>
      </c>
      <c r="E602" s="21">
        <v>54</v>
      </c>
    </row>
    <row r="603" spans="2:5" x14ac:dyDescent="0.25">
      <c r="B603" s="14">
        <v>41193</v>
      </c>
      <c r="C603" s="15" t="s">
        <v>4551</v>
      </c>
      <c r="D603" s="16" t="s">
        <v>4563</v>
      </c>
      <c r="E603" s="17">
        <v>22.14</v>
      </c>
    </row>
    <row r="604" spans="2:5" x14ac:dyDescent="0.25">
      <c r="B604" s="14">
        <v>41193</v>
      </c>
      <c r="C604" s="15" t="s">
        <v>4561</v>
      </c>
      <c r="D604" s="16" t="s">
        <v>4562</v>
      </c>
      <c r="E604" s="17">
        <v>41.07</v>
      </c>
    </row>
    <row r="605" spans="2:5" x14ac:dyDescent="0.25">
      <c r="B605" s="14">
        <v>41204</v>
      </c>
      <c r="C605" s="15" t="s">
        <v>4593</v>
      </c>
      <c r="D605" s="16" t="s">
        <v>4594</v>
      </c>
      <c r="E605" s="17">
        <v>16.25</v>
      </c>
    </row>
    <row r="606" spans="2:5" x14ac:dyDescent="0.25">
      <c r="B606" s="14">
        <v>41204</v>
      </c>
      <c r="C606" s="15" t="s">
        <v>4595</v>
      </c>
      <c r="D606" s="16" t="s">
        <v>4596</v>
      </c>
      <c r="E606" s="17">
        <v>16.25</v>
      </c>
    </row>
    <row r="607" spans="2:5" x14ac:dyDescent="0.25">
      <c r="B607" s="14">
        <v>41208</v>
      </c>
      <c r="C607" s="15" t="s">
        <v>4581</v>
      </c>
      <c r="D607" s="16" t="s">
        <v>4582</v>
      </c>
      <c r="E607" s="17">
        <v>49.11</v>
      </c>
    </row>
    <row r="608" spans="2:5" x14ac:dyDescent="0.25">
      <c r="B608" s="14">
        <v>41208</v>
      </c>
      <c r="C608" s="15" t="s">
        <v>4583</v>
      </c>
      <c r="D608" s="16" t="s">
        <v>4584</v>
      </c>
      <c r="E608" s="17">
        <v>13.39</v>
      </c>
    </row>
    <row r="609" spans="2:5" x14ac:dyDescent="0.25">
      <c r="B609" s="18">
        <v>41228</v>
      </c>
      <c r="C609" s="19" t="s">
        <v>4599</v>
      </c>
      <c r="D609" s="20" t="s">
        <v>4600</v>
      </c>
      <c r="E609" s="21">
        <v>47.07</v>
      </c>
    </row>
    <row r="610" spans="2:5" x14ac:dyDescent="0.25">
      <c r="B610" s="18">
        <v>41228</v>
      </c>
      <c r="C610" s="19" t="s">
        <v>4597</v>
      </c>
      <c r="D610" s="20" t="s">
        <v>4598</v>
      </c>
      <c r="E610" s="21">
        <v>47.07</v>
      </c>
    </row>
    <row r="611" spans="2:5" x14ac:dyDescent="0.25">
      <c r="B611" s="14">
        <v>41239</v>
      </c>
      <c r="C611" s="15" t="s">
        <v>4234</v>
      </c>
      <c r="D611" s="16" t="s">
        <v>4978</v>
      </c>
      <c r="E611" s="17">
        <v>2.12</v>
      </c>
    </row>
    <row r="612" spans="2:5" x14ac:dyDescent="0.25">
      <c r="B612" s="14">
        <v>41239</v>
      </c>
      <c r="C612" s="15" t="s">
        <v>4234</v>
      </c>
      <c r="D612" s="16" t="s">
        <v>4978</v>
      </c>
      <c r="E612" s="17">
        <v>2.12</v>
      </c>
    </row>
    <row r="613" spans="2:5" x14ac:dyDescent="0.25">
      <c r="B613" s="14">
        <v>41243</v>
      </c>
      <c r="C613" s="15" t="s">
        <v>4234</v>
      </c>
      <c r="D613" s="16" t="s">
        <v>4235</v>
      </c>
      <c r="E613" s="17">
        <v>0.53</v>
      </c>
    </row>
    <row r="614" spans="2:5" x14ac:dyDescent="0.25">
      <c r="B614" s="14">
        <v>41248</v>
      </c>
      <c r="C614" s="15" t="s">
        <v>4234</v>
      </c>
      <c r="D614" s="16" t="s">
        <v>4963</v>
      </c>
      <c r="E614" s="17">
        <v>1.59</v>
      </c>
    </row>
    <row r="615" spans="2:5" x14ac:dyDescent="0.25">
      <c r="B615" s="18">
        <v>41271</v>
      </c>
      <c r="C615" s="19" t="s">
        <v>4605</v>
      </c>
      <c r="D615" s="20" t="s">
        <v>4606</v>
      </c>
      <c r="E615" s="21">
        <v>361.92</v>
      </c>
    </row>
    <row r="616" spans="2:5" x14ac:dyDescent="0.25">
      <c r="B616" s="18">
        <v>41271</v>
      </c>
      <c r="C616" s="19" t="s">
        <v>4603</v>
      </c>
      <c r="D616" s="20" t="s">
        <v>4604</v>
      </c>
      <c r="E616" s="21">
        <v>524.16</v>
      </c>
    </row>
    <row r="617" spans="2:5" x14ac:dyDescent="0.25">
      <c r="B617" s="18">
        <v>41271</v>
      </c>
      <c r="C617" s="19" t="s">
        <v>4607</v>
      </c>
      <c r="D617" s="20" t="s">
        <v>4608</v>
      </c>
      <c r="E617" s="21">
        <v>335.04</v>
      </c>
    </row>
    <row r="618" spans="2:5" x14ac:dyDescent="0.25">
      <c r="B618" s="18">
        <v>41271</v>
      </c>
      <c r="C618" s="19" t="s">
        <v>4609</v>
      </c>
      <c r="D618" s="20" t="s">
        <v>4610</v>
      </c>
      <c r="E618" s="21">
        <v>357.12</v>
      </c>
    </row>
    <row r="619" spans="2:5" x14ac:dyDescent="0.25">
      <c r="B619" s="18">
        <v>41271</v>
      </c>
      <c r="C619" s="19" t="s">
        <v>4617</v>
      </c>
      <c r="D619" s="20" t="s">
        <v>4618</v>
      </c>
      <c r="E619" s="21">
        <v>174.72</v>
      </c>
    </row>
    <row r="620" spans="2:5" x14ac:dyDescent="0.25">
      <c r="B620" s="18">
        <v>41271</v>
      </c>
      <c r="C620" s="19" t="s">
        <v>4627</v>
      </c>
      <c r="D620" s="20" t="s">
        <v>4628</v>
      </c>
      <c r="E620" s="21">
        <v>904.32</v>
      </c>
    </row>
    <row r="621" spans="2:5" x14ac:dyDescent="0.25">
      <c r="B621" s="18">
        <v>41271</v>
      </c>
      <c r="C621" s="19" t="s">
        <v>4625</v>
      </c>
      <c r="D621" s="20" t="s">
        <v>4626</v>
      </c>
      <c r="E621" s="21">
        <v>495.36</v>
      </c>
    </row>
    <row r="622" spans="2:5" x14ac:dyDescent="0.25">
      <c r="B622" s="18">
        <v>41271</v>
      </c>
      <c r="C622" s="19" t="s">
        <v>4623</v>
      </c>
      <c r="D622" s="20" t="s">
        <v>4624</v>
      </c>
      <c r="E622" s="21">
        <v>187.2</v>
      </c>
    </row>
    <row r="623" spans="2:5" x14ac:dyDescent="0.25">
      <c r="B623" s="18">
        <v>41271</v>
      </c>
      <c r="C623" s="19" t="s">
        <v>4621</v>
      </c>
      <c r="D623" s="20" t="s">
        <v>4622</v>
      </c>
      <c r="E623" s="21">
        <v>803.52</v>
      </c>
    </row>
    <row r="624" spans="2:5" x14ac:dyDescent="0.25">
      <c r="B624" s="18">
        <v>41271</v>
      </c>
      <c r="C624" s="19" t="s">
        <v>4809</v>
      </c>
      <c r="D624" s="20" t="s">
        <v>4934</v>
      </c>
      <c r="E624" s="21">
        <v>990.72</v>
      </c>
    </row>
    <row r="625" spans="2:5" x14ac:dyDescent="0.25">
      <c r="B625" s="18">
        <v>41271</v>
      </c>
      <c r="C625" s="19" t="s">
        <v>4613</v>
      </c>
      <c r="D625" s="20" t="s">
        <v>4614</v>
      </c>
      <c r="E625" s="21">
        <v>285.12</v>
      </c>
    </row>
    <row r="626" spans="2:5" x14ac:dyDescent="0.25">
      <c r="B626" s="18">
        <v>41271</v>
      </c>
      <c r="C626" s="19" t="s">
        <v>4615</v>
      </c>
      <c r="D626" s="20" t="s">
        <v>4616</v>
      </c>
      <c r="E626" s="21">
        <v>285.12</v>
      </c>
    </row>
    <row r="627" spans="2:5" x14ac:dyDescent="0.25">
      <c r="B627" s="18">
        <v>41271</v>
      </c>
      <c r="C627" s="19" t="s">
        <v>4601</v>
      </c>
      <c r="D627" s="20" t="s">
        <v>4602</v>
      </c>
      <c r="E627" s="21">
        <v>845.76</v>
      </c>
    </row>
    <row r="628" spans="2:5" x14ac:dyDescent="0.25">
      <c r="B628" s="18">
        <v>41271</v>
      </c>
      <c r="C628" s="19" t="s">
        <v>4619</v>
      </c>
      <c r="D628" s="20" t="s">
        <v>4620</v>
      </c>
      <c r="E628" s="21">
        <v>230.4</v>
      </c>
    </row>
    <row r="629" spans="2:5" x14ac:dyDescent="0.25">
      <c r="B629" s="18">
        <v>41271</v>
      </c>
      <c r="C629" s="19" t="s">
        <v>4611</v>
      </c>
      <c r="D629" s="20" t="s">
        <v>4612</v>
      </c>
      <c r="E629" s="21">
        <v>405.12</v>
      </c>
    </row>
    <row r="630" spans="2:5" x14ac:dyDescent="0.25">
      <c r="B630" s="14">
        <v>41365</v>
      </c>
      <c r="C630" s="15" t="s">
        <v>4629</v>
      </c>
      <c r="D630" s="16" t="s">
        <v>4630</v>
      </c>
      <c r="E630" s="17">
        <v>95</v>
      </c>
    </row>
    <row r="631" spans="2:5" x14ac:dyDescent="0.25">
      <c r="B631" s="14">
        <v>41365</v>
      </c>
      <c r="C631" s="15" t="s">
        <v>4635</v>
      </c>
      <c r="D631" s="16" t="s">
        <v>4636</v>
      </c>
      <c r="E631" s="17">
        <v>95</v>
      </c>
    </row>
    <row r="632" spans="2:5" x14ac:dyDescent="0.25">
      <c r="B632" s="14">
        <v>41365</v>
      </c>
      <c r="C632" s="15" t="s">
        <v>4631</v>
      </c>
      <c r="D632" s="16" t="s">
        <v>4632</v>
      </c>
      <c r="E632" s="17">
        <v>95</v>
      </c>
    </row>
    <row r="633" spans="2:5" x14ac:dyDescent="0.25">
      <c r="B633" s="14">
        <v>41365</v>
      </c>
      <c r="C633" s="15" t="s">
        <v>4643</v>
      </c>
      <c r="D633" s="16" t="s">
        <v>4644</v>
      </c>
      <c r="E633" s="17">
        <v>95</v>
      </c>
    </row>
    <row r="634" spans="2:5" x14ac:dyDescent="0.25">
      <c r="B634" s="14">
        <v>41365</v>
      </c>
      <c r="C634" s="15" t="s">
        <v>4645</v>
      </c>
      <c r="D634" s="16" t="s">
        <v>4646</v>
      </c>
      <c r="E634" s="17">
        <v>95</v>
      </c>
    </row>
    <row r="635" spans="2:5" x14ac:dyDescent="0.25">
      <c r="B635" s="14">
        <v>41365</v>
      </c>
      <c r="C635" s="15" t="s">
        <v>4647</v>
      </c>
      <c r="D635" s="16" t="s">
        <v>4648</v>
      </c>
      <c r="E635" s="17">
        <v>95</v>
      </c>
    </row>
    <row r="636" spans="2:5" x14ac:dyDescent="0.25">
      <c r="B636" s="14">
        <v>41365</v>
      </c>
      <c r="C636" s="15" t="s">
        <v>4633</v>
      </c>
      <c r="D636" s="16" t="s">
        <v>4634</v>
      </c>
      <c r="E636" s="17">
        <v>95</v>
      </c>
    </row>
    <row r="637" spans="2:5" x14ac:dyDescent="0.25">
      <c r="B637" s="14">
        <v>41365</v>
      </c>
      <c r="C637" s="15" t="s">
        <v>4649</v>
      </c>
      <c r="D637" s="16" t="s">
        <v>4650</v>
      </c>
      <c r="E637" s="17">
        <v>95</v>
      </c>
    </row>
    <row r="638" spans="2:5" x14ac:dyDescent="0.25">
      <c r="B638" s="14">
        <v>41365</v>
      </c>
      <c r="C638" s="15" t="s">
        <v>4651</v>
      </c>
      <c r="D638" s="16" t="s">
        <v>4652</v>
      </c>
      <c r="E638" s="17">
        <v>95</v>
      </c>
    </row>
    <row r="639" spans="2:5" x14ac:dyDescent="0.25">
      <c r="B639" s="14">
        <v>41365</v>
      </c>
      <c r="C639" s="15" t="s">
        <v>4653</v>
      </c>
      <c r="D639" s="16" t="s">
        <v>4654</v>
      </c>
      <c r="E639" s="17">
        <v>95</v>
      </c>
    </row>
    <row r="640" spans="2:5" x14ac:dyDescent="0.25">
      <c r="B640" s="14">
        <v>41365</v>
      </c>
      <c r="C640" s="15" t="s">
        <v>4655</v>
      </c>
      <c r="D640" s="16" t="s">
        <v>4656</v>
      </c>
      <c r="E640" s="17">
        <v>95</v>
      </c>
    </row>
    <row r="641" spans="2:5" x14ac:dyDescent="0.25">
      <c r="B641" s="14">
        <v>41365</v>
      </c>
      <c r="C641" s="15" t="s">
        <v>4657</v>
      </c>
      <c r="D641" s="16" t="s">
        <v>4658</v>
      </c>
      <c r="E641" s="17">
        <v>95</v>
      </c>
    </row>
    <row r="642" spans="2:5" x14ac:dyDescent="0.25">
      <c r="B642" s="14">
        <v>41365</v>
      </c>
      <c r="C642" s="15" t="s">
        <v>4659</v>
      </c>
      <c r="D642" s="16" t="s">
        <v>4660</v>
      </c>
      <c r="E642" s="17">
        <v>95</v>
      </c>
    </row>
    <row r="643" spans="2:5" x14ac:dyDescent="0.25">
      <c r="B643" s="14">
        <v>41365</v>
      </c>
      <c r="C643" s="15" t="s">
        <v>4661</v>
      </c>
      <c r="D643" s="16" t="s">
        <v>4662</v>
      </c>
      <c r="E643" s="17">
        <v>95</v>
      </c>
    </row>
    <row r="644" spans="2:5" x14ac:dyDescent="0.25">
      <c r="B644" s="14">
        <v>41365</v>
      </c>
      <c r="C644" s="15" t="s">
        <v>4663</v>
      </c>
      <c r="D644" s="16" t="s">
        <v>4664</v>
      </c>
      <c r="E644" s="17">
        <v>95</v>
      </c>
    </row>
    <row r="645" spans="2:5" x14ac:dyDescent="0.25">
      <c r="B645" s="14">
        <v>41365</v>
      </c>
      <c r="C645" s="15" t="s">
        <v>4665</v>
      </c>
      <c r="D645" s="16" t="s">
        <v>4666</v>
      </c>
      <c r="E645" s="17">
        <v>95</v>
      </c>
    </row>
    <row r="646" spans="2:5" x14ac:dyDescent="0.25">
      <c r="B646" s="14">
        <v>41365</v>
      </c>
      <c r="C646" s="15" t="s">
        <v>4667</v>
      </c>
      <c r="D646" s="16" t="s">
        <v>4668</v>
      </c>
      <c r="E646" s="17">
        <v>95</v>
      </c>
    </row>
    <row r="647" spans="2:5" x14ac:dyDescent="0.25">
      <c r="B647" s="14">
        <v>41365</v>
      </c>
      <c r="C647" s="15" t="s">
        <v>4669</v>
      </c>
      <c r="D647" s="16" t="s">
        <v>4670</v>
      </c>
      <c r="E647" s="17">
        <v>95</v>
      </c>
    </row>
    <row r="648" spans="2:5" x14ac:dyDescent="0.25">
      <c r="B648" s="14">
        <v>41365</v>
      </c>
      <c r="C648" s="15" t="s">
        <v>4671</v>
      </c>
      <c r="D648" s="16" t="s">
        <v>4672</v>
      </c>
      <c r="E648" s="17">
        <v>95</v>
      </c>
    </row>
    <row r="649" spans="2:5" x14ac:dyDescent="0.25">
      <c r="B649" s="14">
        <v>41365</v>
      </c>
      <c r="C649" s="15" t="s">
        <v>4673</v>
      </c>
      <c r="D649" s="16" t="s">
        <v>4674</v>
      </c>
      <c r="E649" s="17">
        <v>95</v>
      </c>
    </row>
    <row r="650" spans="2:5" x14ac:dyDescent="0.25">
      <c r="B650" s="14">
        <v>41365</v>
      </c>
      <c r="C650" s="15" t="s">
        <v>4637</v>
      </c>
      <c r="D650" s="16" t="s">
        <v>4638</v>
      </c>
      <c r="E650" s="17">
        <v>80</v>
      </c>
    </row>
    <row r="651" spans="2:5" x14ac:dyDescent="0.25">
      <c r="B651" s="14">
        <v>41365</v>
      </c>
      <c r="C651" s="15" t="s">
        <v>4639</v>
      </c>
      <c r="D651" s="16" t="s">
        <v>4640</v>
      </c>
      <c r="E651" s="17">
        <v>80</v>
      </c>
    </row>
    <row r="652" spans="2:5" x14ac:dyDescent="0.25">
      <c r="B652" s="14">
        <v>41365</v>
      </c>
      <c r="C652" s="15" t="s">
        <v>4641</v>
      </c>
      <c r="D652" s="16" t="s">
        <v>4642</v>
      </c>
      <c r="E652" s="17">
        <v>80</v>
      </c>
    </row>
    <row r="653" spans="2:5" x14ac:dyDescent="0.25">
      <c r="B653" s="14">
        <v>41437</v>
      </c>
      <c r="C653" s="15" t="s">
        <v>4581</v>
      </c>
      <c r="D653" s="16" t="s">
        <v>4935</v>
      </c>
      <c r="E653" s="17">
        <v>98.22</v>
      </c>
    </row>
    <row r="654" spans="2:5" x14ac:dyDescent="0.25">
      <c r="B654" s="18">
        <v>41532</v>
      </c>
      <c r="C654" s="19" t="s">
        <v>4894</v>
      </c>
      <c r="D654" s="20" t="s">
        <v>5038</v>
      </c>
      <c r="E654" s="21">
        <v>1000</v>
      </c>
    </row>
    <row r="655" spans="2:5" x14ac:dyDescent="0.25">
      <c r="B655" s="18">
        <v>41582</v>
      </c>
      <c r="C655" s="19" t="s">
        <v>4875</v>
      </c>
      <c r="D655" s="20" t="s">
        <v>5009</v>
      </c>
      <c r="E655" s="21">
        <v>320</v>
      </c>
    </row>
    <row r="656" spans="2:5" x14ac:dyDescent="0.25">
      <c r="B656" s="18">
        <v>41582</v>
      </c>
      <c r="C656" s="19" t="s">
        <v>4886</v>
      </c>
      <c r="D656" s="20" t="s">
        <v>5027</v>
      </c>
      <c r="E656" s="21">
        <v>80</v>
      </c>
    </row>
    <row r="657" spans="2:5" x14ac:dyDescent="0.25">
      <c r="B657" s="18">
        <v>41582</v>
      </c>
      <c r="C657" s="19" t="s">
        <v>4902</v>
      </c>
      <c r="D657" s="20" t="s">
        <v>5042</v>
      </c>
      <c r="E657" s="21">
        <v>200</v>
      </c>
    </row>
    <row r="658" spans="2:5" x14ac:dyDescent="0.25">
      <c r="B658" s="18">
        <v>41582</v>
      </c>
      <c r="C658" s="19" t="s">
        <v>4675</v>
      </c>
      <c r="D658" s="20" t="s">
        <v>4676</v>
      </c>
      <c r="E658" s="21">
        <v>10</v>
      </c>
    </row>
    <row r="659" spans="2:5" x14ac:dyDescent="0.25">
      <c r="B659" s="18">
        <v>41589</v>
      </c>
      <c r="C659" s="19" t="s">
        <v>4888</v>
      </c>
      <c r="D659" s="20" t="s">
        <v>5029</v>
      </c>
      <c r="E659" s="21">
        <v>39</v>
      </c>
    </row>
    <row r="660" spans="2:5" x14ac:dyDescent="0.25">
      <c r="B660" s="18">
        <v>41589</v>
      </c>
      <c r="C660" s="19" t="s">
        <v>4887</v>
      </c>
      <c r="D660" s="20" t="s">
        <v>5028</v>
      </c>
      <c r="E660" s="21">
        <v>30.4</v>
      </c>
    </row>
    <row r="661" spans="2:5" x14ac:dyDescent="0.25">
      <c r="B661" s="18">
        <v>41589</v>
      </c>
      <c r="C661" s="19" t="s">
        <v>4892</v>
      </c>
      <c r="D661" s="20" t="s">
        <v>5035</v>
      </c>
      <c r="E661" s="21">
        <v>57.6</v>
      </c>
    </row>
    <row r="662" spans="2:5" x14ac:dyDescent="0.25">
      <c r="B662" s="18">
        <v>41589</v>
      </c>
      <c r="C662" s="19" t="s">
        <v>4891</v>
      </c>
      <c r="D662" s="20" t="s">
        <v>5033</v>
      </c>
      <c r="E662" s="21">
        <v>55.92</v>
      </c>
    </row>
    <row r="663" spans="2:5" x14ac:dyDescent="0.25">
      <c r="B663" s="18">
        <v>41589</v>
      </c>
      <c r="C663" s="19" t="s">
        <v>4677</v>
      </c>
      <c r="D663" s="20" t="s">
        <v>4678</v>
      </c>
      <c r="E663" s="21">
        <v>7.7</v>
      </c>
    </row>
    <row r="664" spans="2:5" x14ac:dyDescent="0.25">
      <c r="B664" s="18">
        <v>41589</v>
      </c>
      <c r="C664" s="19" t="s">
        <v>4679</v>
      </c>
      <c r="D664" s="20" t="s">
        <v>4680</v>
      </c>
      <c r="E664" s="21">
        <v>7.7</v>
      </c>
    </row>
    <row r="665" spans="2:5" x14ac:dyDescent="0.25">
      <c r="B665" s="18">
        <v>41589</v>
      </c>
      <c r="C665" s="19" t="s">
        <v>4681</v>
      </c>
      <c r="D665" s="20" t="s">
        <v>4682</v>
      </c>
      <c r="E665" s="21">
        <v>7.7</v>
      </c>
    </row>
    <row r="666" spans="2:5" x14ac:dyDescent="0.25">
      <c r="B666" s="18">
        <v>41589</v>
      </c>
      <c r="C666" s="19" t="s">
        <v>4683</v>
      </c>
      <c r="D666" s="20" t="s">
        <v>4684</v>
      </c>
      <c r="E666" s="21">
        <v>7.7</v>
      </c>
    </row>
    <row r="667" spans="2:5" x14ac:dyDescent="0.25">
      <c r="B667" s="18">
        <v>41589</v>
      </c>
      <c r="C667" s="19" t="s">
        <v>4901</v>
      </c>
      <c r="D667" s="20" t="s">
        <v>5041</v>
      </c>
      <c r="E667" s="21">
        <v>128</v>
      </c>
    </row>
    <row r="668" spans="2:5" x14ac:dyDescent="0.25">
      <c r="B668" s="18">
        <v>41589</v>
      </c>
      <c r="C668" s="19" t="s">
        <v>4685</v>
      </c>
      <c r="D668" s="20" t="s">
        <v>4686</v>
      </c>
      <c r="E668" s="21">
        <v>11</v>
      </c>
    </row>
    <row r="669" spans="2:5" x14ac:dyDescent="0.25">
      <c r="B669" s="18">
        <v>41589</v>
      </c>
      <c r="C669" s="19" t="s">
        <v>4687</v>
      </c>
      <c r="D669" s="20" t="s">
        <v>4688</v>
      </c>
      <c r="E669" s="21">
        <v>11</v>
      </c>
    </row>
    <row r="670" spans="2:5" x14ac:dyDescent="0.25">
      <c r="B670" s="18">
        <v>41589</v>
      </c>
      <c r="C670" s="19" t="s">
        <v>4689</v>
      </c>
      <c r="D670" s="20" t="s">
        <v>4690</v>
      </c>
      <c r="E670" s="21">
        <v>11</v>
      </c>
    </row>
    <row r="671" spans="2:5" x14ac:dyDescent="0.25">
      <c r="B671" s="18">
        <v>41589</v>
      </c>
      <c r="C671" s="19" t="s">
        <v>4691</v>
      </c>
      <c r="D671" s="20" t="s">
        <v>4692</v>
      </c>
      <c r="E671" s="21">
        <v>11</v>
      </c>
    </row>
    <row r="672" spans="2:5" x14ac:dyDescent="0.25">
      <c r="B672" s="23">
        <v>41603</v>
      </c>
      <c r="C672" s="19" t="s">
        <v>4904</v>
      </c>
      <c r="D672" s="20" t="s">
        <v>4907</v>
      </c>
      <c r="E672" s="24">
        <v>70</v>
      </c>
    </row>
    <row r="673" spans="2:5" x14ac:dyDescent="0.25">
      <c r="B673" s="23">
        <v>41603</v>
      </c>
      <c r="C673" s="19" t="s">
        <v>4904</v>
      </c>
      <c r="D673" s="20" t="s">
        <v>4905</v>
      </c>
      <c r="E673" s="24">
        <v>70</v>
      </c>
    </row>
    <row r="674" spans="2:5" x14ac:dyDescent="0.25">
      <c r="B674" s="23">
        <v>41603</v>
      </c>
      <c r="C674" s="19" t="s">
        <v>4904</v>
      </c>
      <c r="D674" s="20" t="s">
        <v>4906</v>
      </c>
      <c r="E674" s="21">
        <v>70</v>
      </c>
    </row>
    <row r="675" spans="2:5" x14ac:dyDescent="0.25">
      <c r="B675" s="18">
        <v>41619</v>
      </c>
      <c r="C675" s="19" t="s">
        <v>4697</v>
      </c>
      <c r="D675" s="20" t="s">
        <v>4698</v>
      </c>
      <c r="E675" s="21">
        <v>16.5</v>
      </c>
    </row>
    <row r="676" spans="2:5" x14ac:dyDescent="0.25">
      <c r="B676" s="18">
        <v>41619</v>
      </c>
      <c r="C676" s="19" t="s">
        <v>4701</v>
      </c>
      <c r="D676" s="20" t="s">
        <v>4702</v>
      </c>
      <c r="E676" s="21">
        <v>1.3</v>
      </c>
    </row>
    <row r="677" spans="2:5" x14ac:dyDescent="0.25">
      <c r="B677" s="18">
        <v>41619</v>
      </c>
      <c r="C677" s="19" t="s">
        <v>4858</v>
      </c>
      <c r="D677" s="20" t="s">
        <v>4998</v>
      </c>
      <c r="E677" s="21">
        <v>9</v>
      </c>
    </row>
    <row r="678" spans="2:5" x14ac:dyDescent="0.25">
      <c r="B678" s="18">
        <v>41619</v>
      </c>
      <c r="C678" s="19" t="s">
        <v>4876</v>
      </c>
      <c r="D678" s="20" t="s">
        <v>5010</v>
      </c>
      <c r="E678" s="21">
        <v>18</v>
      </c>
    </row>
    <row r="679" spans="2:5" x14ac:dyDescent="0.25">
      <c r="B679" s="18">
        <v>41619</v>
      </c>
      <c r="C679" s="19" t="s">
        <v>4846</v>
      </c>
      <c r="D679" s="20" t="s">
        <v>4979</v>
      </c>
      <c r="E679" s="21">
        <v>7.2</v>
      </c>
    </row>
    <row r="680" spans="2:5" x14ac:dyDescent="0.25">
      <c r="B680" s="18">
        <v>41619</v>
      </c>
      <c r="C680" s="19" t="s">
        <v>4693</v>
      </c>
      <c r="D680" s="20" t="s">
        <v>4694</v>
      </c>
      <c r="E680" s="21">
        <v>17</v>
      </c>
    </row>
    <row r="681" spans="2:5" x14ac:dyDescent="0.25">
      <c r="B681" s="18">
        <v>41619</v>
      </c>
      <c r="C681" s="19" t="s">
        <v>4699</v>
      </c>
      <c r="D681" s="20" t="s">
        <v>4700</v>
      </c>
      <c r="E681" s="21">
        <v>2.9</v>
      </c>
    </row>
    <row r="682" spans="2:5" x14ac:dyDescent="0.25">
      <c r="B682" s="18">
        <v>41619</v>
      </c>
      <c r="C682" s="19" t="s">
        <v>4812</v>
      </c>
      <c r="D682" s="20" t="s">
        <v>4938</v>
      </c>
      <c r="E682" s="21">
        <v>2.2400000000000002</v>
      </c>
    </row>
    <row r="683" spans="2:5" x14ac:dyDescent="0.25">
      <c r="B683" s="18">
        <v>41619</v>
      </c>
      <c r="C683" s="19" t="s">
        <v>4854</v>
      </c>
      <c r="D683" s="20" t="s">
        <v>4994</v>
      </c>
      <c r="E683" s="21">
        <v>12.5</v>
      </c>
    </row>
    <row r="684" spans="2:5" x14ac:dyDescent="0.25">
      <c r="B684" s="18">
        <v>41619</v>
      </c>
      <c r="C684" s="19" t="s">
        <v>4855</v>
      </c>
      <c r="D684" s="20" t="s">
        <v>4995</v>
      </c>
      <c r="E684" s="21">
        <v>8.5</v>
      </c>
    </row>
    <row r="685" spans="2:5" x14ac:dyDescent="0.25">
      <c r="B685" s="18">
        <v>41619</v>
      </c>
      <c r="C685" s="19" t="s">
        <v>4810</v>
      </c>
      <c r="D685" s="20" t="s">
        <v>4936</v>
      </c>
      <c r="E685" s="21">
        <v>7.2</v>
      </c>
    </row>
    <row r="686" spans="2:5" x14ac:dyDescent="0.25">
      <c r="B686" s="18">
        <v>41619</v>
      </c>
      <c r="C686" s="19" t="s">
        <v>4853</v>
      </c>
      <c r="D686" s="20" t="s">
        <v>4993</v>
      </c>
      <c r="E686" s="21">
        <v>6.8999999999999995</v>
      </c>
    </row>
    <row r="687" spans="2:5" x14ac:dyDescent="0.25">
      <c r="B687" s="18">
        <v>41619</v>
      </c>
      <c r="C687" s="19" t="s">
        <v>4834</v>
      </c>
      <c r="D687" s="20" t="s">
        <v>4965</v>
      </c>
      <c r="E687" s="21">
        <v>14.399999999999999</v>
      </c>
    </row>
    <row r="688" spans="2:5" x14ac:dyDescent="0.25">
      <c r="B688" s="18">
        <v>41619</v>
      </c>
      <c r="C688" s="19" t="s">
        <v>4857</v>
      </c>
      <c r="D688" s="20" t="s">
        <v>4997</v>
      </c>
      <c r="E688" s="21">
        <v>18</v>
      </c>
    </row>
    <row r="689" spans="2:5" x14ac:dyDescent="0.25">
      <c r="B689" s="18">
        <v>41619</v>
      </c>
      <c r="C689" s="19" t="s">
        <v>4695</v>
      </c>
      <c r="D689" s="20" t="s">
        <v>4696</v>
      </c>
      <c r="E689" s="21">
        <v>11.8</v>
      </c>
    </row>
    <row r="690" spans="2:5" x14ac:dyDescent="0.25">
      <c r="B690" s="18">
        <v>41619</v>
      </c>
      <c r="C690" s="19" t="s">
        <v>4856</v>
      </c>
      <c r="D690" s="20" t="s">
        <v>4996</v>
      </c>
      <c r="E690" s="21">
        <v>18.25</v>
      </c>
    </row>
    <row r="691" spans="2:5" x14ac:dyDescent="0.25">
      <c r="B691" s="18">
        <v>41619</v>
      </c>
      <c r="C691" s="19" t="s">
        <v>4811</v>
      </c>
      <c r="D691" s="20" t="s">
        <v>4937</v>
      </c>
      <c r="E691" s="21">
        <v>9.1</v>
      </c>
    </row>
    <row r="692" spans="2:5" x14ac:dyDescent="0.25">
      <c r="B692" s="18">
        <v>41619</v>
      </c>
      <c r="C692" s="19" t="s">
        <v>4703</v>
      </c>
      <c r="D692" s="20" t="s">
        <v>4704</v>
      </c>
      <c r="E692" s="21">
        <v>9.1</v>
      </c>
    </row>
    <row r="693" spans="2:5" x14ac:dyDescent="0.25">
      <c r="B693" s="18">
        <v>41619</v>
      </c>
      <c r="C693" s="19" t="s">
        <v>4833</v>
      </c>
      <c r="D693" s="20" t="s">
        <v>4964</v>
      </c>
      <c r="E693" s="21">
        <v>7.5</v>
      </c>
    </row>
    <row r="694" spans="2:5" x14ac:dyDescent="0.25">
      <c r="B694" s="14">
        <v>41635</v>
      </c>
      <c r="C694" s="15" t="s">
        <v>4551</v>
      </c>
      <c r="D694" s="16" t="s">
        <v>4563</v>
      </c>
      <c r="E694" s="17">
        <v>22.14</v>
      </c>
    </row>
    <row r="695" spans="2:5" x14ac:dyDescent="0.25">
      <c r="B695" s="14">
        <v>41635</v>
      </c>
      <c r="C695" s="15" t="s">
        <v>4551</v>
      </c>
      <c r="D695" s="16" t="s">
        <v>4563</v>
      </c>
      <c r="E695" s="17">
        <v>22.14</v>
      </c>
    </row>
    <row r="696" spans="2:5" x14ac:dyDescent="0.25">
      <c r="B696" s="14">
        <v>41635</v>
      </c>
      <c r="C696" s="15" t="s">
        <v>4561</v>
      </c>
      <c r="D696" s="16" t="s">
        <v>4562</v>
      </c>
      <c r="E696" s="17">
        <v>41.07</v>
      </c>
    </row>
    <row r="697" spans="2:5" x14ac:dyDescent="0.25">
      <c r="B697" s="14">
        <v>41635</v>
      </c>
      <c r="C697" s="15" t="s">
        <v>4813</v>
      </c>
      <c r="D697" s="16" t="s">
        <v>4939</v>
      </c>
      <c r="E697" s="17">
        <v>91.86</v>
      </c>
    </row>
    <row r="698" spans="2:5" x14ac:dyDescent="0.25">
      <c r="B698" s="14">
        <v>41635</v>
      </c>
      <c r="C698" s="15" t="s">
        <v>4705</v>
      </c>
      <c r="D698" s="16" t="s">
        <v>4706</v>
      </c>
      <c r="E698" s="17">
        <v>380</v>
      </c>
    </row>
    <row r="699" spans="2:5" x14ac:dyDescent="0.25">
      <c r="B699" s="14">
        <v>41781</v>
      </c>
      <c r="C699" s="15" t="s">
        <v>4707</v>
      </c>
      <c r="D699" s="16" t="s">
        <v>4708</v>
      </c>
      <c r="E699" s="17">
        <v>80</v>
      </c>
    </row>
    <row r="700" spans="2:5" x14ac:dyDescent="0.25">
      <c r="B700" s="14">
        <v>41883</v>
      </c>
      <c r="C700" s="15" t="s">
        <v>4709</v>
      </c>
      <c r="D700" s="16" t="s">
        <v>4710</v>
      </c>
      <c r="E700" s="17">
        <v>39.200000000000003</v>
      </c>
    </row>
    <row r="701" spans="2:5" x14ac:dyDescent="0.25">
      <c r="B701" s="14">
        <v>41989</v>
      </c>
      <c r="C701" s="15" t="s">
        <v>4870</v>
      </c>
      <c r="D701" s="16" t="s">
        <v>5012</v>
      </c>
      <c r="E701" s="17">
        <v>669.07108800000003</v>
      </c>
    </row>
    <row r="702" spans="2:5" x14ac:dyDescent="0.25">
      <c r="B702" s="14">
        <v>42000</v>
      </c>
      <c r="C702" s="15" t="s">
        <v>4816</v>
      </c>
      <c r="D702" s="16" t="s">
        <v>5013</v>
      </c>
      <c r="E702" s="17">
        <v>985.6</v>
      </c>
    </row>
    <row r="703" spans="2:5" x14ac:dyDescent="0.25">
      <c r="B703" s="14">
        <v>42000</v>
      </c>
      <c r="C703" s="15" t="s">
        <v>4816</v>
      </c>
      <c r="D703" s="16" t="s">
        <v>4942</v>
      </c>
      <c r="E703" s="17">
        <v>197.12</v>
      </c>
    </row>
    <row r="704" spans="2:5" x14ac:dyDescent="0.25">
      <c r="B704" s="14">
        <v>42000</v>
      </c>
      <c r="C704" s="15" t="s">
        <v>4815</v>
      </c>
      <c r="D704" s="16" t="s">
        <v>4941</v>
      </c>
      <c r="E704" s="17">
        <v>168</v>
      </c>
    </row>
    <row r="705" spans="2:5" x14ac:dyDescent="0.25">
      <c r="B705" s="14">
        <v>42000</v>
      </c>
      <c r="C705" s="15" t="s">
        <v>4814</v>
      </c>
      <c r="D705" s="16" t="s">
        <v>4940</v>
      </c>
      <c r="E705" s="17">
        <v>371.84</v>
      </c>
    </row>
    <row r="706" spans="2:5" x14ac:dyDescent="0.25">
      <c r="B706" s="14">
        <v>42000</v>
      </c>
      <c r="C706" s="15" t="s">
        <v>4847</v>
      </c>
      <c r="D706" s="16" t="s">
        <v>4980</v>
      </c>
      <c r="E706" s="17">
        <v>94.08</v>
      </c>
    </row>
    <row r="707" spans="2:5" x14ac:dyDescent="0.25">
      <c r="B707" s="14">
        <v>42000</v>
      </c>
      <c r="C707" s="15" t="s">
        <v>4847</v>
      </c>
      <c r="D707" s="16" t="s">
        <v>5014</v>
      </c>
      <c r="E707" s="17">
        <v>235.2</v>
      </c>
    </row>
    <row r="708" spans="2:5" x14ac:dyDescent="0.25">
      <c r="B708" s="14">
        <v>42000</v>
      </c>
      <c r="C708" s="15" t="s">
        <v>4817</v>
      </c>
      <c r="D708" s="16" t="s">
        <v>5015</v>
      </c>
      <c r="E708" s="17">
        <v>548.80000000000007</v>
      </c>
    </row>
    <row r="709" spans="2:5" x14ac:dyDescent="0.25">
      <c r="B709" s="14">
        <v>42000</v>
      </c>
      <c r="C709" s="15" t="s">
        <v>4817</v>
      </c>
      <c r="D709" s="16" t="s">
        <v>4943</v>
      </c>
      <c r="E709" s="17">
        <v>109.76</v>
      </c>
    </row>
    <row r="710" spans="2:5" x14ac:dyDescent="0.25">
      <c r="B710" s="14">
        <v>42004</v>
      </c>
      <c r="C710" s="15"/>
      <c r="D710" s="16" t="s">
        <v>4999</v>
      </c>
      <c r="E710" s="17">
        <v>67.760000000000005</v>
      </c>
    </row>
    <row r="711" spans="2:5" x14ac:dyDescent="0.25">
      <c r="B711" s="14">
        <v>42004</v>
      </c>
      <c r="C711" s="15"/>
      <c r="D711" s="16" t="s">
        <v>5000</v>
      </c>
      <c r="E711" s="17">
        <v>5.6000000000000005</v>
      </c>
    </row>
    <row r="712" spans="2:5" x14ac:dyDescent="0.25">
      <c r="B712" s="14">
        <v>42004</v>
      </c>
      <c r="C712" s="15"/>
      <c r="D712" s="16" t="s">
        <v>5001</v>
      </c>
      <c r="E712" s="17">
        <v>22.400000000000002</v>
      </c>
    </row>
    <row r="713" spans="2:5" x14ac:dyDescent="0.25">
      <c r="B713" s="14">
        <v>42004</v>
      </c>
      <c r="C713" s="15"/>
      <c r="D713" s="16" t="s">
        <v>4981</v>
      </c>
      <c r="E713" s="17">
        <v>89.600000000000009</v>
      </c>
    </row>
    <row r="714" spans="2:5" x14ac:dyDescent="0.25">
      <c r="B714" s="14">
        <v>42004</v>
      </c>
      <c r="C714" s="15"/>
      <c r="D714" s="16" t="s">
        <v>4982</v>
      </c>
      <c r="E714" s="17">
        <v>44.800000000000004</v>
      </c>
    </row>
    <row r="715" spans="2:5" x14ac:dyDescent="0.25">
      <c r="B715" s="14">
        <v>42004</v>
      </c>
      <c r="C715" s="15"/>
      <c r="D715" s="16" t="s">
        <v>4983</v>
      </c>
      <c r="E715" s="17">
        <v>313.60000000000002</v>
      </c>
    </row>
    <row r="716" spans="2:5" x14ac:dyDescent="0.25">
      <c r="B716" s="14">
        <v>42004</v>
      </c>
      <c r="C716" s="15"/>
      <c r="D716" s="16" t="s">
        <v>5016</v>
      </c>
      <c r="E716" s="17">
        <v>56.000000000000007</v>
      </c>
    </row>
    <row r="717" spans="2:5" x14ac:dyDescent="0.25">
      <c r="B717" s="14">
        <v>42004</v>
      </c>
      <c r="C717" s="15"/>
      <c r="D717" s="16" t="s">
        <v>4944</v>
      </c>
      <c r="E717" s="17">
        <v>145.6</v>
      </c>
    </row>
    <row r="718" spans="2:5" x14ac:dyDescent="0.25">
      <c r="B718" s="14">
        <v>42004</v>
      </c>
      <c r="C718" s="15"/>
      <c r="D718" s="16" t="s">
        <v>4945</v>
      </c>
      <c r="E718" s="17">
        <v>313.60000000000002</v>
      </c>
    </row>
    <row r="719" spans="2:5" x14ac:dyDescent="0.25">
      <c r="B719" s="14">
        <v>42004</v>
      </c>
      <c r="C719" s="15"/>
      <c r="D719" s="16" t="s">
        <v>4946</v>
      </c>
      <c r="E719" s="17">
        <v>33.6</v>
      </c>
    </row>
    <row r="720" spans="2:5" x14ac:dyDescent="0.25">
      <c r="B720" s="14">
        <v>42004</v>
      </c>
      <c r="C720" s="15"/>
      <c r="D720" s="16" t="s">
        <v>4947</v>
      </c>
      <c r="E720" s="17">
        <v>26.880000000000003</v>
      </c>
    </row>
    <row r="721" spans="2:5" x14ac:dyDescent="0.25">
      <c r="B721" s="14">
        <v>42004</v>
      </c>
      <c r="C721" s="15"/>
      <c r="D721" s="16" t="s">
        <v>5008</v>
      </c>
      <c r="E721" s="17">
        <v>100.80000000000001</v>
      </c>
    </row>
    <row r="722" spans="2:5" x14ac:dyDescent="0.25">
      <c r="B722" s="14">
        <v>42004</v>
      </c>
      <c r="C722" s="15"/>
      <c r="D722" s="16" t="s">
        <v>4966</v>
      </c>
      <c r="E722" s="17">
        <v>33.6</v>
      </c>
    </row>
    <row r="723" spans="2:5" x14ac:dyDescent="0.25">
      <c r="B723" s="14">
        <v>42004</v>
      </c>
      <c r="C723" s="15"/>
      <c r="D723" s="16" t="s">
        <v>4967</v>
      </c>
      <c r="E723" s="17">
        <v>67.2</v>
      </c>
    </row>
    <row r="724" spans="2:5" x14ac:dyDescent="0.25">
      <c r="B724" s="14">
        <v>42004</v>
      </c>
      <c r="C724" s="15"/>
      <c r="D724" s="16" t="s">
        <v>5030</v>
      </c>
      <c r="E724" s="17">
        <v>22.400000000000002</v>
      </c>
    </row>
    <row r="725" spans="2:5" x14ac:dyDescent="0.25">
      <c r="B725" s="14">
        <v>42067.385416666664</v>
      </c>
      <c r="C725" s="15" t="s">
        <v>4889</v>
      </c>
      <c r="D725" s="16" t="s">
        <v>5031</v>
      </c>
      <c r="E725" s="17">
        <v>1320</v>
      </c>
    </row>
    <row r="726" spans="2:5" x14ac:dyDescent="0.25">
      <c r="B726" s="14">
        <v>42122</v>
      </c>
      <c r="C726" s="15" t="s">
        <v>4717</v>
      </c>
      <c r="D726" s="16" t="s">
        <v>4718</v>
      </c>
      <c r="E726" s="17">
        <v>72.8</v>
      </c>
    </row>
    <row r="727" spans="2:5" x14ac:dyDescent="0.25">
      <c r="B727" s="14">
        <v>42122</v>
      </c>
      <c r="C727" s="15" t="s">
        <v>4713</v>
      </c>
      <c r="D727" s="16" t="s">
        <v>4714</v>
      </c>
      <c r="E727" s="17">
        <v>72.8</v>
      </c>
    </row>
    <row r="728" spans="2:5" x14ac:dyDescent="0.25">
      <c r="B728" s="14">
        <v>42122</v>
      </c>
      <c r="C728" s="15" t="s">
        <v>4711</v>
      </c>
      <c r="D728" s="16" t="s">
        <v>4712</v>
      </c>
      <c r="E728" s="17">
        <v>72.8</v>
      </c>
    </row>
    <row r="729" spans="2:5" x14ac:dyDescent="0.25">
      <c r="B729" s="14">
        <v>42122</v>
      </c>
      <c r="C729" s="15" t="s">
        <v>4715</v>
      </c>
      <c r="D729" s="16" t="s">
        <v>4716</v>
      </c>
      <c r="E729" s="17">
        <v>72.8</v>
      </c>
    </row>
    <row r="730" spans="2:5" x14ac:dyDescent="0.25">
      <c r="B730" s="14">
        <v>42122</v>
      </c>
      <c r="C730" s="15" t="s">
        <v>4719</v>
      </c>
      <c r="D730" s="16" t="s">
        <v>4720</v>
      </c>
      <c r="E730" s="17">
        <v>72.8</v>
      </c>
    </row>
    <row r="731" spans="2:5" x14ac:dyDescent="0.25">
      <c r="B731" s="14"/>
      <c r="C731" s="15" t="s">
        <v>4220</v>
      </c>
      <c r="D731" s="16" t="s">
        <v>4821</v>
      </c>
      <c r="E731" s="17">
        <v>2.0699999999999998</v>
      </c>
    </row>
    <row r="732" spans="2:5" x14ac:dyDescent="0.25">
      <c r="B732" s="22"/>
      <c r="C732" s="15" t="s">
        <v>4721</v>
      </c>
      <c r="D732" s="16" t="s">
        <v>4722</v>
      </c>
      <c r="E732" s="17">
        <v>95</v>
      </c>
    </row>
    <row r="733" spans="2:5" x14ac:dyDescent="0.25">
      <c r="B733" s="22"/>
      <c r="C733" s="15" t="s">
        <v>4743</v>
      </c>
      <c r="D733" s="16" t="s">
        <v>4744</v>
      </c>
      <c r="E733" s="17">
        <v>95</v>
      </c>
    </row>
    <row r="734" spans="2:5" x14ac:dyDescent="0.25">
      <c r="B734" s="22"/>
      <c r="C734" s="15" t="s">
        <v>4747</v>
      </c>
      <c r="D734" s="16" t="s">
        <v>4748</v>
      </c>
      <c r="E734" s="17">
        <v>95</v>
      </c>
    </row>
    <row r="735" spans="2:5" x14ac:dyDescent="0.25">
      <c r="B735" s="22"/>
      <c r="C735" s="15" t="s">
        <v>4749</v>
      </c>
      <c r="D735" s="16" t="s">
        <v>4750</v>
      </c>
      <c r="E735" s="17">
        <v>95</v>
      </c>
    </row>
    <row r="736" spans="2:5" x14ac:dyDescent="0.25">
      <c r="B736" s="22"/>
      <c r="C736" s="15" t="s">
        <v>4751</v>
      </c>
      <c r="D736" s="16" t="s">
        <v>4752</v>
      </c>
      <c r="E736" s="17">
        <v>95</v>
      </c>
    </row>
    <row r="737" spans="2:5" x14ac:dyDescent="0.25">
      <c r="B737" s="22"/>
      <c r="C737" s="15" t="s">
        <v>4753</v>
      </c>
      <c r="D737" s="16" t="s">
        <v>4754</v>
      </c>
      <c r="E737" s="17">
        <v>95</v>
      </c>
    </row>
    <row r="738" spans="2:5" x14ac:dyDescent="0.25">
      <c r="B738" s="22"/>
      <c r="C738" s="15" t="s">
        <v>4755</v>
      </c>
      <c r="D738" s="16" t="s">
        <v>4756</v>
      </c>
      <c r="E738" s="17">
        <v>95</v>
      </c>
    </row>
    <row r="739" spans="2:5" x14ac:dyDescent="0.25">
      <c r="B739" s="22"/>
      <c r="C739" s="15" t="s">
        <v>4757</v>
      </c>
      <c r="D739" s="16" t="s">
        <v>4758</v>
      </c>
      <c r="E739" s="17">
        <v>95</v>
      </c>
    </row>
    <row r="740" spans="2:5" x14ac:dyDescent="0.25">
      <c r="B740" s="22"/>
      <c r="C740" s="15" t="s">
        <v>4759</v>
      </c>
      <c r="D740" s="16" t="s">
        <v>4760</v>
      </c>
      <c r="E740" s="17">
        <v>95</v>
      </c>
    </row>
    <row r="741" spans="2:5" x14ac:dyDescent="0.25">
      <c r="B741" s="22"/>
      <c r="C741" s="15" t="s">
        <v>4723</v>
      </c>
      <c r="D741" s="16" t="s">
        <v>4724</v>
      </c>
      <c r="E741" s="17">
        <v>95</v>
      </c>
    </row>
    <row r="742" spans="2:5" x14ac:dyDescent="0.25">
      <c r="B742" s="22"/>
      <c r="C742" s="15" t="s">
        <v>4725</v>
      </c>
      <c r="D742" s="16" t="s">
        <v>4726</v>
      </c>
      <c r="E742" s="17">
        <v>95</v>
      </c>
    </row>
    <row r="743" spans="2:5" x14ac:dyDescent="0.25">
      <c r="B743" s="22"/>
      <c r="C743" s="15" t="s">
        <v>4727</v>
      </c>
      <c r="D743" s="16" t="s">
        <v>4728</v>
      </c>
      <c r="E743" s="17">
        <v>95</v>
      </c>
    </row>
    <row r="744" spans="2:5" x14ac:dyDescent="0.25">
      <c r="B744" s="22"/>
      <c r="C744" s="15" t="s">
        <v>4729</v>
      </c>
      <c r="D744" s="16" t="s">
        <v>4730</v>
      </c>
      <c r="E744" s="17">
        <v>95</v>
      </c>
    </row>
    <row r="745" spans="2:5" x14ac:dyDescent="0.25">
      <c r="B745" s="22"/>
      <c r="C745" s="15" t="s">
        <v>4731</v>
      </c>
      <c r="D745" s="16" t="s">
        <v>4732</v>
      </c>
      <c r="E745" s="17">
        <v>95</v>
      </c>
    </row>
    <row r="746" spans="2:5" x14ac:dyDescent="0.25">
      <c r="B746" s="22"/>
      <c r="C746" s="15" t="s">
        <v>4733</v>
      </c>
      <c r="D746" s="16" t="s">
        <v>4734</v>
      </c>
      <c r="E746" s="17">
        <v>95</v>
      </c>
    </row>
    <row r="747" spans="2:5" x14ac:dyDescent="0.25">
      <c r="B747" s="22"/>
      <c r="C747" s="15" t="s">
        <v>4735</v>
      </c>
      <c r="D747" s="16" t="s">
        <v>4736</v>
      </c>
      <c r="E747" s="17">
        <v>95</v>
      </c>
    </row>
    <row r="748" spans="2:5" x14ac:dyDescent="0.25">
      <c r="B748" s="22"/>
      <c r="C748" s="15" t="s">
        <v>4737</v>
      </c>
      <c r="D748" s="16" t="s">
        <v>4738</v>
      </c>
      <c r="E748" s="17">
        <v>95</v>
      </c>
    </row>
    <row r="749" spans="2:5" x14ac:dyDescent="0.25">
      <c r="B749" s="22"/>
      <c r="C749" s="15" t="s">
        <v>4739</v>
      </c>
      <c r="D749" s="16" t="s">
        <v>4740</v>
      </c>
      <c r="E749" s="17">
        <v>95</v>
      </c>
    </row>
    <row r="750" spans="2:5" x14ac:dyDescent="0.25">
      <c r="B750" s="22"/>
      <c r="C750" s="15" t="s">
        <v>4741</v>
      </c>
      <c r="D750" s="16" t="s">
        <v>4742</v>
      </c>
      <c r="E750" s="17">
        <v>95</v>
      </c>
    </row>
    <row r="751" spans="2:5" x14ac:dyDescent="0.25">
      <c r="B751" s="22"/>
      <c r="C751" s="15" t="s">
        <v>4745</v>
      </c>
      <c r="D751" s="16" t="s">
        <v>4746</v>
      </c>
      <c r="E751" s="17">
        <v>95</v>
      </c>
    </row>
    <row r="752" spans="2:5" x14ac:dyDescent="0.25">
      <c r="B752" s="22"/>
      <c r="C752" s="15" t="s">
        <v>4898</v>
      </c>
      <c r="D752" s="16" t="s">
        <v>5040</v>
      </c>
      <c r="E752" s="17">
        <v>900</v>
      </c>
    </row>
    <row r="753" spans="2:5" x14ac:dyDescent="0.25">
      <c r="B753" s="22"/>
      <c r="C753" s="15" t="s">
        <v>4763</v>
      </c>
      <c r="D753" s="16" t="s">
        <v>4764</v>
      </c>
      <c r="E753" s="17">
        <v>119.39</v>
      </c>
    </row>
    <row r="754" spans="2:5" x14ac:dyDescent="0.25">
      <c r="B754" s="22"/>
      <c r="C754" s="15" t="s">
        <v>4761</v>
      </c>
      <c r="D754" s="16" t="s">
        <v>4762</v>
      </c>
      <c r="E754" s="17">
        <v>119.39</v>
      </c>
    </row>
    <row r="755" spans="2:5" x14ac:dyDescent="0.25">
      <c r="B755" s="22"/>
      <c r="C755" s="15" t="s">
        <v>4765</v>
      </c>
      <c r="D755" s="16" t="s">
        <v>4766</v>
      </c>
      <c r="E755" s="17">
        <v>119.39</v>
      </c>
    </row>
    <row r="756" spans="2:5" x14ac:dyDescent="0.25">
      <c r="B756" s="22"/>
      <c r="C756" s="15" t="s">
        <v>4769</v>
      </c>
      <c r="D756" s="16" t="s">
        <v>4770</v>
      </c>
      <c r="E756" s="17">
        <v>71.62</v>
      </c>
    </row>
    <row r="757" spans="2:5" x14ac:dyDescent="0.25">
      <c r="B757" s="22"/>
      <c r="C757" s="15" t="s">
        <v>4771</v>
      </c>
      <c r="D757" s="16" t="s">
        <v>4772</v>
      </c>
      <c r="E757" s="17">
        <v>71.62</v>
      </c>
    </row>
    <row r="758" spans="2:5" x14ac:dyDescent="0.25">
      <c r="B758" s="22"/>
      <c r="C758" s="15" t="s">
        <v>4767</v>
      </c>
      <c r="D758" s="16" t="s">
        <v>4768</v>
      </c>
      <c r="E758" s="17">
        <v>71.62</v>
      </c>
    </row>
    <row r="759" spans="2:5" x14ac:dyDescent="0.25">
      <c r="B759" s="22"/>
      <c r="C759" s="15" t="s">
        <v>4859</v>
      </c>
      <c r="D759" s="16" t="s">
        <v>5002</v>
      </c>
      <c r="E759" s="17">
        <v>487.65</v>
      </c>
    </row>
    <row r="760" spans="2:5" x14ac:dyDescent="0.25">
      <c r="B760" s="22"/>
      <c r="C760" s="15" t="s">
        <v>4903</v>
      </c>
      <c r="D760" s="16" t="s">
        <v>5043</v>
      </c>
      <c r="E760" s="17">
        <v>261.39999999999998</v>
      </c>
    </row>
    <row r="761" spans="2:5" x14ac:dyDescent="0.25">
      <c r="B761" s="22"/>
      <c r="C761" s="15" t="s">
        <v>4884</v>
      </c>
      <c r="D761" s="16" t="s">
        <v>5025</v>
      </c>
      <c r="E761" s="17">
        <v>49.5</v>
      </c>
    </row>
    <row r="762" spans="2:5" x14ac:dyDescent="0.25">
      <c r="B762" s="22"/>
      <c r="C762" s="15" t="s">
        <v>4818</v>
      </c>
      <c r="D762" s="16" t="s">
        <v>4948</v>
      </c>
      <c r="E762" s="17">
        <v>37</v>
      </c>
    </row>
    <row r="763" spans="2:5" x14ac:dyDescent="0.25">
      <c r="B763" s="22"/>
      <c r="C763" s="15" t="s">
        <v>4861</v>
      </c>
      <c r="D763" s="16" t="s">
        <v>5004</v>
      </c>
      <c r="E763" s="17">
        <v>2.5</v>
      </c>
    </row>
    <row r="764" spans="2:5" x14ac:dyDescent="0.25">
      <c r="B764" s="22"/>
      <c r="C764" s="15" t="s">
        <v>4848</v>
      </c>
      <c r="D764" s="16" t="s">
        <v>4984</v>
      </c>
      <c r="E764" s="17">
        <v>3.56</v>
      </c>
    </row>
    <row r="765" spans="2:5" x14ac:dyDescent="0.25">
      <c r="B765" s="22"/>
      <c r="C765" s="15" t="s">
        <v>4871</v>
      </c>
      <c r="D765" s="16" t="s">
        <v>4872</v>
      </c>
      <c r="E765" s="17">
        <v>1013.4</v>
      </c>
    </row>
    <row r="766" spans="2:5" x14ac:dyDescent="0.25">
      <c r="B766" s="22"/>
      <c r="C766" s="15" t="s">
        <v>4860</v>
      </c>
      <c r="D766" s="16" t="s">
        <v>5003</v>
      </c>
      <c r="E766" s="17">
        <v>448.5</v>
      </c>
    </row>
    <row r="767" spans="2:5" x14ac:dyDescent="0.25">
      <c r="B767" s="22"/>
      <c r="C767" s="15" t="s">
        <v>4893</v>
      </c>
      <c r="D767" s="16" t="s">
        <v>5045</v>
      </c>
      <c r="E767" s="17">
        <v>100</v>
      </c>
    </row>
    <row r="768" spans="2:5" x14ac:dyDescent="0.25">
      <c r="B768" s="22"/>
      <c r="C768" s="15" t="s">
        <v>4877</v>
      </c>
      <c r="D768" s="16" t="s">
        <v>5017</v>
      </c>
      <c r="E768" s="17">
        <v>20</v>
      </c>
    </row>
    <row r="769" spans="2:7" x14ac:dyDescent="0.25">
      <c r="B769" s="22"/>
      <c r="C769" s="15" t="s">
        <v>4773</v>
      </c>
      <c r="D769" s="16" t="s">
        <v>4774</v>
      </c>
      <c r="E769" s="17">
        <v>13.39</v>
      </c>
    </row>
    <row r="770" spans="2:7" x14ac:dyDescent="0.25">
      <c r="B770" s="22"/>
      <c r="C770" s="15" t="s">
        <v>4775</v>
      </c>
      <c r="D770" s="16" t="s">
        <v>4776</v>
      </c>
      <c r="E770" s="17">
        <v>13.4</v>
      </c>
    </row>
    <row r="771" spans="2:7" x14ac:dyDescent="0.25">
      <c r="B771" s="22"/>
      <c r="C771" s="15" t="s">
        <v>4777</v>
      </c>
      <c r="D771" s="16" t="s">
        <v>4778</v>
      </c>
      <c r="E771" s="17">
        <v>10.71</v>
      </c>
    </row>
    <row r="772" spans="2:7" x14ac:dyDescent="0.25">
      <c r="B772" s="22"/>
      <c r="C772" s="15" t="s">
        <v>4779</v>
      </c>
      <c r="D772" s="16" t="s">
        <v>4780</v>
      </c>
      <c r="E772" s="17">
        <v>10.71</v>
      </c>
    </row>
    <row r="773" spans="2:7" x14ac:dyDescent="0.25">
      <c r="B773" s="177"/>
      <c r="C773" s="178"/>
      <c r="D773" s="178" t="s">
        <v>6292</v>
      </c>
      <c r="E773" s="179">
        <f>SUM(E4:E772)</f>
        <v>47502.871087999949</v>
      </c>
    </row>
    <row r="777" spans="2:7" x14ac:dyDescent="0.25">
      <c r="B777" s="247" t="s">
        <v>5208</v>
      </c>
      <c r="C777" s="248"/>
      <c r="D777" s="248"/>
      <c r="E777" s="248"/>
      <c r="F777" s="248"/>
      <c r="G777" s="249"/>
    </row>
    <row r="778" spans="2:7" x14ac:dyDescent="0.25">
      <c r="B778" s="250" t="s">
        <v>5209</v>
      </c>
      <c r="C778" s="251"/>
      <c r="D778" s="251"/>
      <c r="E778" s="251"/>
      <c r="F778" s="251"/>
      <c r="G778" s="252"/>
    </row>
    <row r="779" spans="2:7" x14ac:dyDescent="0.25">
      <c r="B779" s="94" t="s">
        <v>5210</v>
      </c>
      <c r="C779" s="94" t="s">
        <v>5155</v>
      </c>
      <c r="D779" s="85" t="s">
        <v>5211</v>
      </c>
      <c r="E779" s="94" t="s">
        <v>5212</v>
      </c>
      <c r="F779" s="94" t="s">
        <v>5213</v>
      </c>
      <c r="G779" s="94" t="s">
        <v>5214</v>
      </c>
    </row>
    <row r="780" spans="2:7" x14ac:dyDescent="0.25">
      <c r="B780" s="95">
        <v>42735</v>
      </c>
      <c r="C780" s="96"/>
      <c r="D780" s="97"/>
      <c r="E780" s="96"/>
      <c r="F780" s="96"/>
      <c r="G780" s="96"/>
    </row>
    <row r="781" spans="2:7" x14ac:dyDescent="0.25">
      <c r="B781" s="98"/>
      <c r="C781" s="99">
        <v>921.17</v>
      </c>
      <c r="D781" s="100" t="s">
        <v>5233</v>
      </c>
      <c r="E781" s="98"/>
      <c r="F781" s="101">
        <f>E783</f>
        <v>47502.87</v>
      </c>
      <c r="G781" s="98"/>
    </row>
    <row r="782" spans="2:7" x14ac:dyDescent="0.25">
      <c r="B782" s="98"/>
      <c r="C782" s="99">
        <v>911.17</v>
      </c>
      <c r="D782" s="104" t="s">
        <v>5234</v>
      </c>
      <c r="E782" s="98"/>
      <c r="F782" s="98"/>
      <c r="G782" s="101">
        <f>E783</f>
        <v>47502.87</v>
      </c>
    </row>
    <row r="783" spans="2:7" x14ac:dyDescent="0.25">
      <c r="B783" s="98"/>
      <c r="C783" s="99" t="s">
        <v>5235</v>
      </c>
      <c r="D783" s="104" t="s">
        <v>5236</v>
      </c>
      <c r="E783" s="98">
        <v>47502.87</v>
      </c>
      <c r="F783" s="98"/>
      <c r="G783" s="101"/>
    </row>
    <row r="784" spans="2:7" x14ac:dyDescent="0.25">
      <c r="B784" s="105"/>
      <c r="C784" s="105"/>
      <c r="D784" s="106" t="s">
        <v>5237</v>
      </c>
      <c r="E784" s="105"/>
      <c r="F784" s="105"/>
      <c r="G784" s="105"/>
    </row>
  </sheetData>
  <autoFilter ref="B3:E773">
    <sortState ref="B4:E773">
      <sortCondition ref="B3:B773"/>
    </sortState>
  </autoFilter>
  <mergeCells count="4">
    <mergeCell ref="B777:G777"/>
    <mergeCell ref="B778:G778"/>
    <mergeCell ref="B1:E1"/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5"/>
  <sheetViews>
    <sheetView workbookViewId="0">
      <selection activeCell="K16" sqref="K16"/>
    </sheetView>
  </sheetViews>
  <sheetFormatPr baseColWidth="10" defaultRowHeight="15" customHeight="1" x14ac:dyDescent="0.25"/>
  <cols>
    <col min="1" max="1" width="10.5703125" customWidth="1"/>
    <col min="2" max="2" width="13.42578125" customWidth="1"/>
    <col min="3" max="3" width="15.7109375" customWidth="1"/>
    <col min="4" max="4" width="10" customWidth="1"/>
    <col min="5" max="5" width="13.7109375" customWidth="1"/>
    <col min="6" max="6" width="67.140625" customWidth="1"/>
    <col min="11" max="11" width="12.5703125" customWidth="1"/>
    <col min="12" max="12" width="13.140625" customWidth="1"/>
    <col min="16" max="16" width="13.5703125" customWidth="1"/>
  </cols>
  <sheetData>
    <row r="2" spans="1:12" ht="15" customHeight="1" x14ac:dyDescent="0.25">
      <c r="F2" s="109"/>
    </row>
    <row r="3" spans="1:12" ht="15" customHeight="1" x14ac:dyDescent="0.25">
      <c r="B3" s="259" t="s">
        <v>5208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</row>
    <row r="4" spans="1:12" ht="15" customHeight="1" x14ac:dyDescent="0.25">
      <c r="B4" s="259" t="s">
        <v>6290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2" ht="29.25" customHeight="1" x14ac:dyDescent="0.25">
      <c r="A5" s="189" t="s">
        <v>5106</v>
      </c>
      <c r="B5" s="9" t="s">
        <v>5248</v>
      </c>
      <c r="C5" s="9" t="s">
        <v>5249</v>
      </c>
      <c r="D5" s="9" t="s">
        <v>5199</v>
      </c>
      <c r="E5" s="191" t="s">
        <v>5200</v>
      </c>
      <c r="F5" s="9" t="s">
        <v>5201</v>
      </c>
      <c r="G5" s="29" t="s">
        <v>6298</v>
      </c>
      <c r="H5" s="55" t="s">
        <v>5203</v>
      </c>
      <c r="I5" s="67" t="s">
        <v>5204</v>
      </c>
      <c r="J5" s="67" t="s">
        <v>5205</v>
      </c>
      <c r="K5" s="55" t="s">
        <v>5206</v>
      </c>
      <c r="L5" s="55" t="s">
        <v>5250</v>
      </c>
    </row>
    <row r="6" spans="1:12" ht="15" customHeight="1" x14ac:dyDescent="0.25">
      <c r="A6" s="190" t="s">
        <v>0</v>
      </c>
      <c r="B6" s="71" t="s">
        <v>247</v>
      </c>
      <c r="C6" s="69" t="s">
        <v>5238</v>
      </c>
      <c r="D6" s="69">
        <v>451</v>
      </c>
      <c r="E6" s="73" t="s">
        <v>248</v>
      </c>
      <c r="F6" s="71" t="s">
        <v>249</v>
      </c>
      <c r="G6" s="72">
        <v>180</v>
      </c>
      <c r="H6" s="72">
        <f t="shared" ref="H6:H10" si="0">ROUND(G6*0.9,2)</f>
        <v>162</v>
      </c>
      <c r="I6" s="69">
        <v>10</v>
      </c>
      <c r="J6" s="69" t="s">
        <v>4</v>
      </c>
      <c r="K6" s="86">
        <v>125.55</v>
      </c>
      <c r="L6" s="72">
        <f t="shared" ref="L6:L10" si="1">G6-K6</f>
        <v>54.45</v>
      </c>
    </row>
    <row r="7" spans="1:12" ht="15" customHeight="1" x14ac:dyDescent="0.25">
      <c r="A7" s="190" t="s">
        <v>0</v>
      </c>
      <c r="B7" s="71" t="s">
        <v>290</v>
      </c>
      <c r="C7" s="69" t="s">
        <v>5238</v>
      </c>
      <c r="D7" s="69">
        <v>1137</v>
      </c>
      <c r="E7" s="73" t="s">
        <v>289</v>
      </c>
      <c r="F7" s="71" t="s">
        <v>291</v>
      </c>
      <c r="G7" s="72">
        <v>73.19</v>
      </c>
      <c r="H7" s="72">
        <f t="shared" si="0"/>
        <v>65.87</v>
      </c>
      <c r="I7" s="69">
        <v>5</v>
      </c>
      <c r="J7" s="69" t="s">
        <v>4</v>
      </c>
      <c r="K7" s="86">
        <v>27.5</v>
      </c>
      <c r="L7" s="72">
        <f t="shared" si="1"/>
        <v>45.69</v>
      </c>
    </row>
    <row r="8" spans="1:12" ht="15" customHeight="1" x14ac:dyDescent="0.25">
      <c r="A8" s="190" t="s">
        <v>297</v>
      </c>
      <c r="B8" s="71" t="s">
        <v>381</v>
      </c>
      <c r="C8" s="69" t="s">
        <v>5238</v>
      </c>
      <c r="D8" s="69">
        <v>1230</v>
      </c>
      <c r="E8" s="73" t="s">
        <v>382</v>
      </c>
      <c r="F8" s="71" t="s">
        <v>383</v>
      </c>
      <c r="G8" s="72">
        <v>74.31</v>
      </c>
      <c r="H8" s="72">
        <f t="shared" si="0"/>
        <v>66.88</v>
      </c>
      <c r="I8" s="69">
        <v>10</v>
      </c>
      <c r="J8" s="69" t="s">
        <v>4</v>
      </c>
      <c r="K8" s="86">
        <v>67.09</v>
      </c>
      <c r="L8" s="72">
        <f t="shared" si="1"/>
        <v>7.2199999999999989</v>
      </c>
    </row>
    <row r="9" spans="1:12" ht="15" customHeight="1" x14ac:dyDescent="0.25">
      <c r="A9" s="190" t="s">
        <v>297</v>
      </c>
      <c r="B9" s="71" t="s">
        <v>745</v>
      </c>
      <c r="C9" s="69" t="s">
        <v>5238</v>
      </c>
      <c r="D9" s="69">
        <v>1880</v>
      </c>
      <c r="E9" s="73" t="s">
        <v>740</v>
      </c>
      <c r="F9" s="71" t="s">
        <v>249</v>
      </c>
      <c r="G9" s="72">
        <v>2576.1</v>
      </c>
      <c r="H9" s="72">
        <f t="shared" si="0"/>
        <v>2318.4899999999998</v>
      </c>
      <c r="I9" s="69">
        <v>10</v>
      </c>
      <c r="J9" s="69" t="s">
        <v>4</v>
      </c>
      <c r="K9" s="86">
        <v>1932.01</v>
      </c>
      <c r="L9" s="72">
        <f t="shared" si="1"/>
        <v>644.08999999999992</v>
      </c>
    </row>
    <row r="10" spans="1:12" ht="15" customHeight="1" x14ac:dyDescent="0.25">
      <c r="A10" s="190" t="s">
        <v>297</v>
      </c>
      <c r="B10" s="71" t="s">
        <v>872</v>
      </c>
      <c r="C10" s="69" t="s">
        <v>5238</v>
      </c>
      <c r="D10" s="69">
        <v>2505</v>
      </c>
      <c r="E10" s="73" t="s">
        <v>873</v>
      </c>
      <c r="F10" s="71" t="s">
        <v>874</v>
      </c>
      <c r="G10" s="72">
        <v>205</v>
      </c>
      <c r="H10" s="72">
        <f t="shared" si="0"/>
        <v>184.5</v>
      </c>
      <c r="I10" s="69">
        <v>10</v>
      </c>
      <c r="J10" s="69" t="s">
        <v>4</v>
      </c>
      <c r="K10" s="86">
        <v>77</v>
      </c>
      <c r="L10" s="72">
        <f t="shared" si="1"/>
        <v>128</v>
      </c>
    </row>
    <row r="11" spans="1:12" ht="15" customHeight="1" x14ac:dyDescent="0.25">
      <c r="A11" s="33"/>
      <c r="B11" s="71"/>
      <c r="C11" s="69"/>
      <c r="D11" s="69"/>
      <c r="E11" s="73"/>
      <c r="F11" s="71"/>
      <c r="G11" s="192">
        <f>SUM(G6:G10)</f>
        <v>3108.6</v>
      </c>
      <c r="H11" s="72"/>
      <c r="I11" s="69"/>
      <c r="J11" s="69"/>
      <c r="K11" s="192">
        <f>SUM(K6:K10)</f>
        <v>2229.15</v>
      </c>
      <c r="L11" s="186">
        <f>SUM(L6:L10)</f>
        <v>879.44999999999993</v>
      </c>
    </row>
    <row r="12" spans="1:12" ht="15" customHeight="1" x14ac:dyDescent="0.25">
      <c r="A12" s="33"/>
      <c r="B12" s="33"/>
      <c r="C12" s="34"/>
      <c r="D12" s="34"/>
      <c r="E12" s="35"/>
      <c r="F12" s="28"/>
      <c r="G12" s="107"/>
      <c r="H12" s="39"/>
      <c r="I12" s="41"/>
      <c r="J12" s="41"/>
      <c r="K12" s="107"/>
      <c r="L12" s="36"/>
    </row>
    <row r="13" spans="1:12" ht="15" customHeight="1" x14ac:dyDescent="0.25">
      <c r="A13" s="33"/>
      <c r="B13" s="33"/>
      <c r="C13" s="34"/>
      <c r="D13" s="34"/>
      <c r="E13" s="35"/>
      <c r="F13" s="28"/>
      <c r="G13" s="107"/>
      <c r="H13" s="39"/>
      <c r="I13" s="41"/>
      <c r="J13" s="41"/>
      <c r="K13" s="107"/>
      <c r="L13" s="36"/>
    </row>
    <row r="14" spans="1:12" ht="15" customHeight="1" x14ac:dyDescent="0.25">
      <c r="A14" s="33"/>
      <c r="B14" s="33"/>
      <c r="C14" s="34"/>
      <c r="D14" s="247" t="s">
        <v>5208</v>
      </c>
      <c r="E14" s="248"/>
      <c r="F14" s="248"/>
      <c r="G14" s="248"/>
      <c r="H14" s="248"/>
      <c r="I14" s="249"/>
      <c r="J14" s="41"/>
      <c r="K14" s="107"/>
      <c r="L14" s="36"/>
    </row>
    <row r="15" spans="1:12" ht="15" customHeight="1" x14ac:dyDescent="0.25">
      <c r="A15" s="33"/>
      <c r="B15" s="33"/>
      <c r="C15" s="34"/>
      <c r="D15" s="250" t="s">
        <v>5209</v>
      </c>
      <c r="E15" s="251"/>
      <c r="F15" s="251"/>
      <c r="G15" s="251"/>
      <c r="H15" s="251"/>
      <c r="I15" s="252"/>
      <c r="J15" s="41"/>
      <c r="K15" s="107"/>
      <c r="L15" s="36"/>
    </row>
    <row r="16" spans="1:12" ht="15" customHeight="1" x14ac:dyDescent="0.25">
      <c r="A16" s="33"/>
      <c r="B16" s="33"/>
      <c r="C16" s="34"/>
      <c r="D16" s="94" t="s">
        <v>5210</v>
      </c>
      <c r="E16" s="94" t="s">
        <v>5155</v>
      </c>
      <c r="F16" s="85" t="s">
        <v>5211</v>
      </c>
      <c r="G16" s="94" t="s">
        <v>5212</v>
      </c>
      <c r="H16" s="94" t="s">
        <v>5213</v>
      </c>
      <c r="I16" s="94" t="s">
        <v>5214</v>
      </c>
      <c r="J16" s="41"/>
      <c r="K16" s="107"/>
      <c r="L16" s="36"/>
    </row>
    <row r="17" spans="1:12" ht="15" customHeight="1" x14ac:dyDescent="0.25">
      <c r="A17" s="33"/>
      <c r="B17" s="33"/>
      <c r="C17" s="34"/>
      <c r="D17" s="95">
        <v>42735</v>
      </c>
      <c r="E17" s="96"/>
      <c r="F17" s="97"/>
      <c r="G17" s="96"/>
      <c r="H17" s="96"/>
      <c r="I17" s="96"/>
      <c r="J17" s="41"/>
      <c r="K17" s="107"/>
      <c r="L17" s="36"/>
    </row>
    <row r="18" spans="1:12" ht="15" customHeight="1" x14ac:dyDescent="0.25">
      <c r="A18" s="33"/>
      <c r="B18" s="33"/>
      <c r="C18" s="34"/>
      <c r="D18" s="98"/>
      <c r="E18" s="99">
        <v>141.99</v>
      </c>
      <c r="F18" s="100" t="s">
        <v>5215</v>
      </c>
      <c r="G18" s="98"/>
      <c r="H18" s="101">
        <f>SUM(G19:G20)</f>
        <v>2229.15</v>
      </c>
      <c r="I18" s="98"/>
      <c r="J18" s="41"/>
      <c r="K18" s="107"/>
      <c r="L18" s="36"/>
    </row>
    <row r="19" spans="1:12" ht="15" customHeight="1" x14ac:dyDescent="0.25">
      <c r="A19" s="33"/>
      <c r="B19" s="33"/>
      <c r="C19" s="34"/>
      <c r="D19" s="98"/>
      <c r="E19" s="99" t="s">
        <v>5216</v>
      </c>
      <c r="F19" s="100" t="s">
        <v>5217</v>
      </c>
      <c r="G19" s="101">
        <f>K6+K7</f>
        <v>153.05000000000001</v>
      </c>
      <c r="H19" s="98"/>
      <c r="I19" s="98"/>
      <c r="J19" s="41"/>
      <c r="K19" s="107"/>
      <c r="L19" s="36"/>
    </row>
    <row r="20" spans="1:12" ht="15" customHeight="1" x14ac:dyDescent="0.25">
      <c r="A20" s="33"/>
      <c r="B20" s="33"/>
      <c r="C20" s="34"/>
      <c r="D20" s="98"/>
      <c r="E20" s="99" t="s">
        <v>5218</v>
      </c>
      <c r="F20" s="100" t="s">
        <v>5219</v>
      </c>
      <c r="G20" s="101">
        <f>K8+K9+K10</f>
        <v>2076.1</v>
      </c>
      <c r="H20" s="102"/>
      <c r="I20" s="98"/>
      <c r="J20" s="41"/>
      <c r="K20" s="107"/>
      <c r="L20" s="36"/>
    </row>
    <row r="21" spans="1:12" ht="15" customHeight="1" x14ac:dyDescent="0.25">
      <c r="A21" s="33"/>
      <c r="B21" s="33"/>
      <c r="C21" s="34"/>
      <c r="D21" s="98"/>
      <c r="E21" s="99">
        <v>619.94000000000005</v>
      </c>
      <c r="F21" s="103" t="s">
        <v>5226</v>
      </c>
      <c r="G21" s="98"/>
      <c r="H21" s="101">
        <f>I22-H18</f>
        <v>879.44999999999982</v>
      </c>
      <c r="I21" s="98"/>
      <c r="J21" s="41"/>
      <c r="K21" s="107"/>
      <c r="L21" s="36"/>
    </row>
    <row r="22" spans="1:12" ht="15" customHeight="1" x14ac:dyDescent="0.25">
      <c r="A22" s="33"/>
      <c r="B22" s="33"/>
      <c r="C22" s="34"/>
      <c r="D22" s="98"/>
      <c r="E22" s="99">
        <v>141.01</v>
      </c>
      <c r="F22" s="104" t="s">
        <v>5227</v>
      </c>
      <c r="G22" s="98"/>
      <c r="H22" s="98"/>
      <c r="I22" s="101">
        <f>SUM(G23:G24)</f>
        <v>3108.6</v>
      </c>
      <c r="J22" s="41"/>
      <c r="K22" s="107"/>
      <c r="L22" s="36"/>
    </row>
    <row r="23" spans="1:12" ht="15" customHeight="1" x14ac:dyDescent="0.25">
      <c r="A23" s="33"/>
      <c r="B23" s="33"/>
      <c r="C23" s="34"/>
      <c r="D23" s="98"/>
      <c r="E23" s="99" t="s">
        <v>292</v>
      </c>
      <c r="F23" s="104" t="s">
        <v>5228</v>
      </c>
      <c r="G23" s="101">
        <f>G6+G7</f>
        <v>253.19</v>
      </c>
      <c r="H23" s="98"/>
      <c r="I23" s="101"/>
      <c r="J23" s="41"/>
      <c r="K23" s="107"/>
      <c r="L23" s="36"/>
    </row>
    <row r="24" spans="1:12" ht="15" customHeight="1" x14ac:dyDescent="0.25">
      <c r="A24" s="33"/>
      <c r="B24" s="33"/>
      <c r="C24" s="34"/>
      <c r="D24" s="98"/>
      <c r="E24" s="99" t="s">
        <v>934</v>
      </c>
      <c r="F24" s="104" t="s">
        <v>5229</v>
      </c>
      <c r="G24" s="101">
        <f>G8+G9+G10</f>
        <v>2855.41</v>
      </c>
      <c r="H24" s="98"/>
      <c r="I24" s="102"/>
      <c r="J24" s="41"/>
      <c r="K24" s="107"/>
      <c r="L24" s="36"/>
    </row>
    <row r="25" spans="1:12" ht="15" customHeight="1" x14ac:dyDescent="0.25">
      <c r="A25" s="33"/>
      <c r="B25" s="33"/>
      <c r="C25" s="34"/>
      <c r="D25" s="105"/>
      <c r="E25" s="105"/>
      <c r="F25" s="106" t="s">
        <v>5251</v>
      </c>
      <c r="G25" s="105"/>
      <c r="H25" s="105"/>
      <c r="I25" s="105"/>
      <c r="J25" s="34"/>
      <c r="K25" s="39"/>
      <c r="L25" s="36"/>
    </row>
    <row r="26" spans="1:12" ht="15" customHeight="1" x14ac:dyDescent="0.25">
      <c r="A26" s="33"/>
      <c r="B26" s="33"/>
      <c r="C26" s="34"/>
      <c r="J26" s="34"/>
      <c r="K26" s="39"/>
      <c r="L26" s="36"/>
    </row>
    <row r="27" spans="1:12" ht="15" customHeight="1" x14ac:dyDescent="0.25">
      <c r="A27" s="33"/>
      <c r="B27" s="33"/>
      <c r="C27" s="34"/>
      <c r="J27" s="34"/>
      <c r="K27" s="39"/>
      <c r="L27" s="36"/>
    </row>
    <row r="28" spans="1:12" ht="15" customHeight="1" x14ac:dyDescent="0.25">
      <c r="A28" s="33"/>
      <c r="B28" s="33"/>
      <c r="C28" s="34"/>
      <c r="D28" s="247" t="s">
        <v>5208</v>
      </c>
      <c r="E28" s="248"/>
      <c r="F28" s="248"/>
      <c r="G28" s="248"/>
      <c r="H28" s="248"/>
      <c r="I28" s="249"/>
      <c r="J28" s="34"/>
      <c r="K28" s="39"/>
      <c r="L28" s="36"/>
    </row>
    <row r="29" spans="1:12" ht="15" customHeight="1" x14ac:dyDescent="0.25">
      <c r="A29" s="33"/>
      <c r="B29" s="33"/>
      <c r="C29" s="34"/>
      <c r="D29" s="250" t="s">
        <v>5209</v>
      </c>
      <c r="E29" s="251"/>
      <c r="F29" s="251"/>
      <c r="G29" s="251"/>
      <c r="H29" s="251"/>
      <c r="I29" s="252"/>
      <c r="J29" s="34"/>
      <c r="K29" s="39"/>
      <c r="L29" s="36"/>
    </row>
    <row r="30" spans="1:12" ht="15" customHeight="1" x14ac:dyDescent="0.25">
      <c r="A30" s="33"/>
      <c r="B30" s="33"/>
      <c r="C30" s="34"/>
      <c r="D30" s="94" t="s">
        <v>5210</v>
      </c>
      <c r="E30" s="94" t="s">
        <v>5155</v>
      </c>
      <c r="F30" s="85" t="s">
        <v>5211</v>
      </c>
      <c r="G30" s="94" t="s">
        <v>5212</v>
      </c>
      <c r="H30" s="94" t="s">
        <v>5213</v>
      </c>
      <c r="I30" s="94" t="s">
        <v>5214</v>
      </c>
      <c r="J30" s="34"/>
      <c r="K30" s="39"/>
      <c r="L30" s="36"/>
    </row>
    <row r="31" spans="1:12" ht="15" customHeight="1" x14ac:dyDescent="0.25">
      <c r="A31" s="33"/>
      <c r="B31" s="33"/>
      <c r="C31" s="34"/>
      <c r="D31" s="95">
        <v>42735</v>
      </c>
      <c r="E31" s="96"/>
      <c r="F31" s="97"/>
      <c r="G31" s="96"/>
      <c r="H31" s="96"/>
      <c r="I31" s="96"/>
      <c r="J31" s="34"/>
      <c r="K31" s="39"/>
      <c r="L31" s="36"/>
    </row>
    <row r="32" spans="1:12" ht="15" customHeight="1" x14ac:dyDescent="0.25">
      <c r="A32" s="33"/>
      <c r="B32" s="33"/>
      <c r="C32" s="34"/>
      <c r="D32" s="98"/>
      <c r="E32" s="99">
        <v>911.17</v>
      </c>
      <c r="F32" s="99" t="s">
        <v>5234</v>
      </c>
      <c r="G32" s="98"/>
      <c r="H32" s="101">
        <f>H21</f>
        <v>879.44999999999982</v>
      </c>
      <c r="I32" s="98"/>
      <c r="J32" s="34"/>
      <c r="K32" s="39"/>
      <c r="L32" s="36"/>
    </row>
    <row r="33" spans="1:12" ht="15" customHeight="1" x14ac:dyDescent="0.25">
      <c r="A33" s="33"/>
      <c r="B33" s="33"/>
      <c r="C33" s="34"/>
      <c r="D33" s="98"/>
      <c r="E33" s="99">
        <v>921.17</v>
      </c>
      <c r="F33" s="108" t="s">
        <v>5233</v>
      </c>
      <c r="G33" s="98"/>
      <c r="H33" s="98"/>
      <c r="I33" s="101">
        <f>H21</f>
        <v>879.44999999999982</v>
      </c>
      <c r="J33" s="34"/>
      <c r="K33" s="39"/>
      <c r="L33" s="36"/>
    </row>
    <row r="34" spans="1:12" ht="15" customHeight="1" x14ac:dyDescent="0.25">
      <c r="A34" s="33"/>
      <c r="B34" s="33"/>
      <c r="C34" s="34"/>
      <c r="D34" s="105"/>
      <c r="E34" s="105"/>
      <c r="F34" s="106" t="s">
        <v>5252</v>
      </c>
      <c r="G34" s="105"/>
      <c r="H34" s="105"/>
      <c r="I34" s="105"/>
      <c r="J34" s="34"/>
      <c r="K34" s="39"/>
      <c r="L34" s="36"/>
    </row>
    <row r="35" spans="1:12" ht="15" customHeight="1" x14ac:dyDescent="0.25">
      <c r="A35" s="33"/>
      <c r="B35" s="33"/>
      <c r="C35" s="34"/>
      <c r="D35" s="34"/>
      <c r="E35" s="35"/>
      <c r="F35" s="33"/>
      <c r="G35" s="36"/>
      <c r="H35" s="36"/>
      <c r="I35" s="34"/>
      <c r="J35" s="34"/>
      <c r="K35" s="39"/>
      <c r="L35" s="36"/>
    </row>
    <row r="36" spans="1:12" ht="15" customHeight="1" x14ac:dyDescent="0.25">
      <c r="A36" s="33"/>
      <c r="B36" s="33"/>
      <c r="C36" s="34"/>
      <c r="D36" s="34"/>
      <c r="E36" s="35"/>
      <c r="F36" s="33"/>
      <c r="G36" s="36"/>
      <c r="H36" s="36"/>
      <c r="I36" s="34"/>
      <c r="J36" s="34"/>
      <c r="K36" s="39"/>
      <c r="L36" s="36"/>
    </row>
    <row r="39" spans="1:12" ht="28.5" customHeight="1" x14ac:dyDescent="0.25"/>
    <row r="47" spans="1:12" s="87" customFormat="1" ht="15" customHeight="1" x14ac:dyDescent="0.25"/>
    <row r="166" s="90" customFormat="1" ht="15" customHeight="1" x14ac:dyDescent="0.25"/>
    <row r="172" s="1" customFormat="1" ht="15" customHeight="1" x14ac:dyDescent="0.2"/>
    <row r="325" s="1" customFormat="1" ht="15" customHeight="1" x14ac:dyDescent="0.2"/>
  </sheetData>
  <autoFilter ref="A5:L5">
    <sortState ref="A2:L9">
      <sortCondition ref="A1"/>
    </sortState>
  </autoFilter>
  <mergeCells count="6">
    <mergeCell ref="D14:I14"/>
    <mergeCell ref="D15:I15"/>
    <mergeCell ref="D28:I28"/>
    <mergeCell ref="D29:I29"/>
    <mergeCell ref="B3:L3"/>
    <mergeCell ref="B4:L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7"/>
  <sheetViews>
    <sheetView topLeftCell="B269" workbookViewId="0">
      <selection activeCell="K290" sqref="K290"/>
    </sheetView>
  </sheetViews>
  <sheetFormatPr baseColWidth="10" defaultRowHeight="15" x14ac:dyDescent="0.25"/>
  <cols>
    <col min="1" max="1" width="1.42578125" customWidth="1"/>
    <col min="2" max="2" width="13.85546875" customWidth="1"/>
    <col min="3" max="3" width="16.42578125" customWidth="1"/>
    <col min="5" max="5" width="12" customWidth="1"/>
    <col min="6" max="6" width="61.140625" customWidth="1"/>
    <col min="9" max="9" width="11.42578125" customWidth="1"/>
    <col min="10" max="10" width="12.85546875" customWidth="1"/>
    <col min="11" max="11" width="15.5703125" customWidth="1"/>
    <col min="12" max="12" width="12.5703125" customWidth="1"/>
    <col min="15" max="15" width="12.7109375" customWidth="1"/>
    <col min="16" max="16" width="12.85546875" customWidth="1"/>
    <col min="17" max="17" width="12.28515625" customWidth="1"/>
  </cols>
  <sheetData>
    <row r="2" spans="1:16" ht="15" customHeight="1" x14ac:dyDescent="0.25">
      <c r="F2" s="109" t="s">
        <v>5254</v>
      </c>
    </row>
    <row r="3" spans="1:16" ht="15" customHeight="1" x14ac:dyDescent="0.25">
      <c r="B3" s="259" t="s">
        <v>5208</v>
      </c>
      <c r="C3" s="259"/>
      <c r="D3" s="259"/>
      <c r="E3" s="259"/>
      <c r="F3" s="259"/>
      <c r="G3" s="259"/>
      <c r="H3" s="259"/>
      <c r="I3" s="259"/>
      <c r="J3" s="259"/>
      <c r="K3" s="259"/>
    </row>
    <row r="4" spans="1:16" ht="67.5" x14ac:dyDescent="0.25">
      <c r="A4" s="189" t="s">
        <v>5106</v>
      </c>
      <c r="B4" s="9" t="s">
        <v>5248</v>
      </c>
      <c r="C4" s="9" t="s">
        <v>5249</v>
      </c>
      <c r="D4" s="9" t="s">
        <v>5199</v>
      </c>
      <c r="E4" s="191" t="s">
        <v>6300</v>
      </c>
      <c r="F4" s="9" t="s">
        <v>5201</v>
      </c>
      <c r="G4" s="29" t="s">
        <v>6299</v>
      </c>
      <c r="H4" s="55" t="s">
        <v>6301</v>
      </c>
      <c r="I4" s="67" t="s">
        <v>6302</v>
      </c>
      <c r="J4" s="55" t="s">
        <v>6303</v>
      </c>
      <c r="K4" s="55" t="s">
        <v>6304</v>
      </c>
    </row>
    <row r="5" spans="1:16" x14ac:dyDescent="0.25">
      <c r="A5" s="190" t="s">
        <v>292</v>
      </c>
      <c r="B5" s="71" t="s">
        <v>293</v>
      </c>
      <c r="C5" s="69" t="s">
        <v>934</v>
      </c>
      <c r="D5" s="69">
        <v>7568</v>
      </c>
      <c r="E5" s="73" t="s">
        <v>294</v>
      </c>
      <c r="F5" s="71" t="s">
        <v>295</v>
      </c>
      <c r="G5" s="72">
        <v>189</v>
      </c>
      <c r="H5" s="72">
        <f t="shared" ref="H5:H11" si="0">ROUND(G5*0.9,2)</f>
        <v>170.1</v>
      </c>
      <c r="I5" s="69">
        <v>10</v>
      </c>
      <c r="J5" s="86">
        <v>18.46</v>
      </c>
      <c r="K5" s="72">
        <f>G5-J5</f>
        <v>170.54</v>
      </c>
    </row>
    <row r="6" spans="1:16" x14ac:dyDescent="0.25">
      <c r="A6" s="190" t="s">
        <v>0</v>
      </c>
      <c r="B6" s="71" t="s">
        <v>277</v>
      </c>
      <c r="C6" s="69" t="s">
        <v>934</v>
      </c>
      <c r="D6" s="69">
        <v>973</v>
      </c>
      <c r="E6" s="73" t="s">
        <v>276</v>
      </c>
      <c r="F6" s="71" t="s">
        <v>278</v>
      </c>
      <c r="G6" s="72">
        <v>1395</v>
      </c>
      <c r="H6" s="72">
        <f t="shared" si="0"/>
        <v>1255.5</v>
      </c>
      <c r="I6" s="69">
        <v>10</v>
      </c>
      <c r="J6" s="86">
        <v>523.01</v>
      </c>
      <c r="K6" s="72">
        <f t="shared" ref="K6:K11" si="1">G6-J6</f>
        <v>871.99</v>
      </c>
    </row>
    <row r="7" spans="1:16" x14ac:dyDescent="0.25">
      <c r="A7" s="190" t="s">
        <v>0</v>
      </c>
      <c r="B7" s="71" t="s">
        <v>280</v>
      </c>
      <c r="C7" s="69" t="s">
        <v>934</v>
      </c>
      <c r="D7" s="69">
        <v>1008</v>
      </c>
      <c r="E7" s="73" t="s">
        <v>279</v>
      </c>
      <c r="F7" s="71" t="s">
        <v>281</v>
      </c>
      <c r="G7" s="72">
        <v>255</v>
      </c>
      <c r="H7" s="72">
        <f t="shared" si="0"/>
        <v>229.5</v>
      </c>
      <c r="I7" s="69">
        <v>10</v>
      </c>
      <c r="J7" s="86">
        <v>91.69</v>
      </c>
      <c r="K7" s="72">
        <f t="shared" si="1"/>
        <v>163.31</v>
      </c>
    </row>
    <row r="8" spans="1:16" x14ac:dyDescent="0.25">
      <c r="A8" s="190" t="s">
        <v>0</v>
      </c>
      <c r="B8" s="71" t="s">
        <v>283</v>
      </c>
      <c r="C8" s="69" t="s">
        <v>934</v>
      </c>
      <c r="D8" s="69">
        <v>1089</v>
      </c>
      <c r="E8" s="73" t="s">
        <v>284</v>
      </c>
      <c r="F8" s="71" t="s">
        <v>285</v>
      </c>
      <c r="G8" s="72">
        <v>252</v>
      </c>
      <c r="H8" s="72">
        <f t="shared" si="0"/>
        <v>226.8</v>
      </c>
      <c r="I8" s="69">
        <v>10</v>
      </c>
      <c r="J8" s="86">
        <v>52.92</v>
      </c>
      <c r="K8" s="72">
        <f t="shared" si="1"/>
        <v>199.07999999999998</v>
      </c>
    </row>
    <row r="9" spans="1:16" x14ac:dyDescent="0.25">
      <c r="A9" s="190" t="s">
        <v>0</v>
      </c>
      <c r="B9" s="71" t="s">
        <v>286</v>
      </c>
      <c r="C9" s="69" t="s">
        <v>934</v>
      </c>
      <c r="D9" s="69">
        <v>1090</v>
      </c>
      <c r="E9" s="73" t="s">
        <v>284</v>
      </c>
      <c r="F9" s="71" t="s">
        <v>285</v>
      </c>
      <c r="G9" s="72">
        <v>252</v>
      </c>
      <c r="H9" s="72">
        <f t="shared" si="0"/>
        <v>226.8</v>
      </c>
      <c r="I9" s="69">
        <v>10</v>
      </c>
      <c r="J9" s="86">
        <v>52.92</v>
      </c>
      <c r="K9" s="72">
        <f t="shared" si="1"/>
        <v>199.07999999999998</v>
      </c>
    </row>
    <row r="10" spans="1:16" x14ac:dyDescent="0.25">
      <c r="A10" s="190" t="s">
        <v>0</v>
      </c>
      <c r="B10" s="71" t="s">
        <v>287</v>
      </c>
      <c r="C10" s="69" t="s">
        <v>934</v>
      </c>
      <c r="D10" s="69">
        <v>1091</v>
      </c>
      <c r="E10" s="73" t="s">
        <v>284</v>
      </c>
      <c r="F10" s="71" t="s">
        <v>285</v>
      </c>
      <c r="G10" s="72">
        <v>252</v>
      </c>
      <c r="H10" s="72">
        <f t="shared" si="0"/>
        <v>226.8</v>
      </c>
      <c r="I10" s="69">
        <v>10</v>
      </c>
      <c r="J10" s="86">
        <v>52.92</v>
      </c>
      <c r="K10" s="72">
        <f t="shared" si="1"/>
        <v>199.07999999999998</v>
      </c>
    </row>
    <row r="11" spans="1:16" x14ac:dyDescent="0.25">
      <c r="A11" s="190" t="s">
        <v>0</v>
      </c>
      <c r="B11" s="71" t="s">
        <v>288</v>
      </c>
      <c r="C11" s="69" t="s">
        <v>934</v>
      </c>
      <c r="D11" s="69">
        <v>1092</v>
      </c>
      <c r="E11" s="73" t="s">
        <v>284</v>
      </c>
      <c r="F11" s="71" t="s">
        <v>285</v>
      </c>
      <c r="G11" s="72">
        <v>252</v>
      </c>
      <c r="H11" s="72">
        <f t="shared" si="0"/>
        <v>226.8</v>
      </c>
      <c r="I11" s="69">
        <v>10</v>
      </c>
      <c r="J11" s="86">
        <v>52.92</v>
      </c>
      <c r="K11" s="72">
        <f t="shared" si="1"/>
        <v>199.07999999999998</v>
      </c>
    </row>
    <row r="12" spans="1:16" s="61" customFormat="1" x14ac:dyDescent="0.25">
      <c r="A12" s="88"/>
      <c r="B12" s="275"/>
      <c r="C12" s="276"/>
      <c r="D12" s="276"/>
      <c r="E12" s="276"/>
      <c r="F12" s="277"/>
      <c r="G12" s="118">
        <f>SUM(G5:G11)</f>
        <v>2847</v>
      </c>
      <c r="H12" s="118">
        <f>SUM(H5:H11)</f>
        <v>2562.3000000000002</v>
      </c>
      <c r="I12" s="194"/>
      <c r="J12" s="118">
        <f>SUM(J5:J11)</f>
        <v>844.83999999999992</v>
      </c>
      <c r="K12" s="118">
        <f>SUM(K5:K11)</f>
        <v>2002.1599999999996</v>
      </c>
      <c r="L12" s="88"/>
      <c r="M12" s="88"/>
      <c r="N12" s="88"/>
      <c r="O12" s="88"/>
      <c r="P12" s="90"/>
    </row>
    <row r="13" spans="1:16" x14ac:dyDescent="0.25">
      <c r="A13" s="1"/>
      <c r="B13" s="1"/>
      <c r="C13" s="3"/>
      <c r="D13" s="3"/>
      <c r="E13" s="2"/>
      <c r="F13" s="1"/>
      <c r="G13" s="5"/>
      <c r="H13" s="5"/>
      <c r="I13" s="5"/>
      <c r="J13" s="3"/>
      <c r="K13" s="3"/>
      <c r="L13" s="3"/>
      <c r="M13" s="6"/>
      <c r="N13" s="5"/>
      <c r="O13" s="5"/>
      <c r="P13" s="2"/>
    </row>
    <row r="14" spans="1:16" x14ac:dyDescent="0.25">
      <c r="A14" s="1"/>
      <c r="B14" s="1"/>
      <c r="C14" s="3"/>
      <c r="D14" s="3"/>
      <c r="E14" s="2"/>
      <c r="F14" s="1"/>
      <c r="G14" s="5"/>
      <c r="H14" s="5"/>
      <c r="I14" s="5"/>
      <c r="J14" s="3"/>
      <c r="K14" s="3"/>
      <c r="L14" s="3"/>
      <c r="M14" s="6"/>
      <c r="N14" s="5"/>
      <c r="O14" s="5"/>
      <c r="P14" s="2"/>
    </row>
    <row r="15" spans="1:16" x14ac:dyDescent="0.25">
      <c r="A15" s="1"/>
      <c r="B15" s="1"/>
      <c r="C15" s="3"/>
      <c r="D15" s="247" t="s">
        <v>5208</v>
      </c>
      <c r="E15" s="248"/>
      <c r="F15" s="248"/>
      <c r="G15" s="248"/>
      <c r="H15" s="248"/>
      <c r="I15" s="249"/>
      <c r="J15" s="3"/>
      <c r="K15" s="3"/>
      <c r="L15" s="3"/>
      <c r="M15" s="6"/>
      <c r="N15" s="5"/>
      <c r="O15" s="5"/>
      <c r="P15" s="2"/>
    </row>
    <row r="16" spans="1:16" x14ac:dyDescent="0.25">
      <c r="A16" s="1"/>
      <c r="B16" s="1"/>
      <c r="C16" s="3"/>
      <c r="D16" s="250" t="s">
        <v>5209</v>
      </c>
      <c r="E16" s="251"/>
      <c r="F16" s="251"/>
      <c r="G16" s="251"/>
      <c r="H16" s="251"/>
      <c r="I16" s="252"/>
      <c r="J16" s="3"/>
      <c r="K16" s="3"/>
      <c r="L16" s="3"/>
      <c r="M16" s="6"/>
      <c r="N16" s="5"/>
      <c r="O16" s="5"/>
      <c r="P16" s="2"/>
    </row>
    <row r="17" spans="1:16" x14ac:dyDescent="0.25">
      <c r="A17" s="1"/>
      <c r="B17" s="1"/>
      <c r="C17" s="3"/>
      <c r="D17" s="94" t="s">
        <v>5210</v>
      </c>
      <c r="E17" s="94" t="s">
        <v>5155</v>
      </c>
      <c r="F17" s="85" t="s">
        <v>5211</v>
      </c>
      <c r="G17" s="94" t="s">
        <v>5212</v>
      </c>
      <c r="H17" s="94" t="s">
        <v>5213</v>
      </c>
      <c r="I17" s="94" t="s">
        <v>5214</v>
      </c>
      <c r="J17" s="3"/>
      <c r="K17" s="3"/>
      <c r="L17" s="3"/>
      <c r="M17" s="6"/>
      <c r="N17" s="5"/>
      <c r="O17" s="5"/>
      <c r="P17" s="2"/>
    </row>
    <row r="18" spans="1:16" x14ac:dyDescent="0.25">
      <c r="A18" s="1"/>
      <c r="B18" s="1"/>
      <c r="C18" s="3"/>
      <c r="D18" s="95">
        <v>42735</v>
      </c>
      <c r="E18" s="96"/>
      <c r="F18" s="97"/>
      <c r="G18" s="96"/>
      <c r="H18" s="96"/>
      <c r="I18" s="96"/>
      <c r="J18" s="3"/>
      <c r="K18" s="3"/>
      <c r="L18" s="3"/>
      <c r="M18" s="6"/>
      <c r="N18" s="5"/>
      <c r="O18" s="5"/>
      <c r="P18" s="2"/>
    </row>
    <row r="19" spans="1:16" x14ac:dyDescent="0.25">
      <c r="A19" s="1"/>
      <c r="B19" s="1"/>
      <c r="C19" s="3"/>
      <c r="D19" s="98"/>
      <c r="E19" s="99">
        <v>141.01</v>
      </c>
      <c r="F19" s="103" t="s">
        <v>5227</v>
      </c>
      <c r="G19" s="98"/>
      <c r="H19" s="101">
        <f>G20</f>
        <v>2847</v>
      </c>
      <c r="I19" s="98"/>
      <c r="J19" s="3"/>
      <c r="K19" s="3"/>
      <c r="L19" s="3"/>
      <c r="M19" s="6"/>
      <c r="N19" s="5"/>
      <c r="O19" s="5"/>
      <c r="P19" s="2"/>
    </row>
    <row r="20" spans="1:16" x14ac:dyDescent="0.25">
      <c r="A20" s="1"/>
      <c r="B20" s="1"/>
      <c r="C20" s="3"/>
      <c r="D20" s="98"/>
      <c r="E20" s="99" t="s">
        <v>934</v>
      </c>
      <c r="F20" s="103" t="s">
        <v>5229</v>
      </c>
      <c r="G20" s="101">
        <f>G12</f>
        <v>2847</v>
      </c>
      <c r="H20" s="98"/>
      <c r="I20" s="98"/>
      <c r="J20" s="3"/>
      <c r="K20" s="3"/>
      <c r="L20" s="3"/>
      <c r="M20" s="6"/>
      <c r="N20" s="5"/>
      <c r="O20" s="5"/>
      <c r="P20" s="2"/>
    </row>
    <row r="21" spans="1:16" x14ac:dyDescent="0.25">
      <c r="A21" s="1"/>
      <c r="B21" s="1"/>
      <c r="C21" s="3"/>
      <c r="D21" s="98"/>
      <c r="E21" s="99">
        <v>141.99</v>
      </c>
      <c r="F21" s="100" t="s">
        <v>5215</v>
      </c>
      <c r="G21" s="101"/>
      <c r="H21" s="110">
        <f>G22</f>
        <v>844.83999999999992</v>
      </c>
      <c r="I21" s="98"/>
      <c r="J21" s="3"/>
      <c r="K21" s="3"/>
      <c r="L21" s="3"/>
      <c r="M21" s="6"/>
      <c r="N21" s="5"/>
      <c r="O21" s="5"/>
      <c r="P21" s="2"/>
    </row>
    <row r="22" spans="1:16" ht="15" customHeight="1" x14ac:dyDescent="0.25">
      <c r="A22" s="1"/>
      <c r="B22" s="1"/>
      <c r="C22" s="3"/>
      <c r="D22" s="98"/>
      <c r="E22" s="99" t="s">
        <v>5218</v>
      </c>
      <c r="F22" s="100" t="s">
        <v>5255</v>
      </c>
      <c r="G22" s="101">
        <f>J12</f>
        <v>844.83999999999992</v>
      </c>
      <c r="H22" s="102"/>
      <c r="I22" s="98"/>
      <c r="J22" s="3"/>
      <c r="K22" s="3"/>
      <c r="L22" s="3"/>
      <c r="M22" s="6"/>
      <c r="N22" s="5"/>
      <c r="O22" s="5"/>
      <c r="P22" s="2"/>
    </row>
    <row r="23" spans="1:16" ht="15" customHeight="1" x14ac:dyDescent="0.25">
      <c r="A23" s="1"/>
      <c r="B23" s="1"/>
      <c r="C23" s="3"/>
      <c r="D23" s="98"/>
      <c r="E23" s="99">
        <v>141.01</v>
      </c>
      <c r="F23" s="104" t="s">
        <v>5227</v>
      </c>
      <c r="G23" s="98"/>
      <c r="H23" s="98"/>
      <c r="I23" s="101">
        <f>G24</f>
        <v>2847</v>
      </c>
      <c r="J23" s="3"/>
      <c r="K23" s="3"/>
      <c r="L23" s="3"/>
      <c r="M23" s="6"/>
      <c r="N23" s="5"/>
      <c r="O23" s="5"/>
      <c r="P23" s="2"/>
    </row>
    <row r="24" spans="1:16" ht="15" customHeight="1" x14ac:dyDescent="0.25">
      <c r="A24" s="1"/>
      <c r="B24" s="1"/>
      <c r="C24" s="3"/>
      <c r="D24" s="98"/>
      <c r="E24" s="99" t="s">
        <v>292</v>
      </c>
      <c r="F24" s="104" t="s">
        <v>5228</v>
      </c>
      <c r="G24" s="101">
        <f>G12</f>
        <v>2847</v>
      </c>
      <c r="H24" s="98"/>
      <c r="I24" s="101"/>
      <c r="J24" s="3"/>
      <c r="K24" s="3"/>
      <c r="L24" s="3"/>
      <c r="M24" s="6"/>
      <c r="N24" s="5"/>
      <c r="O24" s="5"/>
      <c r="P24" s="2"/>
    </row>
    <row r="25" spans="1:16" x14ac:dyDescent="0.25">
      <c r="A25" s="1"/>
      <c r="B25" s="1"/>
      <c r="C25" s="3"/>
      <c r="D25" s="98"/>
      <c r="E25" s="99">
        <v>141.99</v>
      </c>
      <c r="F25" s="104" t="s">
        <v>5215</v>
      </c>
      <c r="G25" s="101"/>
      <c r="H25" s="98"/>
      <c r="I25" s="110">
        <f>G26</f>
        <v>844.83999999999992</v>
      </c>
      <c r="J25" s="3"/>
      <c r="K25" s="3"/>
      <c r="L25" s="3"/>
      <c r="M25" s="6"/>
      <c r="N25" s="5"/>
      <c r="O25" s="5"/>
      <c r="P25" s="2"/>
    </row>
    <row r="26" spans="1:16" x14ac:dyDescent="0.25">
      <c r="A26" s="1"/>
      <c r="B26" s="1"/>
      <c r="C26" s="3"/>
      <c r="D26" s="98"/>
      <c r="E26" s="99" t="s">
        <v>5216</v>
      </c>
      <c r="F26" s="104" t="s">
        <v>5217</v>
      </c>
      <c r="G26" s="101">
        <f>J12</f>
        <v>844.83999999999992</v>
      </c>
      <c r="H26" s="98"/>
      <c r="I26" s="102"/>
      <c r="J26" s="3"/>
      <c r="K26" s="3"/>
      <c r="L26" s="3"/>
      <c r="M26" s="6"/>
      <c r="N26" s="5"/>
      <c r="O26" s="5"/>
      <c r="P26" s="2"/>
    </row>
    <row r="27" spans="1:16" ht="15" customHeight="1" x14ac:dyDescent="0.25">
      <c r="A27" s="1"/>
      <c r="B27" s="1"/>
      <c r="C27" s="3"/>
      <c r="D27" s="105"/>
      <c r="E27" s="105"/>
      <c r="F27" s="106" t="s">
        <v>5256</v>
      </c>
      <c r="G27" s="105"/>
      <c r="H27" s="105"/>
      <c r="I27" s="105"/>
      <c r="J27" s="3"/>
      <c r="K27" s="3"/>
      <c r="L27" s="3"/>
      <c r="M27" s="6"/>
      <c r="N27" s="5"/>
      <c r="O27" s="5"/>
      <c r="P27" s="2"/>
    </row>
    <row r="28" spans="1:16" x14ac:dyDescent="0.25">
      <c r="A28" s="1"/>
      <c r="B28" s="1"/>
      <c r="C28" s="3"/>
      <c r="D28" s="3"/>
      <c r="E28" s="2"/>
      <c r="F28" s="1"/>
      <c r="G28" s="5"/>
      <c r="H28" s="5"/>
      <c r="I28" s="5"/>
      <c r="J28" s="3"/>
      <c r="K28" s="3"/>
      <c r="L28" s="3"/>
      <c r="M28" s="6"/>
      <c r="N28" s="5"/>
      <c r="O28" s="5"/>
      <c r="P28" s="2"/>
    </row>
    <row r="29" spans="1:16" x14ac:dyDescent="0.25">
      <c r="A29" s="1"/>
      <c r="B29" s="1"/>
      <c r="C29" s="3"/>
      <c r="D29" s="3"/>
      <c r="E29" s="2"/>
      <c r="F29" s="1"/>
      <c r="G29" s="5"/>
      <c r="H29" s="5"/>
      <c r="I29" s="5"/>
      <c r="J29" s="3"/>
      <c r="K29" s="3"/>
      <c r="L29" s="3"/>
      <c r="M29" s="6"/>
      <c r="N29" s="5"/>
      <c r="O29" s="5"/>
      <c r="P29" s="2"/>
    </row>
    <row r="30" spans="1:16" x14ac:dyDescent="0.25">
      <c r="A30" s="1"/>
      <c r="B30" s="1"/>
      <c r="C30" s="3"/>
      <c r="D30" s="3"/>
      <c r="E30" s="2"/>
      <c r="F30" s="1"/>
      <c r="G30" s="5"/>
      <c r="H30" s="5"/>
      <c r="I30" s="5"/>
      <c r="J30" s="3"/>
      <c r="K30" s="3"/>
      <c r="L30" s="3"/>
      <c r="M30" s="6"/>
      <c r="N30" s="5"/>
      <c r="O30" s="5"/>
      <c r="P30" s="2"/>
    </row>
    <row r="31" spans="1:16" x14ac:dyDescent="0.25">
      <c r="A31" s="1"/>
      <c r="B31" s="259" t="s">
        <v>5208</v>
      </c>
      <c r="C31" s="259"/>
      <c r="D31" s="259"/>
      <c r="E31" s="259"/>
      <c r="F31" s="259"/>
      <c r="G31" s="259"/>
      <c r="H31" s="259"/>
      <c r="I31" s="259"/>
      <c r="J31" s="259"/>
      <c r="K31" s="259"/>
      <c r="L31" s="3"/>
      <c r="M31" s="6"/>
      <c r="N31" s="5"/>
      <c r="O31" s="5"/>
      <c r="P31" s="2"/>
    </row>
    <row r="32" spans="1:16" ht="67.5" x14ac:dyDescent="0.25">
      <c r="A32" s="189" t="s">
        <v>5106</v>
      </c>
      <c r="B32" s="9" t="s">
        <v>5248</v>
      </c>
      <c r="C32" s="9" t="s">
        <v>5249</v>
      </c>
      <c r="D32" s="9" t="s">
        <v>5199</v>
      </c>
      <c r="E32" s="191" t="s">
        <v>5200</v>
      </c>
      <c r="F32" s="9" t="s">
        <v>5201</v>
      </c>
      <c r="G32" s="29" t="s">
        <v>6299</v>
      </c>
      <c r="H32" s="55" t="s">
        <v>5203</v>
      </c>
      <c r="I32" s="67" t="s">
        <v>5204</v>
      </c>
      <c r="J32" s="55" t="s">
        <v>5206</v>
      </c>
      <c r="K32" s="55" t="s">
        <v>5250</v>
      </c>
    </row>
    <row r="33" spans="1:16" x14ac:dyDescent="0.25">
      <c r="A33" s="190" t="s">
        <v>297</v>
      </c>
      <c r="B33" s="71" t="s">
        <v>574</v>
      </c>
      <c r="C33" s="69" t="s">
        <v>292</v>
      </c>
      <c r="D33" s="69">
        <v>1637</v>
      </c>
      <c r="E33" s="73" t="s">
        <v>575</v>
      </c>
      <c r="F33" s="71" t="s">
        <v>576</v>
      </c>
      <c r="G33" s="72">
        <v>4450</v>
      </c>
      <c r="H33" s="72">
        <f t="shared" ref="H33:H42" si="2">ROUND(G33*0.9,2)</f>
        <v>4005</v>
      </c>
      <c r="I33" s="69">
        <v>10</v>
      </c>
      <c r="J33" s="86">
        <v>4005</v>
      </c>
      <c r="K33" s="72">
        <f>G33-J33</f>
        <v>445</v>
      </c>
    </row>
    <row r="34" spans="1:16" x14ac:dyDescent="0.25">
      <c r="A34" s="190" t="s">
        <v>297</v>
      </c>
      <c r="B34" s="71" t="s">
        <v>594</v>
      </c>
      <c r="C34" s="69" t="s">
        <v>292</v>
      </c>
      <c r="D34" s="69">
        <v>1661</v>
      </c>
      <c r="E34" s="73" t="s">
        <v>595</v>
      </c>
      <c r="F34" s="71" t="s">
        <v>596</v>
      </c>
      <c r="G34" s="72">
        <v>599.15</v>
      </c>
      <c r="H34" s="72">
        <f t="shared" si="2"/>
        <v>539.24</v>
      </c>
      <c r="I34" s="69">
        <v>10</v>
      </c>
      <c r="J34" s="86">
        <v>539.23</v>
      </c>
      <c r="K34" s="72">
        <f t="shared" ref="K34:K42" si="3">G34-J34</f>
        <v>59.919999999999959</v>
      </c>
    </row>
    <row r="35" spans="1:16" x14ac:dyDescent="0.25">
      <c r="A35" s="190" t="s">
        <v>297</v>
      </c>
      <c r="B35" s="71" t="s">
        <v>696</v>
      </c>
      <c r="C35" s="69" t="s">
        <v>292</v>
      </c>
      <c r="D35" s="69">
        <v>1781</v>
      </c>
      <c r="E35" s="73" t="s">
        <v>697</v>
      </c>
      <c r="F35" s="71" t="s">
        <v>698</v>
      </c>
      <c r="G35" s="72">
        <v>826.28</v>
      </c>
      <c r="H35" s="72">
        <f t="shared" si="2"/>
        <v>743.65</v>
      </c>
      <c r="I35" s="69">
        <v>10</v>
      </c>
      <c r="J35" s="86">
        <v>703.61</v>
      </c>
      <c r="K35" s="72">
        <f t="shared" si="3"/>
        <v>122.66999999999996</v>
      </c>
    </row>
    <row r="36" spans="1:16" x14ac:dyDescent="0.25">
      <c r="A36" s="190" t="s">
        <v>297</v>
      </c>
      <c r="B36" s="71" t="s">
        <v>699</v>
      </c>
      <c r="C36" s="69" t="s">
        <v>292</v>
      </c>
      <c r="D36" s="69">
        <v>1782</v>
      </c>
      <c r="E36" s="73" t="s">
        <v>697</v>
      </c>
      <c r="F36" s="71" t="s">
        <v>700</v>
      </c>
      <c r="G36" s="72">
        <v>826.28</v>
      </c>
      <c r="H36" s="72">
        <f t="shared" si="2"/>
        <v>743.65</v>
      </c>
      <c r="I36" s="69">
        <v>10</v>
      </c>
      <c r="J36" s="86">
        <v>703.61</v>
      </c>
      <c r="K36" s="72">
        <f t="shared" si="3"/>
        <v>122.66999999999996</v>
      </c>
    </row>
    <row r="37" spans="1:16" x14ac:dyDescent="0.25">
      <c r="A37" s="190" t="s">
        <v>297</v>
      </c>
      <c r="B37" s="71" t="s">
        <v>704</v>
      </c>
      <c r="C37" s="69" t="s">
        <v>292</v>
      </c>
      <c r="D37" s="69">
        <v>1788</v>
      </c>
      <c r="E37" s="73" t="s">
        <v>705</v>
      </c>
      <c r="F37" s="71" t="s">
        <v>706</v>
      </c>
      <c r="G37" s="72">
        <v>260.52</v>
      </c>
      <c r="H37" s="72">
        <f t="shared" si="2"/>
        <v>234.47</v>
      </c>
      <c r="I37" s="69">
        <v>10</v>
      </c>
      <c r="J37" s="86">
        <v>220.91</v>
      </c>
      <c r="K37" s="72">
        <f t="shared" si="3"/>
        <v>39.609999999999985</v>
      </c>
    </row>
    <row r="38" spans="1:16" x14ac:dyDescent="0.25">
      <c r="A38" s="190" t="s">
        <v>297</v>
      </c>
      <c r="B38" s="71" t="s">
        <v>805</v>
      </c>
      <c r="C38" s="69" t="s">
        <v>292</v>
      </c>
      <c r="D38" s="69">
        <v>2036</v>
      </c>
      <c r="E38" s="73" t="s">
        <v>800</v>
      </c>
      <c r="F38" s="71" t="s">
        <v>806</v>
      </c>
      <c r="G38" s="72">
        <v>849.1</v>
      </c>
      <c r="H38" s="72">
        <f t="shared" si="2"/>
        <v>764.19</v>
      </c>
      <c r="I38" s="69">
        <v>10</v>
      </c>
      <c r="J38" s="86">
        <v>522.34</v>
      </c>
      <c r="K38" s="72">
        <f t="shared" si="3"/>
        <v>326.76</v>
      </c>
    </row>
    <row r="39" spans="1:16" x14ac:dyDescent="0.25">
      <c r="A39" s="190" t="s">
        <v>297</v>
      </c>
      <c r="B39" s="71" t="s">
        <v>807</v>
      </c>
      <c r="C39" s="69" t="s">
        <v>292</v>
      </c>
      <c r="D39" s="69">
        <v>2040</v>
      </c>
      <c r="E39" s="73" t="s">
        <v>808</v>
      </c>
      <c r="F39" s="71" t="s">
        <v>809</v>
      </c>
      <c r="G39" s="72">
        <v>390</v>
      </c>
      <c r="H39" s="72">
        <f t="shared" si="2"/>
        <v>351</v>
      </c>
      <c r="I39" s="69">
        <v>10</v>
      </c>
      <c r="J39" s="86">
        <v>237.32</v>
      </c>
      <c r="K39" s="72">
        <f t="shared" si="3"/>
        <v>152.68</v>
      </c>
    </row>
    <row r="40" spans="1:16" x14ac:dyDescent="0.25">
      <c r="A40" s="190" t="s">
        <v>297</v>
      </c>
      <c r="B40" s="71" t="s">
        <v>810</v>
      </c>
      <c r="C40" s="69" t="s">
        <v>292</v>
      </c>
      <c r="D40" s="69">
        <v>2051</v>
      </c>
      <c r="E40" s="73" t="s">
        <v>811</v>
      </c>
      <c r="F40" s="71" t="s">
        <v>812</v>
      </c>
      <c r="G40" s="72">
        <v>287.57</v>
      </c>
      <c r="H40" s="72">
        <f t="shared" si="2"/>
        <v>258.81</v>
      </c>
      <c r="I40" s="69">
        <v>10</v>
      </c>
      <c r="J40" s="86">
        <v>172.79</v>
      </c>
      <c r="K40" s="72">
        <f t="shared" si="3"/>
        <v>114.78</v>
      </c>
    </row>
    <row r="41" spans="1:16" x14ac:dyDescent="0.25">
      <c r="A41" s="190" t="s">
        <v>297</v>
      </c>
      <c r="B41" s="71" t="s">
        <v>821</v>
      </c>
      <c r="C41" s="69" t="s">
        <v>292</v>
      </c>
      <c r="D41" s="69">
        <v>2068</v>
      </c>
      <c r="E41" s="73" t="s">
        <v>822</v>
      </c>
      <c r="F41" s="71" t="s">
        <v>823</v>
      </c>
      <c r="G41" s="72">
        <v>270</v>
      </c>
      <c r="H41" s="72">
        <f t="shared" si="2"/>
        <v>243</v>
      </c>
      <c r="I41" s="69">
        <v>10</v>
      </c>
      <c r="J41" s="86">
        <v>156.5</v>
      </c>
      <c r="K41" s="72">
        <f t="shared" si="3"/>
        <v>113.5</v>
      </c>
    </row>
    <row r="42" spans="1:16" x14ac:dyDescent="0.25">
      <c r="A42" s="190" t="s">
        <v>297</v>
      </c>
      <c r="B42" s="71" t="s">
        <v>840</v>
      </c>
      <c r="C42" s="69" t="s">
        <v>292</v>
      </c>
      <c r="D42" s="69">
        <v>2164</v>
      </c>
      <c r="E42" s="73" t="s">
        <v>839</v>
      </c>
      <c r="F42" s="71" t="s">
        <v>841</v>
      </c>
      <c r="G42" s="72">
        <v>11923.18</v>
      </c>
      <c r="H42" s="72">
        <f t="shared" si="2"/>
        <v>10730.86</v>
      </c>
      <c r="I42" s="69">
        <v>10</v>
      </c>
      <c r="J42" s="86">
        <v>5991.15</v>
      </c>
      <c r="K42" s="72">
        <f t="shared" si="3"/>
        <v>5932.0300000000007</v>
      </c>
    </row>
    <row r="43" spans="1:16" s="112" customFormat="1" x14ac:dyDescent="0.25">
      <c r="A43" s="111"/>
      <c r="B43" s="272"/>
      <c r="C43" s="273"/>
      <c r="D43" s="273"/>
      <c r="E43" s="273"/>
      <c r="F43" s="274"/>
      <c r="G43" s="118">
        <f>SUM(G33:G42)</f>
        <v>20682.080000000002</v>
      </c>
      <c r="H43" s="118">
        <f>SUM(H33:H42)</f>
        <v>18613.87</v>
      </c>
      <c r="I43" s="195"/>
      <c r="J43" s="118">
        <f>SUM(J33:J42)</f>
        <v>13252.46</v>
      </c>
      <c r="K43" s="118">
        <f>SUM(K33:K42)</f>
        <v>7429.6200000000008</v>
      </c>
      <c r="M43" s="111"/>
    </row>
    <row r="44" spans="1:16" s="37" customFormat="1" x14ac:dyDescent="0.25">
      <c r="A44" s="33"/>
      <c r="B44" s="33"/>
      <c r="C44" s="34"/>
      <c r="D44" s="34"/>
      <c r="E44" s="35"/>
      <c r="F44" s="33"/>
      <c r="G44" s="36"/>
      <c r="H44" s="36"/>
      <c r="I44" s="36"/>
      <c r="J44" s="34"/>
      <c r="K44" s="34"/>
      <c r="L44" s="34"/>
      <c r="M44" s="39"/>
      <c r="N44" s="36"/>
      <c r="O44" s="36"/>
      <c r="P44" s="35"/>
    </row>
    <row r="45" spans="1:16" s="37" customFormat="1" x14ac:dyDescent="0.25">
      <c r="A45" s="33"/>
      <c r="B45" s="33"/>
      <c r="C45" s="34"/>
      <c r="D45" s="247" t="s">
        <v>5208</v>
      </c>
      <c r="E45" s="248"/>
      <c r="F45" s="248"/>
      <c r="G45" s="248"/>
      <c r="H45" s="248"/>
      <c r="I45" s="249"/>
      <c r="J45" s="34"/>
      <c r="K45" s="34"/>
      <c r="L45" s="34"/>
      <c r="M45" s="39"/>
      <c r="N45" s="36"/>
      <c r="O45" s="36"/>
      <c r="P45" s="35"/>
    </row>
    <row r="46" spans="1:16" s="37" customFormat="1" x14ac:dyDescent="0.25">
      <c r="A46" s="33"/>
      <c r="B46" s="33"/>
      <c r="C46" s="34"/>
      <c r="D46" s="250" t="s">
        <v>5209</v>
      </c>
      <c r="E46" s="251"/>
      <c r="F46" s="251"/>
      <c r="G46" s="251"/>
      <c r="H46" s="251"/>
      <c r="I46" s="252"/>
      <c r="J46" s="34"/>
      <c r="K46" s="34"/>
      <c r="L46" s="34"/>
      <c r="M46" s="39"/>
      <c r="N46" s="36"/>
      <c r="O46" s="36"/>
      <c r="P46" s="35"/>
    </row>
    <row r="47" spans="1:16" s="37" customFormat="1" x14ac:dyDescent="0.25">
      <c r="A47" s="33"/>
      <c r="B47" s="33"/>
      <c r="C47" s="34"/>
      <c r="D47" s="94" t="s">
        <v>5210</v>
      </c>
      <c r="E47" s="94" t="s">
        <v>5155</v>
      </c>
      <c r="F47" s="85" t="s">
        <v>5211</v>
      </c>
      <c r="G47" s="94" t="s">
        <v>5212</v>
      </c>
      <c r="H47" s="94" t="s">
        <v>5213</v>
      </c>
      <c r="I47" s="94" t="s">
        <v>5214</v>
      </c>
      <c r="J47" s="34"/>
      <c r="K47" s="34"/>
      <c r="L47" s="34"/>
      <c r="M47" s="39"/>
      <c r="N47" s="36"/>
      <c r="O47" s="36"/>
      <c r="P47" s="35"/>
    </row>
    <row r="48" spans="1:16" s="37" customFormat="1" x14ac:dyDescent="0.25">
      <c r="A48" s="33"/>
      <c r="B48" s="33"/>
      <c r="C48" s="34"/>
      <c r="D48" s="95">
        <v>42735</v>
      </c>
      <c r="E48" s="96"/>
      <c r="F48" s="97"/>
      <c r="G48" s="96"/>
      <c r="H48" s="96"/>
      <c r="I48" s="96"/>
      <c r="J48" s="34"/>
      <c r="K48" s="34"/>
      <c r="L48" s="34"/>
      <c r="M48" s="39"/>
      <c r="N48" s="36"/>
      <c r="O48" s="36"/>
      <c r="P48" s="35"/>
    </row>
    <row r="49" spans="1:17" s="37" customFormat="1" x14ac:dyDescent="0.25">
      <c r="A49" s="33"/>
      <c r="B49" s="33"/>
      <c r="C49" s="34"/>
      <c r="D49" s="98"/>
      <c r="E49" s="99">
        <v>141.01</v>
      </c>
      <c r="F49" s="103" t="s">
        <v>5227</v>
      </c>
      <c r="G49" s="98"/>
      <c r="H49" s="101">
        <f>G50</f>
        <v>20682.080000000002</v>
      </c>
      <c r="I49" s="98"/>
      <c r="J49" s="34"/>
      <c r="K49" s="34"/>
      <c r="L49" s="34"/>
      <c r="M49" s="39"/>
      <c r="N49" s="36"/>
      <c r="O49" s="36"/>
      <c r="P49" s="35"/>
    </row>
    <row r="50" spans="1:17" s="37" customFormat="1" x14ac:dyDescent="0.25">
      <c r="A50" s="33"/>
      <c r="B50" s="33"/>
      <c r="C50" s="34"/>
      <c r="D50" s="98"/>
      <c r="E50" s="99" t="s">
        <v>292</v>
      </c>
      <c r="F50" s="103" t="s">
        <v>5228</v>
      </c>
      <c r="G50" s="101">
        <f>G43</f>
        <v>20682.080000000002</v>
      </c>
      <c r="H50" s="98"/>
      <c r="I50" s="98"/>
      <c r="J50" s="34"/>
      <c r="K50" s="34"/>
      <c r="L50" s="34"/>
      <c r="M50" s="39"/>
      <c r="N50" s="36"/>
      <c r="O50" s="36"/>
      <c r="P50" s="35"/>
    </row>
    <row r="51" spans="1:17" s="37" customFormat="1" x14ac:dyDescent="0.25">
      <c r="A51" s="33"/>
      <c r="B51" s="33"/>
      <c r="C51" s="34"/>
      <c r="D51" s="98"/>
      <c r="E51" s="99">
        <v>141.99</v>
      </c>
      <c r="F51" s="103" t="s">
        <v>5215</v>
      </c>
      <c r="G51" s="101"/>
      <c r="H51" s="110">
        <f>G52</f>
        <v>13252.46</v>
      </c>
      <c r="I51" s="98"/>
      <c r="J51" s="34"/>
      <c r="K51" s="34"/>
      <c r="L51" s="34"/>
      <c r="M51" s="39"/>
      <c r="N51" s="36"/>
      <c r="O51" s="36"/>
      <c r="P51" s="35"/>
    </row>
    <row r="52" spans="1:17" s="37" customFormat="1" x14ac:dyDescent="0.25">
      <c r="A52" s="33"/>
      <c r="B52" s="33"/>
      <c r="C52" s="34"/>
      <c r="D52" s="98"/>
      <c r="E52" s="99" t="s">
        <v>5216</v>
      </c>
      <c r="F52" s="103" t="s">
        <v>5217</v>
      </c>
      <c r="G52" s="101">
        <f>J43</f>
        <v>13252.46</v>
      </c>
      <c r="H52" s="102"/>
      <c r="I52" s="98"/>
      <c r="J52" s="34"/>
      <c r="K52" s="34"/>
      <c r="L52" s="34"/>
      <c r="M52" s="39"/>
      <c r="N52" s="36"/>
      <c r="O52" s="36"/>
      <c r="P52" s="35"/>
    </row>
    <row r="53" spans="1:17" s="37" customFormat="1" x14ac:dyDescent="0.25">
      <c r="A53" s="33"/>
      <c r="B53" s="33"/>
      <c r="C53" s="34"/>
      <c r="D53" s="98"/>
      <c r="E53" s="99">
        <v>141.01</v>
      </c>
      <c r="F53" s="104" t="s">
        <v>5227</v>
      </c>
      <c r="G53" s="98"/>
      <c r="H53" s="98"/>
      <c r="I53" s="101">
        <f>G54</f>
        <v>20682.080000000002</v>
      </c>
      <c r="J53" s="34"/>
      <c r="K53" s="34"/>
      <c r="L53" s="34"/>
      <c r="M53" s="39"/>
      <c r="N53" s="36"/>
      <c r="O53" s="36"/>
      <c r="P53" s="35"/>
    </row>
    <row r="54" spans="1:17" s="37" customFormat="1" x14ac:dyDescent="0.25">
      <c r="A54" s="33"/>
      <c r="B54" s="33"/>
      <c r="C54" s="34"/>
      <c r="D54" s="98"/>
      <c r="E54" s="99" t="s">
        <v>934</v>
      </c>
      <c r="F54" s="104" t="s">
        <v>5229</v>
      </c>
      <c r="G54" s="101">
        <f>G43</f>
        <v>20682.080000000002</v>
      </c>
      <c r="H54" s="98"/>
      <c r="I54" s="101"/>
      <c r="J54" s="34"/>
      <c r="K54" s="34"/>
      <c r="L54" s="34"/>
      <c r="M54" s="39"/>
      <c r="N54" s="36"/>
      <c r="O54" s="36"/>
      <c r="P54" s="35"/>
    </row>
    <row r="55" spans="1:17" s="37" customFormat="1" x14ac:dyDescent="0.25">
      <c r="A55" s="33"/>
      <c r="B55" s="33"/>
      <c r="C55" s="34"/>
      <c r="D55" s="98"/>
      <c r="E55" s="99">
        <v>141.99</v>
      </c>
      <c r="F55" s="104" t="s">
        <v>5215</v>
      </c>
      <c r="G55" s="101"/>
      <c r="H55" s="98"/>
      <c r="I55" s="110">
        <f>G56</f>
        <v>13252.46</v>
      </c>
      <c r="J55" s="34"/>
      <c r="K55" s="34"/>
      <c r="L55" s="34"/>
      <c r="M55" s="39"/>
      <c r="N55" s="36"/>
      <c r="O55" s="36"/>
      <c r="P55" s="35"/>
    </row>
    <row r="56" spans="1:17" s="37" customFormat="1" x14ac:dyDescent="0.25">
      <c r="A56" s="33"/>
      <c r="B56" s="33"/>
      <c r="C56" s="34"/>
      <c r="D56" s="98"/>
      <c r="E56" s="99" t="s">
        <v>5218</v>
      </c>
      <c r="F56" s="104" t="s">
        <v>5255</v>
      </c>
      <c r="G56" s="101">
        <f>J43</f>
        <v>13252.46</v>
      </c>
      <c r="H56" s="98"/>
      <c r="I56" s="102"/>
      <c r="J56" s="34"/>
      <c r="K56" s="34"/>
      <c r="L56" s="34"/>
      <c r="M56" s="39"/>
      <c r="N56" s="36"/>
      <c r="O56" s="36"/>
      <c r="P56" s="35"/>
    </row>
    <row r="57" spans="1:17" s="37" customFormat="1" x14ac:dyDescent="0.25">
      <c r="A57" s="33"/>
      <c r="B57" s="33"/>
      <c r="C57" s="34"/>
      <c r="D57" s="105"/>
      <c r="E57" s="105"/>
      <c r="F57" s="106" t="s">
        <v>5257</v>
      </c>
      <c r="G57" s="105"/>
      <c r="H57" s="105"/>
      <c r="I57" s="105"/>
      <c r="J57" s="34"/>
      <c r="K57" s="34"/>
      <c r="L57" s="34"/>
      <c r="M57" s="39"/>
      <c r="N57" s="36"/>
      <c r="O57" s="36"/>
      <c r="P57" s="35"/>
    </row>
    <row r="58" spans="1:17" s="37" customFormat="1" x14ac:dyDescent="0.25">
      <c r="A58" s="33"/>
      <c r="B58" s="33"/>
      <c r="C58" s="34"/>
      <c r="D58" s="34"/>
      <c r="E58" s="35"/>
      <c r="F58" s="33"/>
      <c r="G58" s="36"/>
      <c r="H58" s="36"/>
      <c r="I58" s="36"/>
      <c r="J58" s="34"/>
      <c r="K58" s="34"/>
      <c r="L58" s="34"/>
      <c r="M58" s="39"/>
      <c r="N58" s="36"/>
      <c r="O58" s="36"/>
      <c r="P58" s="35"/>
    </row>
    <row r="59" spans="1:17" s="37" customFormat="1" x14ac:dyDescent="0.25">
      <c r="A59" s="33"/>
      <c r="B59" s="33"/>
      <c r="C59" s="34"/>
      <c r="D59" s="34"/>
      <c r="E59" s="35"/>
      <c r="F59" s="33"/>
      <c r="G59" s="36"/>
      <c r="H59" s="36"/>
      <c r="I59" s="36"/>
      <c r="J59" s="34"/>
      <c r="K59" s="34"/>
      <c r="L59" s="34"/>
      <c r="M59" s="39"/>
      <c r="N59" s="36"/>
      <c r="O59" s="36"/>
      <c r="P59" s="35"/>
    </row>
    <row r="60" spans="1:17" s="37" customFormat="1" ht="15" customHeight="1" x14ac:dyDescent="0.25">
      <c r="A60" s="33"/>
      <c r="B60" s="259" t="s">
        <v>5208</v>
      </c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</row>
    <row r="61" spans="1:17" s="37" customFormat="1" x14ac:dyDescent="0.25">
      <c r="A61" s="33"/>
      <c r="B61" s="71"/>
      <c r="C61" s="69"/>
      <c r="D61" s="69"/>
      <c r="E61" s="73"/>
      <c r="F61" s="71"/>
      <c r="G61" s="269" t="s">
        <v>5259</v>
      </c>
      <c r="H61" s="269"/>
      <c r="I61" s="269"/>
      <c r="J61" s="269"/>
      <c r="K61" s="269"/>
      <c r="L61" s="270" t="s">
        <v>5258</v>
      </c>
      <c r="M61" s="270"/>
      <c r="N61" s="270"/>
      <c r="O61" s="270"/>
      <c r="P61" s="270"/>
      <c r="Q61" s="270"/>
    </row>
    <row r="62" spans="1:17" s="116" customFormat="1" ht="67.5" x14ac:dyDescent="0.25">
      <c r="A62" s="196" t="s">
        <v>5106</v>
      </c>
      <c r="B62" s="67" t="s">
        <v>5248</v>
      </c>
      <c r="C62" s="67" t="s">
        <v>5249</v>
      </c>
      <c r="D62" s="67" t="s">
        <v>5199</v>
      </c>
      <c r="E62" s="114" t="s">
        <v>5200</v>
      </c>
      <c r="F62" s="67" t="s">
        <v>5201</v>
      </c>
      <c r="G62" s="29" t="s">
        <v>6299</v>
      </c>
      <c r="H62" s="55" t="s">
        <v>5203</v>
      </c>
      <c r="I62" s="67" t="s">
        <v>5204</v>
      </c>
      <c r="J62" s="55" t="s">
        <v>5206</v>
      </c>
      <c r="K62" s="55" t="s">
        <v>5250</v>
      </c>
      <c r="L62" s="29" t="s">
        <v>6299</v>
      </c>
      <c r="M62" s="55" t="s">
        <v>5203</v>
      </c>
      <c r="N62" s="67" t="s">
        <v>5204</v>
      </c>
      <c r="O62" s="55" t="s">
        <v>5206</v>
      </c>
      <c r="P62" s="55" t="s">
        <v>5250</v>
      </c>
      <c r="Q62" s="67" t="s">
        <v>5253</v>
      </c>
    </row>
    <row r="63" spans="1:17" x14ac:dyDescent="0.25">
      <c r="A63" s="197" t="s">
        <v>297</v>
      </c>
      <c r="B63" s="71" t="s">
        <v>864</v>
      </c>
      <c r="C63" s="69" t="s">
        <v>968</v>
      </c>
      <c r="D63" s="69">
        <v>2272</v>
      </c>
      <c r="E63" s="73" t="s">
        <v>861</v>
      </c>
      <c r="F63" s="71" t="s">
        <v>865</v>
      </c>
      <c r="G63" s="72">
        <v>8652.52</v>
      </c>
      <c r="H63" s="72">
        <f>ROUND(G63*0.9,2)</f>
        <v>7787.27</v>
      </c>
      <c r="I63" s="69">
        <v>10</v>
      </c>
      <c r="J63" s="86">
        <v>3504.07</v>
      </c>
      <c r="K63" s="72">
        <f>G63-J63</f>
        <v>5148.4500000000007</v>
      </c>
      <c r="L63" s="72">
        <v>8652.52</v>
      </c>
      <c r="M63" s="72">
        <f>ROUND(L63*0.1,2)</f>
        <v>865.25</v>
      </c>
      <c r="N63" s="69">
        <v>5</v>
      </c>
      <c r="O63" s="72">
        <f>((L63-M63)/N63)*(DATEDIF(E63,Q63,"D")/365)</f>
        <v>4676.6289972602744</v>
      </c>
      <c r="P63" s="72">
        <f>L63-O63</f>
        <v>3975.891002739726</v>
      </c>
      <c r="Q63" s="73">
        <v>42531</v>
      </c>
    </row>
    <row r="64" spans="1:17" x14ac:dyDescent="0.25">
      <c r="A64" s="190" t="s">
        <v>297</v>
      </c>
      <c r="B64" s="71" t="s">
        <v>922</v>
      </c>
      <c r="C64" s="69" t="s">
        <v>968</v>
      </c>
      <c r="D64" s="69">
        <v>2806</v>
      </c>
      <c r="E64" s="73" t="s">
        <v>914</v>
      </c>
      <c r="F64" s="71" t="s">
        <v>923</v>
      </c>
      <c r="G64" s="72">
        <v>11200</v>
      </c>
      <c r="H64" s="72">
        <f>ROUND(G64*0.9,2)</f>
        <v>10080</v>
      </c>
      <c r="I64" s="122">
        <v>5</v>
      </c>
      <c r="J64" s="86">
        <v>4032</v>
      </c>
      <c r="K64" s="72">
        <f t="shared" ref="K64:K65" si="4">G64-J64</f>
        <v>7168</v>
      </c>
      <c r="L64" s="72">
        <v>11200</v>
      </c>
      <c r="M64" s="72">
        <f t="shared" ref="M64:M65" si="5">ROUND(L64*0.1,2)</f>
        <v>1120</v>
      </c>
      <c r="N64" s="69">
        <v>5</v>
      </c>
      <c r="O64" s="72">
        <f t="shared" ref="O64:O65" si="6">((L64-M64)/N64)*(DATEDIF(E64,Q64,"D")/365)</f>
        <v>2065.709589041096</v>
      </c>
      <c r="P64" s="72">
        <f t="shared" ref="P64:P65" si="7">L64-O64</f>
        <v>9134.2904109589035</v>
      </c>
      <c r="Q64" s="73">
        <v>42735</v>
      </c>
    </row>
    <row r="65" spans="1:17" x14ac:dyDescent="0.25">
      <c r="A65" s="190" t="s">
        <v>297</v>
      </c>
      <c r="B65" s="71" t="s">
        <v>924</v>
      </c>
      <c r="C65" s="69" t="s">
        <v>968</v>
      </c>
      <c r="D65" s="69">
        <v>2807</v>
      </c>
      <c r="E65" s="73" t="s">
        <v>914</v>
      </c>
      <c r="F65" s="71" t="s">
        <v>923</v>
      </c>
      <c r="G65" s="72">
        <v>11200</v>
      </c>
      <c r="H65" s="72">
        <f>ROUND(G65*0.9,2)</f>
        <v>10080</v>
      </c>
      <c r="I65" s="122">
        <v>5</v>
      </c>
      <c r="J65" s="86">
        <v>4032</v>
      </c>
      <c r="K65" s="72">
        <f t="shared" si="4"/>
        <v>7168</v>
      </c>
      <c r="L65" s="72">
        <v>11200</v>
      </c>
      <c r="M65" s="72">
        <f t="shared" si="5"/>
        <v>1120</v>
      </c>
      <c r="N65" s="69">
        <v>5</v>
      </c>
      <c r="O65" s="72">
        <f t="shared" si="6"/>
        <v>2065.709589041096</v>
      </c>
      <c r="P65" s="72">
        <f t="shared" si="7"/>
        <v>9134.2904109589035</v>
      </c>
      <c r="Q65" s="73">
        <v>42735</v>
      </c>
    </row>
    <row r="66" spans="1:17" s="37" customFormat="1" x14ac:dyDescent="0.25">
      <c r="A66" s="33"/>
      <c r="B66" s="71"/>
      <c r="C66" s="69"/>
      <c r="D66" s="69"/>
      <c r="E66" s="73"/>
      <c r="F66" s="71"/>
      <c r="G66" s="118">
        <f>SUM(G63:G65)</f>
        <v>31052.52</v>
      </c>
      <c r="H66" s="118">
        <f>SUM(H63:H65)</f>
        <v>27947.27</v>
      </c>
      <c r="I66" s="119"/>
      <c r="J66" s="120">
        <f>SUM(J63:J65)</f>
        <v>11568.07</v>
      </c>
      <c r="K66" s="120">
        <f>SUM(K63:K65)</f>
        <v>19484.45</v>
      </c>
      <c r="L66" s="118">
        <f>SUM(L63:L65)</f>
        <v>31052.52</v>
      </c>
      <c r="M66" s="118">
        <f>SUM(M63:M65)</f>
        <v>3105.25</v>
      </c>
      <c r="N66" s="119"/>
      <c r="O66" s="118">
        <f>SUM(O63:O65)</f>
        <v>8808.0481753424665</v>
      </c>
      <c r="P66" s="118">
        <f>SUM(P63:P65)</f>
        <v>22244.471824657532</v>
      </c>
      <c r="Q66" s="121"/>
    </row>
    <row r="67" spans="1:17" s="115" customFormat="1" x14ac:dyDescent="0.25">
      <c r="A67" s="28"/>
      <c r="B67" s="28"/>
      <c r="C67" s="41"/>
      <c r="D67" s="41"/>
      <c r="E67" s="42"/>
      <c r="F67" s="28"/>
      <c r="G67" s="117"/>
      <c r="H67" s="117"/>
      <c r="I67" s="117"/>
      <c r="J67" s="124"/>
      <c r="K67" s="124"/>
      <c r="L67" s="117"/>
      <c r="M67" s="117"/>
      <c r="N67" s="117"/>
      <c r="O67" s="117"/>
      <c r="P67" s="117"/>
    </row>
    <row r="68" spans="1:17" s="37" customFormat="1" x14ac:dyDescent="0.25">
      <c r="A68" s="33"/>
      <c r="B68" s="33"/>
      <c r="C68" s="34"/>
      <c r="D68" s="41"/>
      <c r="E68" s="42"/>
      <c r="F68" s="28"/>
      <c r="G68" s="39"/>
      <c r="H68" s="39"/>
      <c r="I68" s="39"/>
      <c r="J68" s="34"/>
      <c r="K68" s="124"/>
      <c r="L68" s="117"/>
      <c r="M68" s="39"/>
      <c r="N68" s="124"/>
      <c r="O68" s="117"/>
      <c r="P68" s="35"/>
    </row>
    <row r="69" spans="1:17" s="37" customFormat="1" x14ac:dyDescent="0.25">
      <c r="A69" s="33"/>
      <c r="B69" s="33"/>
      <c r="C69" s="34"/>
      <c r="D69" s="263" t="s">
        <v>5208</v>
      </c>
      <c r="E69" s="264"/>
      <c r="F69" s="264"/>
      <c r="G69" s="264"/>
      <c r="H69" s="264"/>
      <c r="I69" s="265"/>
      <c r="J69" s="34"/>
      <c r="K69" s="124"/>
      <c r="L69" s="117"/>
      <c r="M69" s="39"/>
      <c r="N69" s="124"/>
      <c r="O69" s="117"/>
      <c r="P69" s="35"/>
    </row>
    <row r="70" spans="1:17" s="37" customFormat="1" x14ac:dyDescent="0.25">
      <c r="A70" s="33"/>
      <c r="B70" s="33"/>
      <c r="C70" s="34"/>
      <c r="D70" s="266" t="s">
        <v>5209</v>
      </c>
      <c r="E70" s="267"/>
      <c r="F70" s="267"/>
      <c r="G70" s="267"/>
      <c r="H70" s="267"/>
      <c r="I70" s="268"/>
      <c r="J70" s="34"/>
      <c r="K70" s="124"/>
      <c r="L70" s="117"/>
      <c r="M70" s="39"/>
      <c r="N70" s="124"/>
      <c r="O70" s="117"/>
      <c r="P70" s="35"/>
    </row>
    <row r="71" spans="1:17" s="37" customFormat="1" x14ac:dyDescent="0.25">
      <c r="A71" s="33"/>
      <c r="B71" s="33"/>
      <c r="C71" s="34"/>
      <c r="D71" s="125" t="s">
        <v>5210</v>
      </c>
      <c r="E71" s="125" t="s">
        <v>5155</v>
      </c>
      <c r="F71" s="113" t="s">
        <v>5211</v>
      </c>
      <c r="G71" s="125" t="s">
        <v>5212</v>
      </c>
      <c r="H71" s="125" t="s">
        <v>5213</v>
      </c>
      <c r="I71" s="125" t="s">
        <v>5214</v>
      </c>
      <c r="J71" s="34"/>
      <c r="K71" s="124"/>
      <c r="L71" s="117"/>
      <c r="M71" s="39"/>
      <c r="N71" s="124"/>
      <c r="O71" s="117"/>
      <c r="P71" s="35"/>
    </row>
    <row r="72" spans="1:17" s="37" customFormat="1" x14ac:dyDescent="0.25">
      <c r="A72" s="33"/>
      <c r="B72" s="33"/>
      <c r="C72" s="34"/>
      <c r="D72" s="126">
        <v>42735</v>
      </c>
      <c r="E72" s="127"/>
      <c r="F72" s="128"/>
      <c r="G72" s="127"/>
      <c r="H72" s="127"/>
      <c r="I72" s="127"/>
      <c r="J72" s="34"/>
      <c r="K72" s="41"/>
      <c r="L72" s="41"/>
      <c r="M72" s="39"/>
      <c r="N72" s="36"/>
      <c r="O72" s="36"/>
      <c r="P72" s="35"/>
    </row>
    <row r="73" spans="1:17" s="37" customFormat="1" x14ac:dyDescent="0.25">
      <c r="A73" s="33"/>
      <c r="B73" s="33"/>
      <c r="C73" s="34"/>
      <c r="D73" s="129"/>
      <c r="E73" s="130">
        <v>141.01</v>
      </c>
      <c r="F73" s="131" t="s">
        <v>5227</v>
      </c>
      <c r="G73" s="132"/>
      <c r="H73" s="133">
        <f>G66</f>
        <v>31052.52</v>
      </c>
      <c r="I73" s="132"/>
      <c r="J73" s="230"/>
      <c r="K73" s="41"/>
      <c r="L73" s="41"/>
      <c r="M73" s="39"/>
      <c r="N73" s="36"/>
      <c r="O73" s="36"/>
      <c r="P73" s="35"/>
    </row>
    <row r="74" spans="1:17" s="37" customFormat="1" x14ac:dyDescent="0.25">
      <c r="A74" s="33"/>
      <c r="B74" s="33"/>
      <c r="C74" s="34"/>
      <c r="D74" s="129"/>
      <c r="E74" s="130" t="s">
        <v>968</v>
      </c>
      <c r="F74" s="131" t="s">
        <v>5230</v>
      </c>
      <c r="G74" s="133">
        <f>G66</f>
        <v>31052.52</v>
      </c>
      <c r="H74" s="132"/>
      <c r="I74" s="132"/>
      <c r="J74" s="230"/>
      <c r="K74" s="271"/>
      <c r="L74" s="271"/>
      <c r="M74" s="39"/>
      <c r="N74" s="36"/>
      <c r="O74" s="36"/>
      <c r="P74" s="35"/>
    </row>
    <row r="75" spans="1:17" s="37" customFormat="1" x14ac:dyDescent="0.25">
      <c r="A75" s="33"/>
      <c r="B75" s="33"/>
      <c r="C75" s="34"/>
      <c r="D75" s="132"/>
      <c r="E75" s="130">
        <v>141.99</v>
      </c>
      <c r="F75" s="131" t="s">
        <v>5215</v>
      </c>
      <c r="G75" s="132"/>
      <c r="H75" s="134">
        <f>SUM(G76:G76)</f>
        <v>8808.0481753424665</v>
      </c>
      <c r="I75" s="132"/>
      <c r="J75" s="230"/>
      <c r="K75" s="124"/>
      <c r="L75" s="117"/>
      <c r="M75" s="39"/>
      <c r="N75" s="36"/>
      <c r="O75" s="36"/>
      <c r="P75" s="35"/>
    </row>
    <row r="76" spans="1:17" s="37" customFormat="1" x14ac:dyDescent="0.25">
      <c r="A76" s="33"/>
      <c r="B76" s="33"/>
      <c r="C76" s="34"/>
      <c r="D76" s="132"/>
      <c r="E76" s="130" t="s">
        <v>5220</v>
      </c>
      <c r="F76" s="131" t="s">
        <v>5221</v>
      </c>
      <c r="G76" s="134">
        <f>O66</f>
        <v>8808.0481753424665</v>
      </c>
      <c r="H76" s="135"/>
      <c r="I76" s="132"/>
      <c r="J76" s="34"/>
      <c r="K76" s="124"/>
      <c r="L76" s="117"/>
      <c r="M76" s="39"/>
      <c r="N76" s="36"/>
      <c r="O76" s="36"/>
      <c r="P76" s="35"/>
    </row>
    <row r="77" spans="1:17" s="37" customFormat="1" x14ac:dyDescent="0.25">
      <c r="A77" s="33"/>
      <c r="B77" s="33"/>
      <c r="C77" s="34"/>
      <c r="D77" s="132"/>
      <c r="E77" s="130">
        <v>611.07000000000005</v>
      </c>
      <c r="F77" s="131" t="s">
        <v>6305</v>
      </c>
      <c r="G77" s="134"/>
      <c r="H77" s="138">
        <f>I80-H75</f>
        <v>2760.0218246575332</v>
      </c>
      <c r="I77" s="132"/>
      <c r="J77" s="34"/>
      <c r="K77" s="124"/>
      <c r="L77" s="117"/>
      <c r="M77" s="39"/>
      <c r="N77" s="36"/>
      <c r="O77" s="36"/>
      <c r="P77" s="35"/>
    </row>
    <row r="78" spans="1:17" s="37" customFormat="1" x14ac:dyDescent="0.25">
      <c r="A78" s="33"/>
      <c r="B78" s="33"/>
      <c r="C78" s="34"/>
      <c r="D78" s="132"/>
      <c r="E78" s="130">
        <v>141.01</v>
      </c>
      <c r="F78" s="137" t="s">
        <v>5227</v>
      </c>
      <c r="G78" s="132"/>
      <c r="H78" s="132"/>
      <c r="I78" s="134">
        <f>SUM(G79:G79)</f>
        <v>31052.52</v>
      </c>
      <c r="K78" s="230"/>
      <c r="L78" s="117"/>
      <c r="M78" s="39"/>
      <c r="N78" s="36"/>
      <c r="O78" s="36"/>
      <c r="P78" s="35"/>
    </row>
    <row r="79" spans="1:17" s="37" customFormat="1" x14ac:dyDescent="0.25">
      <c r="A79" s="33"/>
      <c r="B79" s="33"/>
      <c r="C79" s="34"/>
      <c r="D79" s="132"/>
      <c r="E79" s="130" t="s">
        <v>934</v>
      </c>
      <c r="F79" s="137" t="s">
        <v>5229</v>
      </c>
      <c r="G79" s="134">
        <f>G66</f>
        <v>31052.52</v>
      </c>
      <c r="H79" s="132"/>
      <c r="I79" s="135"/>
      <c r="J79" s="34"/>
      <c r="K79" s="124"/>
      <c r="L79" s="117"/>
      <c r="M79" s="39"/>
      <c r="N79" s="36"/>
      <c r="O79" s="36"/>
      <c r="P79" s="35"/>
    </row>
    <row r="80" spans="1:17" s="37" customFormat="1" ht="15" customHeight="1" x14ac:dyDescent="0.25">
      <c r="A80" s="33"/>
      <c r="B80" s="33"/>
      <c r="C80" s="34"/>
      <c r="D80" s="132"/>
      <c r="E80" s="130">
        <v>141.99</v>
      </c>
      <c r="F80" s="137" t="s">
        <v>5215</v>
      </c>
      <c r="G80" s="134"/>
      <c r="H80" s="132"/>
      <c r="I80" s="138">
        <f>J66</f>
        <v>11568.07</v>
      </c>
      <c r="J80" s="34"/>
      <c r="K80" s="33"/>
      <c r="M80" s="39"/>
      <c r="N80" s="36"/>
      <c r="O80" s="36"/>
      <c r="P80" s="35"/>
    </row>
    <row r="81" spans="1:17" s="37" customFormat="1" ht="15" customHeight="1" x14ac:dyDescent="0.25">
      <c r="A81" s="33"/>
      <c r="B81" s="33"/>
      <c r="C81" s="34"/>
      <c r="D81" s="132"/>
      <c r="E81" s="130" t="s">
        <v>5218</v>
      </c>
      <c r="F81" s="137" t="s">
        <v>5219</v>
      </c>
      <c r="G81" s="134">
        <f>J66</f>
        <v>11568.07</v>
      </c>
      <c r="H81" s="132"/>
      <c r="I81" s="135"/>
      <c r="J81" s="34"/>
      <c r="M81" s="39"/>
      <c r="N81" s="36"/>
      <c r="O81" s="36"/>
      <c r="P81" s="35"/>
    </row>
    <row r="82" spans="1:17" s="37" customFormat="1" ht="15" customHeight="1" x14ac:dyDescent="0.25">
      <c r="A82" s="33"/>
      <c r="B82" s="33"/>
      <c r="C82" s="34"/>
      <c r="D82" s="139"/>
      <c r="E82" s="139"/>
      <c r="F82" s="140" t="s">
        <v>6306</v>
      </c>
      <c r="G82" s="139"/>
      <c r="H82" s="139"/>
      <c r="I82" s="139"/>
      <c r="J82" s="34"/>
      <c r="K82" s="34"/>
      <c r="L82" s="34"/>
      <c r="M82" s="39"/>
      <c r="N82" s="36"/>
      <c r="O82" s="36"/>
      <c r="P82" s="35"/>
    </row>
    <row r="83" spans="1:17" s="37" customFormat="1" x14ac:dyDescent="0.25">
      <c r="A83" s="33"/>
      <c r="B83" s="33"/>
      <c r="C83" s="34"/>
      <c r="J83" s="34"/>
      <c r="K83" s="34"/>
      <c r="L83" s="34"/>
      <c r="M83" s="39"/>
      <c r="N83" s="36"/>
      <c r="O83" s="36"/>
      <c r="P83" s="35"/>
    </row>
    <row r="84" spans="1:17" s="37" customFormat="1" x14ac:dyDescent="0.25">
      <c r="A84" s="33"/>
      <c r="B84" s="33"/>
      <c r="C84" s="34"/>
      <c r="D84" s="34"/>
      <c r="E84" s="35"/>
      <c r="F84" s="33"/>
      <c r="G84" s="36"/>
      <c r="H84" s="36"/>
      <c r="I84" s="36"/>
      <c r="J84" s="34"/>
      <c r="K84" s="34"/>
      <c r="L84" s="34"/>
      <c r="M84" s="39"/>
      <c r="N84" s="36"/>
      <c r="O84" s="36"/>
      <c r="P84" s="35"/>
    </row>
    <row r="85" spans="1:17" s="37" customFormat="1" ht="15" customHeight="1" x14ac:dyDescent="0.25">
      <c r="A85" s="33"/>
      <c r="B85" s="259" t="s">
        <v>5208</v>
      </c>
      <c r="C85" s="259"/>
      <c r="D85" s="259"/>
      <c r="E85" s="259"/>
      <c r="F85" s="259"/>
      <c r="G85" s="259"/>
      <c r="H85" s="259"/>
      <c r="I85" s="259"/>
      <c r="J85" s="259"/>
      <c r="K85" s="259"/>
      <c r="L85" s="259"/>
      <c r="M85" s="259"/>
      <c r="N85" s="259"/>
      <c r="O85" s="259"/>
      <c r="P85" s="259"/>
      <c r="Q85" s="259"/>
    </row>
    <row r="86" spans="1:17" s="37" customFormat="1" x14ac:dyDescent="0.25">
      <c r="A86" s="33"/>
      <c r="B86" s="71"/>
      <c r="C86" s="69"/>
      <c r="D86" s="69"/>
      <c r="E86" s="73"/>
      <c r="F86" s="71"/>
      <c r="G86" s="269" t="s">
        <v>5259</v>
      </c>
      <c r="H86" s="269"/>
      <c r="I86" s="269"/>
      <c r="J86" s="269"/>
      <c r="K86" s="269"/>
      <c r="L86" s="270" t="s">
        <v>5258</v>
      </c>
      <c r="M86" s="270"/>
      <c r="N86" s="270"/>
      <c r="O86" s="270"/>
      <c r="P86" s="270"/>
      <c r="Q86" s="270"/>
    </row>
    <row r="87" spans="1:17" s="37" customFormat="1" ht="67.5" x14ac:dyDescent="0.25">
      <c r="A87" s="196" t="s">
        <v>5106</v>
      </c>
      <c r="B87" s="67" t="s">
        <v>5248</v>
      </c>
      <c r="C87" s="67" t="s">
        <v>5249</v>
      </c>
      <c r="D87" s="67" t="s">
        <v>5199</v>
      </c>
      <c r="E87" s="114" t="s">
        <v>5200</v>
      </c>
      <c r="F87" s="67" t="s">
        <v>5201</v>
      </c>
      <c r="G87" s="29" t="s">
        <v>6299</v>
      </c>
      <c r="H87" s="55" t="s">
        <v>5203</v>
      </c>
      <c r="I87" s="67" t="s">
        <v>5204</v>
      </c>
      <c r="J87" s="55" t="s">
        <v>5206</v>
      </c>
      <c r="K87" s="55" t="s">
        <v>5250</v>
      </c>
      <c r="L87" s="29" t="s">
        <v>6299</v>
      </c>
      <c r="M87" s="55" t="s">
        <v>5203</v>
      </c>
      <c r="N87" s="67" t="s">
        <v>5204</v>
      </c>
      <c r="O87" s="55" t="s">
        <v>5206</v>
      </c>
      <c r="P87" s="55" t="s">
        <v>5250</v>
      </c>
      <c r="Q87" s="67" t="s">
        <v>5253</v>
      </c>
    </row>
    <row r="88" spans="1:17" x14ac:dyDescent="0.25">
      <c r="A88" s="190" t="s">
        <v>297</v>
      </c>
      <c r="B88" s="71" t="s">
        <v>600</v>
      </c>
      <c r="C88" s="69" t="s">
        <v>1037</v>
      </c>
      <c r="D88" s="69">
        <v>1680</v>
      </c>
      <c r="E88" s="73" t="s">
        <v>601</v>
      </c>
      <c r="F88" s="71" t="s">
        <v>602</v>
      </c>
      <c r="G88" s="72">
        <v>158</v>
      </c>
      <c r="H88" s="72">
        <f t="shared" ref="H88:H97" si="8">ROUND(G88*0.9,2)</f>
        <v>142.19999999999999</v>
      </c>
      <c r="I88" s="69">
        <v>10</v>
      </c>
      <c r="J88" s="86">
        <v>142.19999999999999</v>
      </c>
      <c r="K88" s="72">
        <f>G88-J88</f>
        <v>15.800000000000011</v>
      </c>
      <c r="L88" s="72">
        <v>158</v>
      </c>
      <c r="M88" s="72">
        <f>ROUND(L88*0.1,2)</f>
        <v>15.8</v>
      </c>
      <c r="N88" s="69">
        <v>10</v>
      </c>
      <c r="O88" s="72">
        <f t="shared" ref="O88:O97" si="9">((L88-M88)/N88)*(DATEDIF(E88,Q88,"D")/365)</f>
        <v>138.07035616438355</v>
      </c>
      <c r="P88" s="72">
        <f>L88-O88</f>
        <v>19.929643835616446</v>
      </c>
      <c r="Q88" s="73">
        <v>42735</v>
      </c>
    </row>
    <row r="89" spans="1:17" x14ac:dyDescent="0.25">
      <c r="A89" s="190" t="s">
        <v>297</v>
      </c>
      <c r="B89" s="71" t="s">
        <v>663</v>
      </c>
      <c r="C89" s="69" t="s">
        <v>1037</v>
      </c>
      <c r="D89" s="69">
        <v>1748</v>
      </c>
      <c r="E89" s="73" t="s">
        <v>233</v>
      </c>
      <c r="F89" s="71" t="s">
        <v>664</v>
      </c>
      <c r="G89" s="72">
        <v>430</v>
      </c>
      <c r="H89" s="72">
        <f t="shared" si="8"/>
        <v>387</v>
      </c>
      <c r="I89" s="69">
        <v>10</v>
      </c>
      <c r="J89" s="86">
        <v>384.19</v>
      </c>
      <c r="K89" s="72">
        <f t="shared" ref="K89:K97" si="10">G89-J89</f>
        <v>45.81</v>
      </c>
      <c r="L89" s="72">
        <v>430</v>
      </c>
      <c r="M89" s="72">
        <f t="shared" ref="M89:M97" si="11">ROUND(L89*0.1,2)</f>
        <v>43</v>
      </c>
      <c r="N89" s="69">
        <v>10</v>
      </c>
      <c r="O89" s="72">
        <f t="shared" si="9"/>
        <v>343.31671232876715</v>
      </c>
      <c r="P89" s="72">
        <f t="shared" ref="P89:P97" si="12">L89-O89</f>
        <v>86.683287671232847</v>
      </c>
      <c r="Q89" s="73">
        <v>42735</v>
      </c>
    </row>
    <row r="90" spans="1:17" x14ac:dyDescent="0.25">
      <c r="A90" s="190" t="s">
        <v>297</v>
      </c>
      <c r="B90" s="71" t="s">
        <v>830</v>
      </c>
      <c r="C90" s="69" t="s">
        <v>1037</v>
      </c>
      <c r="D90" s="69">
        <v>2076</v>
      </c>
      <c r="E90" s="73" t="s">
        <v>831</v>
      </c>
      <c r="F90" s="71" t="s">
        <v>832</v>
      </c>
      <c r="G90" s="72">
        <v>141.69</v>
      </c>
      <c r="H90" s="72">
        <f t="shared" si="8"/>
        <v>127.52</v>
      </c>
      <c r="I90" s="69">
        <v>10</v>
      </c>
      <c r="J90" s="86">
        <v>80.569999999999993</v>
      </c>
      <c r="K90" s="72">
        <f t="shared" si="10"/>
        <v>61.120000000000005</v>
      </c>
      <c r="L90" s="72">
        <v>141.69</v>
      </c>
      <c r="M90" s="72">
        <f t="shared" si="11"/>
        <v>14.17</v>
      </c>
      <c r="N90" s="69">
        <v>10</v>
      </c>
      <c r="O90" s="72">
        <f t="shared" si="9"/>
        <v>68.511430136986291</v>
      </c>
      <c r="P90" s="72">
        <f t="shared" si="12"/>
        <v>73.178569863013706</v>
      </c>
      <c r="Q90" s="73">
        <v>42735</v>
      </c>
    </row>
    <row r="91" spans="1:17" x14ac:dyDescent="0.25">
      <c r="A91" s="190" t="s">
        <v>297</v>
      </c>
      <c r="B91" s="71" t="s">
        <v>842</v>
      </c>
      <c r="C91" s="69" t="s">
        <v>1037</v>
      </c>
      <c r="D91" s="69">
        <v>2178</v>
      </c>
      <c r="E91" s="73" t="s">
        <v>843</v>
      </c>
      <c r="F91" s="71" t="s">
        <v>844</v>
      </c>
      <c r="G91" s="72">
        <v>202.97</v>
      </c>
      <c r="H91" s="72">
        <f t="shared" si="8"/>
        <v>182.67</v>
      </c>
      <c r="I91" s="69">
        <v>10</v>
      </c>
      <c r="J91" s="86">
        <v>98.8</v>
      </c>
      <c r="K91" s="72">
        <f t="shared" si="10"/>
        <v>104.17</v>
      </c>
      <c r="L91" s="72">
        <v>202.97</v>
      </c>
      <c r="M91" s="72">
        <f t="shared" si="11"/>
        <v>20.3</v>
      </c>
      <c r="N91" s="69">
        <v>10</v>
      </c>
      <c r="O91" s="72">
        <f t="shared" si="9"/>
        <v>82.176476712328778</v>
      </c>
      <c r="P91" s="72">
        <f t="shared" si="12"/>
        <v>120.79352328767122</v>
      </c>
      <c r="Q91" s="73">
        <v>42735</v>
      </c>
    </row>
    <row r="92" spans="1:17" x14ac:dyDescent="0.25">
      <c r="A92" s="190" t="s">
        <v>297</v>
      </c>
      <c r="B92" s="71" t="s">
        <v>845</v>
      </c>
      <c r="C92" s="69" t="s">
        <v>1037</v>
      </c>
      <c r="D92" s="69">
        <v>2181</v>
      </c>
      <c r="E92" s="73" t="s">
        <v>846</v>
      </c>
      <c r="F92" s="71" t="s">
        <v>847</v>
      </c>
      <c r="G92" s="72">
        <v>2104.7800000000002</v>
      </c>
      <c r="H92" s="72">
        <f t="shared" si="8"/>
        <v>1894.3</v>
      </c>
      <c r="I92" s="69">
        <v>10</v>
      </c>
      <c r="J92" s="86">
        <v>1026.3399999999999</v>
      </c>
      <c r="K92" s="72">
        <f t="shared" si="10"/>
        <v>1078.4400000000003</v>
      </c>
      <c r="L92" s="72">
        <v>2104.7800000000002</v>
      </c>
      <c r="M92" s="72">
        <f t="shared" si="11"/>
        <v>210.48</v>
      </c>
      <c r="N92" s="69">
        <v>10</v>
      </c>
      <c r="O92" s="72">
        <f t="shared" si="9"/>
        <v>845.42868493150684</v>
      </c>
      <c r="P92" s="72">
        <f t="shared" si="12"/>
        <v>1259.3513150684935</v>
      </c>
      <c r="Q92" s="73">
        <v>42735</v>
      </c>
    </row>
    <row r="93" spans="1:17" x14ac:dyDescent="0.25">
      <c r="A93" s="190" t="s">
        <v>297</v>
      </c>
      <c r="B93" s="71" t="s">
        <v>863</v>
      </c>
      <c r="C93" s="69" t="s">
        <v>1037</v>
      </c>
      <c r="D93" s="69">
        <v>2269</v>
      </c>
      <c r="E93" s="73" t="s">
        <v>861</v>
      </c>
      <c r="F93" s="71" t="s">
        <v>862</v>
      </c>
      <c r="G93" s="72">
        <v>526.55999999999995</v>
      </c>
      <c r="H93" s="72">
        <f t="shared" si="8"/>
        <v>473.9</v>
      </c>
      <c r="I93" s="69">
        <v>10</v>
      </c>
      <c r="J93" s="86">
        <v>213.3</v>
      </c>
      <c r="K93" s="72">
        <f t="shared" si="10"/>
        <v>313.25999999999993</v>
      </c>
      <c r="L93" s="72">
        <v>526.55999999999995</v>
      </c>
      <c r="M93" s="72">
        <f t="shared" si="11"/>
        <v>52.66</v>
      </c>
      <c r="N93" s="69">
        <v>10</v>
      </c>
      <c r="O93" s="72">
        <f t="shared" si="9"/>
        <v>168.78630136986303</v>
      </c>
      <c r="P93" s="72">
        <f t="shared" si="12"/>
        <v>357.77369863013689</v>
      </c>
      <c r="Q93" s="73">
        <v>42735</v>
      </c>
    </row>
    <row r="94" spans="1:17" x14ac:dyDescent="0.25">
      <c r="A94" s="190" t="s">
        <v>297</v>
      </c>
      <c r="B94" s="71" t="s">
        <v>869</v>
      </c>
      <c r="C94" s="69" t="s">
        <v>1037</v>
      </c>
      <c r="D94" s="69">
        <v>2354</v>
      </c>
      <c r="E94" s="73" t="s">
        <v>870</v>
      </c>
      <c r="F94" s="71" t="s">
        <v>871</v>
      </c>
      <c r="G94" s="72">
        <v>290.10000000000002</v>
      </c>
      <c r="H94" s="72">
        <f t="shared" si="8"/>
        <v>261.08999999999997</v>
      </c>
      <c r="I94" s="69">
        <v>10</v>
      </c>
      <c r="J94" s="86">
        <v>111.17</v>
      </c>
      <c r="K94" s="72">
        <f t="shared" si="10"/>
        <v>178.93</v>
      </c>
      <c r="L94" s="72">
        <v>290.10000000000002</v>
      </c>
      <c r="M94" s="72">
        <f t="shared" si="11"/>
        <v>29.01</v>
      </c>
      <c r="N94" s="69">
        <v>10</v>
      </c>
      <c r="O94" s="72">
        <f t="shared" si="9"/>
        <v>86.8392493150685</v>
      </c>
      <c r="P94" s="72">
        <f t="shared" si="12"/>
        <v>203.26075068493151</v>
      </c>
      <c r="Q94" s="73">
        <v>42735</v>
      </c>
    </row>
    <row r="95" spans="1:17" x14ac:dyDescent="0.25">
      <c r="A95" s="190" t="s">
        <v>297</v>
      </c>
      <c r="B95" s="71" t="s">
        <v>901</v>
      </c>
      <c r="C95" s="69" t="s">
        <v>1037</v>
      </c>
      <c r="D95" s="69">
        <v>2654</v>
      </c>
      <c r="E95" s="73" t="s">
        <v>900</v>
      </c>
      <c r="F95" s="71" t="s">
        <v>902</v>
      </c>
      <c r="G95" s="72">
        <v>336</v>
      </c>
      <c r="H95" s="72">
        <f t="shared" si="8"/>
        <v>302.39999999999998</v>
      </c>
      <c r="I95" s="69">
        <v>10</v>
      </c>
      <c r="J95" s="86">
        <v>108.36</v>
      </c>
      <c r="K95" s="72">
        <f t="shared" si="10"/>
        <v>227.64</v>
      </c>
      <c r="L95" s="72">
        <v>336</v>
      </c>
      <c r="M95" s="72">
        <f t="shared" si="11"/>
        <v>33.6</v>
      </c>
      <c r="N95" s="69">
        <v>10</v>
      </c>
      <c r="O95" s="72">
        <f t="shared" si="9"/>
        <v>79.535342465753416</v>
      </c>
      <c r="P95" s="72">
        <f t="shared" si="12"/>
        <v>256.46465753424661</v>
      </c>
      <c r="Q95" s="73">
        <v>42735</v>
      </c>
    </row>
    <row r="96" spans="1:17" s="87" customFormat="1" x14ac:dyDescent="0.25">
      <c r="A96" s="198" t="s">
        <v>297</v>
      </c>
      <c r="B96" s="68" t="s">
        <v>919</v>
      </c>
      <c r="C96" s="74" t="s">
        <v>1037</v>
      </c>
      <c r="D96" s="74">
        <v>2802</v>
      </c>
      <c r="E96" s="75" t="s">
        <v>914</v>
      </c>
      <c r="F96" s="68" t="s">
        <v>920</v>
      </c>
      <c r="G96" s="86">
        <v>4032</v>
      </c>
      <c r="H96" s="86">
        <f t="shared" si="8"/>
        <v>3628.8</v>
      </c>
      <c r="I96" s="74">
        <v>5</v>
      </c>
      <c r="J96" s="86">
        <v>1451.52</v>
      </c>
      <c r="K96" s="86">
        <f t="shared" si="10"/>
        <v>2580.48</v>
      </c>
      <c r="L96" s="86">
        <v>4032</v>
      </c>
      <c r="M96" s="86">
        <f t="shared" si="11"/>
        <v>403.2</v>
      </c>
      <c r="N96" s="74">
        <v>10</v>
      </c>
      <c r="O96" s="86">
        <f t="shared" si="9"/>
        <v>371.82772602739726</v>
      </c>
      <c r="P96" s="86">
        <f t="shared" si="12"/>
        <v>3660.1722739726029</v>
      </c>
      <c r="Q96" s="75">
        <v>42735</v>
      </c>
    </row>
    <row r="97" spans="1:17" s="87" customFormat="1" x14ac:dyDescent="0.25">
      <c r="A97" s="198" t="s">
        <v>297</v>
      </c>
      <c r="B97" s="68" t="s">
        <v>921</v>
      </c>
      <c r="C97" s="74" t="s">
        <v>1037</v>
      </c>
      <c r="D97" s="74">
        <v>2803</v>
      </c>
      <c r="E97" s="75" t="s">
        <v>914</v>
      </c>
      <c r="F97" s="68" t="s">
        <v>920</v>
      </c>
      <c r="G97" s="86">
        <v>4032</v>
      </c>
      <c r="H97" s="86">
        <f t="shared" si="8"/>
        <v>3628.8</v>
      </c>
      <c r="I97" s="74">
        <v>5</v>
      </c>
      <c r="J97" s="86">
        <v>1451.52</v>
      </c>
      <c r="K97" s="86">
        <f t="shared" si="10"/>
        <v>2580.48</v>
      </c>
      <c r="L97" s="86">
        <v>4032</v>
      </c>
      <c r="M97" s="86">
        <f t="shared" si="11"/>
        <v>403.2</v>
      </c>
      <c r="N97" s="74">
        <v>10</v>
      </c>
      <c r="O97" s="86">
        <f t="shared" si="9"/>
        <v>371.82772602739726</v>
      </c>
      <c r="P97" s="86">
        <f t="shared" si="12"/>
        <v>3660.1722739726029</v>
      </c>
      <c r="Q97" s="75">
        <v>42735</v>
      </c>
    </row>
    <row r="98" spans="1:17" s="37" customFormat="1" x14ac:dyDescent="0.25">
      <c r="A98" s="33"/>
      <c r="B98" s="71"/>
      <c r="C98" s="69"/>
      <c r="D98" s="69"/>
      <c r="E98" s="73"/>
      <c r="F98" s="71"/>
      <c r="G98" s="118">
        <f>SUM(G88:G97)</f>
        <v>12254.1</v>
      </c>
      <c r="H98" s="118">
        <f>SUM(H88:H97)</f>
        <v>11028.68</v>
      </c>
      <c r="I98" s="72"/>
      <c r="J98" s="120">
        <f>SUM(J88:J97)</f>
        <v>5067.9699999999993</v>
      </c>
      <c r="K98" s="120">
        <f>SUM(K88:K97)</f>
        <v>7186.130000000001</v>
      </c>
      <c r="L98" s="120">
        <f>SUM(L88:L97)</f>
        <v>12254.1</v>
      </c>
      <c r="M98" s="120">
        <f>SUM(M88:M97)</f>
        <v>1225.42</v>
      </c>
      <c r="N98" s="72"/>
      <c r="O98" s="118">
        <f>SUM(O88:O97)</f>
        <v>2556.320005479452</v>
      </c>
      <c r="P98" s="118">
        <f>SUM(P88:P97)</f>
        <v>9697.7799945205479</v>
      </c>
      <c r="Q98" s="121"/>
    </row>
    <row r="99" spans="1:17" s="37" customFormat="1" x14ac:dyDescent="0.25">
      <c r="A99" s="33"/>
      <c r="B99" s="33"/>
      <c r="C99" s="34"/>
      <c r="D99" s="34"/>
      <c r="E99" s="35"/>
      <c r="F99" s="33"/>
      <c r="G99" s="36"/>
      <c r="H99" s="36"/>
      <c r="I99" s="36"/>
      <c r="J99" s="34"/>
      <c r="K99" s="34"/>
      <c r="L99" s="34"/>
      <c r="M99" s="39"/>
      <c r="N99" s="36"/>
      <c r="O99" s="36"/>
      <c r="P99" s="35"/>
    </row>
    <row r="100" spans="1:17" s="37" customFormat="1" x14ac:dyDescent="0.25">
      <c r="A100" s="33"/>
      <c r="B100" s="33"/>
      <c r="C100" s="34"/>
      <c r="D100" s="34"/>
      <c r="E100" s="35"/>
      <c r="F100" s="33"/>
      <c r="G100" s="36"/>
      <c r="H100" s="36"/>
      <c r="I100" s="36"/>
      <c r="J100" s="34"/>
      <c r="K100" s="34"/>
      <c r="L100" s="34"/>
      <c r="M100" s="39"/>
      <c r="N100" s="36"/>
      <c r="O100" s="36"/>
      <c r="P100" s="35"/>
    </row>
    <row r="101" spans="1:17" s="37" customFormat="1" x14ac:dyDescent="0.25">
      <c r="A101" s="33"/>
      <c r="B101" s="33"/>
      <c r="C101" s="34"/>
      <c r="D101" s="34"/>
      <c r="E101" s="35"/>
      <c r="F101" s="33"/>
      <c r="G101" s="36"/>
      <c r="H101" s="36"/>
      <c r="I101" s="36"/>
      <c r="J101" s="34"/>
      <c r="K101" s="271"/>
      <c r="L101" s="271"/>
      <c r="M101" s="117"/>
      <c r="N101" s="271"/>
      <c r="O101" s="271"/>
      <c r="P101" s="35"/>
    </row>
    <row r="102" spans="1:17" s="37" customFormat="1" x14ac:dyDescent="0.25">
      <c r="A102" s="33"/>
      <c r="B102" s="33"/>
      <c r="C102" s="34"/>
      <c r="D102" s="263" t="s">
        <v>5208</v>
      </c>
      <c r="E102" s="264"/>
      <c r="F102" s="264"/>
      <c r="G102" s="264"/>
      <c r="H102" s="264"/>
      <c r="I102" s="265"/>
      <c r="J102" s="34"/>
      <c r="K102" s="124"/>
      <c r="L102" s="117"/>
      <c r="M102" s="117"/>
      <c r="N102" s="124"/>
      <c r="O102" s="117"/>
      <c r="P102" s="35"/>
    </row>
    <row r="103" spans="1:17" s="37" customFormat="1" x14ac:dyDescent="0.25">
      <c r="A103" s="33"/>
      <c r="B103" s="33"/>
      <c r="C103" s="34"/>
      <c r="D103" s="266" t="s">
        <v>5209</v>
      </c>
      <c r="E103" s="267"/>
      <c r="F103" s="267"/>
      <c r="G103" s="267"/>
      <c r="H103" s="267"/>
      <c r="I103" s="268"/>
      <c r="J103" s="34"/>
      <c r="K103" s="124"/>
      <c r="L103" s="117"/>
      <c r="M103" s="39"/>
      <c r="N103" s="124"/>
      <c r="O103" s="117"/>
      <c r="P103" s="35"/>
    </row>
    <row r="104" spans="1:17" s="37" customFormat="1" x14ac:dyDescent="0.25">
      <c r="A104" s="33"/>
      <c r="B104" s="33"/>
      <c r="C104" s="34"/>
      <c r="D104" s="125" t="s">
        <v>5210</v>
      </c>
      <c r="E104" s="125" t="s">
        <v>5155</v>
      </c>
      <c r="F104" s="113" t="s">
        <v>5211</v>
      </c>
      <c r="G104" s="125" t="s">
        <v>5212</v>
      </c>
      <c r="H104" s="125" t="s">
        <v>5213</v>
      </c>
      <c r="I104" s="125" t="s">
        <v>5214</v>
      </c>
      <c r="J104" s="34"/>
      <c r="K104" s="124"/>
      <c r="L104" s="117"/>
      <c r="M104" s="39"/>
      <c r="N104" s="124"/>
      <c r="O104" s="117"/>
      <c r="P104" s="35"/>
    </row>
    <row r="105" spans="1:17" s="37" customFormat="1" x14ac:dyDescent="0.25">
      <c r="A105" s="33"/>
      <c r="B105" s="33"/>
      <c r="C105" s="34"/>
      <c r="D105" s="126">
        <v>42735</v>
      </c>
      <c r="E105" s="127"/>
      <c r="F105" s="128"/>
      <c r="G105" s="127"/>
      <c r="H105" s="199"/>
      <c r="I105" s="127"/>
      <c r="J105" s="34"/>
      <c r="K105" s="124"/>
      <c r="L105" s="117"/>
      <c r="M105" s="39"/>
      <c r="N105" s="124"/>
      <c r="O105" s="117"/>
      <c r="P105" s="35"/>
    </row>
    <row r="106" spans="1:17" s="37" customFormat="1" x14ac:dyDescent="0.25">
      <c r="A106" s="33"/>
      <c r="B106" s="33"/>
      <c r="C106" s="34"/>
      <c r="D106" s="129"/>
      <c r="E106" s="130">
        <v>141.01</v>
      </c>
      <c r="F106" s="131" t="s">
        <v>5227</v>
      </c>
      <c r="G106" s="132"/>
      <c r="H106" s="200">
        <f>G98</f>
        <v>12254.1</v>
      </c>
      <c r="I106" s="132"/>
      <c r="J106" s="34"/>
      <c r="K106" s="124"/>
      <c r="L106" s="117"/>
      <c r="M106" s="39"/>
      <c r="N106" s="124"/>
      <c r="O106" s="117"/>
      <c r="P106" s="35"/>
    </row>
    <row r="107" spans="1:17" s="37" customFormat="1" x14ac:dyDescent="0.25">
      <c r="A107" s="33"/>
      <c r="B107" s="33"/>
      <c r="C107" s="34"/>
      <c r="D107" s="129"/>
      <c r="E107" s="130" t="s">
        <v>1037</v>
      </c>
      <c r="F107" s="131" t="s">
        <v>5260</v>
      </c>
      <c r="G107" s="133">
        <f>G98</f>
        <v>12254.1</v>
      </c>
      <c r="H107" s="159"/>
      <c r="I107" s="132"/>
      <c r="J107" s="34"/>
      <c r="K107" s="41"/>
      <c r="L107" s="41"/>
      <c r="M107" s="39"/>
      <c r="N107" s="36"/>
      <c r="O107" s="36"/>
      <c r="P107" s="35"/>
    </row>
    <row r="108" spans="1:17" s="37" customFormat="1" x14ac:dyDescent="0.25">
      <c r="A108" s="33"/>
      <c r="B108" s="33"/>
      <c r="C108" s="34"/>
      <c r="D108" s="132"/>
      <c r="E108" s="130">
        <v>141.99</v>
      </c>
      <c r="F108" s="131" t="s">
        <v>5215</v>
      </c>
      <c r="G108" s="132"/>
      <c r="H108" s="144">
        <f>SUM(G109:G109)</f>
        <v>2556.320005479452</v>
      </c>
      <c r="I108" s="132"/>
      <c r="J108" s="34"/>
      <c r="K108" s="41"/>
      <c r="L108" s="150"/>
      <c r="M108" s="39"/>
      <c r="N108" s="36"/>
      <c r="O108" s="36"/>
      <c r="P108" s="35"/>
    </row>
    <row r="109" spans="1:17" s="37" customFormat="1" x14ac:dyDescent="0.25">
      <c r="A109" s="33"/>
      <c r="B109" s="33"/>
      <c r="C109" s="34"/>
      <c r="D109" s="132"/>
      <c r="E109" s="130" t="s">
        <v>5222</v>
      </c>
      <c r="F109" s="131" t="s">
        <v>5261</v>
      </c>
      <c r="G109" s="134">
        <f>O98</f>
        <v>2556.320005479452</v>
      </c>
      <c r="H109" s="28"/>
      <c r="I109" s="132"/>
      <c r="J109" s="34"/>
      <c r="K109" s="271"/>
      <c r="L109" s="271"/>
      <c r="M109" s="39"/>
      <c r="N109" s="36"/>
      <c r="O109" s="36"/>
      <c r="P109" s="35"/>
    </row>
    <row r="110" spans="1:17" s="37" customFormat="1" x14ac:dyDescent="0.25">
      <c r="A110" s="33"/>
      <c r="B110" s="33"/>
      <c r="C110" s="34"/>
      <c r="D110" s="132"/>
      <c r="E110" s="130">
        <v>611.07000000000005</v>
      </c>
      <c r="F110" s="131" t="s">
        <v>6305</v>
      </c>
      <c r="G110" s="134"/>
      <c r="H110" s="40">
        <f>I113-H108</f>
        <v>2511.6499945205474</v>
      </c>
      <c r="I110" s="132"/>
      <c r="J110" s="34"/>
      <c r="K110" s="124"/>
      <c r="L110" s="117"/>
      <c r="M110" s="39"/>
      <c r="N110" s="36"/>
      <c r="O110" s="36"/>
      <c r="P110" s="35"/>
    </row>
    <row r="111" spans="1:17" s="37" customFormat="1" x14ac:dyDescent="0.25">
      <c r="A111" s="33"/>
      <c r="B111" s="33"/>
      <c r="C111" s="34"/>
      <c r="D111" s="132"/>
      <c r="E111" s="130">
        <v>141.01</v>
      </c>
      <c r="F111" s="137" t="s">
        <v>5227</v>
      </c>
      <c r="G111" s="132"/>
      <c r="H111" s="159"/>
      <c r="I111" s="134">
        <f>SUM(G112:G112)</f>
        <v>12254.1</v>
      </c>
      <c r="J111" s="34"/>
      <c r="K111" s="124"/>
      <c r="L111" s="117"/>
      <c r="M111" s="39"/>
      <c r="N111" s="36"/>
      <c r="O111" s="36"/>
      <c r="P111" s="35"/>
    </row>
    <row r="112" spans="1:17" s="37" customFormat="1" x14ac:dyDescent="0.25">
      <c r="A112" s="33"/>
      <c r="B112" s="33"/>
      <c r="C112" s="34"/>
      <c r="D112" s="132"/>
      <c r="E112" s="130" t="s">
        <v>934</v>
      </c>
      <c r="F112" s="137" t="s">
        <v>5229</v>
      </c>
      <c r="G112" s="134">
        <f>G98</f>
        <v>12254.1</v>
      </c>
      <c r="H112" s="159"/>
      <c r="I112" s="135"/>
      <c r="J112" s="34"/>
      <c r="K112" s="124"/>
      <c r="L112" s="117"/>
      <c r="M112" s="39"/>
      <c r="N112" s="36"/>
      <c r="O112" s="36"/>
      <c r="P112" s="35"/>
    </row>
    <row r="113" spans="1:17" s="37" customFormat="1" x14ac:dyDescent="0.25">
      <c r="A113" s="33"/>
      <c r="B113" s="33"/>
      <c r="C113" s="34"/>
      <c r="D113" s="132"/>
      <c r="E113" s="130">
        <v>141.99</v>
      </c>
      <c r="F113" s="137" t="s">
        <v>5215</v>
      </c>
      <c r="G113" s="134"/>
      <c r="H113" s="159"/>
      <c r="I113" s="138">
        <f>J98</f>
        <v>5067.9699999999993</v>
      </c>
      <c r="J113" s="34"/>
      <c r="K113" s="124"/>
      <c r="L113" s="117"/>
      <c r="M113" s="39"/>
      <c r="N113" s="36"/>
      <c r="O113" s="36"/>
      <c r="P113" s="35"/>
    </row>
    <row r="114" spans="1:17" s="37" customFormat="1" x14ac:dyDescent="0.25">
      <c r="A114" s="33"/>
      <c r="B114" s="33"/>
      <c r="C114" s="34"/>
      <c r="D114" s="132"/>
      <c r="E114" s="130" t="s">
        <v>5218</v>
      </c>
      <c r="F114" s="137" t="s">
        <v>5219</v>
      </c>
      <c r="G114" s="134">
        <f>J98</f>
        <v>5067.9699999999993</v>
      </c>
      <c r="H114" s="159"/>
      <c r="I114" s="135"/>
      <c r="J114" s="34"/>
      <c r="K114" s="124"/>
      <c r="L114" s="117"/>
      <c r="M114" s="39"/>
      <c r="N114" s="36"/>
      <c r="O114" s="36"/>
      <c r="P114" s="35"/>
    </row>
    <row r="115" spans="1:17" s="37" customFormat="1" x14ac:dyDescent="0.25">
      <c r="A115" s="33"/>
      <c r="B115" s="33"/>
      <c r="C115" s="34"/>
      <c r="D115" s="139"/>
      <c r="E115" s="139"/>
      <c r="F115" s="140" t="s">
        <v>5269</v>
      </c>
      <c r="G115" s="139"/>
      <c r="H115" s="201"/>
      <c r="I115" s="139"/>
      <c r="J115" s="34"/>
      <c r="M115" s="39"/>
      <c r="N115" s="36"/>
      <c r="O115" s="36"/>
      <c r="P115" s="35"/>
    </row>
    <row r="116" spans="1:17" s="37" customFormat="1" x14ac:dyDescent="0.25">
      <c r="A116" s="33"/>
      <c r="B116" s="33"/>
      <c r="C116" s="34"/>
      <c r="D116" s="34"/>
      <c r="E116" s="35"/>
      <c r="F116" s="33"/>
      <c r="G116" s="36"/>
      <c r="H116" s="36"/>
      <c r="I116" s="36"/>
      <c r="J116" s="34"/>
      <c r="K116" s="34"/>
      <c r="L116" s="34"/>
      <c r="M116" s="39"/>
      <c r="N116" s="36"/>
      <c r="O116" s="36"/>
      <c r="P116" s="35"/>
    </row>
    <row r="117" spans="1:17" s="37" customFormat="1" x14ac:dyDescent="0.25">
      <c r="A117" s="33"/>
      <c r="B117" s="33"/>
      <c r="C117" s="34"/>
      <c r="D117" s="34"/>
      <c r="E117" s="35"/>
      <c r="F117" s="33"/>
      <c r="G117" s="36"/>
      <c r="H117" s="36"/>
      <c r="I117" s="36"/>
      <c r="J117" s="34"/>
      <c r="K117" s="34"/>
      <c r="L117" s="34"/>
      <c r="M117" s="39"/>
      <c r="N117" s="36"/>
      <c r="O117" s="36"/>
      <c r="P117" s="35"/>
    </row>
    <row r="118" spans="1:17" s="37" customFormat="1" x14ac:dyDescent="0.25">
      <c r="A118" s="33"/>
      <c r="B118" s="33"/>
      <c r="C118" s="34"/>
      <c r="D118" s="34"/>
      <c r="E118" s="35"/>
      <c r="F118" s="33"/>
      <c r="G118" s="36"/>
      <c r="H118" s="36"/>
      <c r="I118" s="36"/>
      <c r="J118" s="34"/>
      <c r="K118" s="34"/>
      <c r="L118" s="34"/>
      <c r="M118" s="39"/>
      <c r="N118" s="36"/>
      <c r="O118" s="36"/>
      <c r="P118" s="35"/>
    </row>
    <row r="119" spans="1:17" s="37" customFormat="1" x14ac:dyDescent="0.25">
      <c r="A119" s="33"/>
      <c r="B119" s="259" t="s">
        <v>5208</v>
      </c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</row>
    <row r="120" spans="1:17" s="37" customFormat="1" x14ac:dyDescent="0.25">
      <c r="A120" s="33"/>
      <c r="B120" s="71"/>
      <c r="C120" s="69"/>
      <c r="D120" s="69"/>
      <c r="E120" s="73"/>
      <c r="F120" s="71"/>
      <c r="G120" s="269" t="s">
        <v>5259</v>
      </c>
      <c r="H120" s="269"/>
      <c r="I120" s="269"/>
      <c r="J120" s="269"/>
      <c r="K120" s="269"/>
      <c r="L120" s="270" t="s">
        <v>5258</v>
      </c>
      <c r="M120" s="270"/>
      <c r="N120" s="270"/>
      <c r="O120" s="270"/>
      <c r="P120" s="270"/>
      <c r="Q120" s="270"/>
    </row>
    <row r="121" spans="1:17" s="37" customFormat="1" ht="67.5" x14ac:dyDescent="0.25">
      <c r="A121" s="196" t="s">
        <v>5106</v>
      </c>
      <c r="B121" s="67" t="s">
        <v>5248</v>
      </c>
      <c r="C121" s="67" t="s">
        <v>5249</v>
      </c>
      <c r="D121" s="67" t="s">
        <v>5199</v>
      </c>
      <c r="E121" s="114" t="s">
        <v>5200</v>
      </c>
      <c r="F121" s="67" t="s">
        <v>5201</v>
      </c>
      <c r="G121" s="29" t="s">
        <v>6299</v>
      </c>
      <c r="H121" s="55" t="s">
        <v>5203</v>
      </c>
      <c r="I121" s="67" t="s">
        <v>5204</v>
      </c>
      <c r="J121" s="55" t="s">
        <v>5206</v>
      </c>
      <c r="K121" s="55" t="s">
        <v>5250</v>
      </c>
      <c r="L121" s="29" t="s">
        <v>6299</v>
      </c>
      <c r="M121" s="55" t="s">
        <v>5203</v>
      </c>
      <c r="N121" s="67" t="s">
        <v>5204</v>
      </c>
      <c r="O121" s="55" t="s">
        <v>5206</v>
      </c>
      <c r="P121" s="55" t="s">
        <v>5250</v>
      </c>
      <c r="Q121" s="67" t="s">
        <v>5253</v>
      </c>
    </row>
    <row r="122" spans="1:17" x14ac:dyDescent="0.25">
      <c r="A122" s="197" t="s">
        <v>297</v>
      </c>
      <c r="B122" s="71" t="s">
        <v>375</v>
      </c>
      <c r="C122" s="69" t="s">
        <v>1786</v>
      </c>
      <c r="D122" s="69">
        <v>1224</v>
      </c>
      <c r="E122" s="73" t="s">
        <v>373</v>
      </c>
      <c r="F122" s="71" t="s">
        <v>374</v>
      </c>
      <c r="G122" s="72">
        <v>1780</v>
      </c>
      <c r="H122" s="72">
        <f t="shared" ref="H122:H151" si="13">ROUND(G122*0.9,2)</f>
        <v>1602</v>
      </c>
      <c r="I122" s="69">
        <v>10</v>
      </c>
      <c r="J122" s="86">
        <v>1606.01</v>
      </c>
      <c r="K122" s="72">
        <f>G122-J122</f>
        <v>173.99</v>
      </c>
      <c r="L122" s="72">
        <v>1780</v>
      </c>
      <c r="M122" s="72">
        <f>ROUND(L122*0.1,2)</f>
        <v>178</v>
      </c>
      <c r="N122" s="69">
        <v>3</v>
      </c>
      <c r="O122" s="72">
        <f t="shared" ref="O122:O153" si="14">((L122-M122)/N122)*(DATEDIF(E122,Q122,"D")/365)</f>
        <v>1603.4630136986302</v>
      </c>
      <c r="P122" s="72">
        <f>L122-O122</f>
        <v>176.53698630136978</v>
      </c>
      <c r="Q122" s="73">
        <v>38879</v>
      </c>
    </row>
    <row r="123" spans="1:17" x14ac:dyDescent="0.25">
      <c r="A123" s="190" t="s">
        <v>297</v>
      </c>
      <c r="B123" s="71" t="s">
        <v>384</v>
      </c>
      <c r="C123" s="69" t="s">
        <v>1786</v>
      </c>
      <c r="D123" s="69">
        <v>1256</v>
      </c>
      <c r="E123" s="73" t="s">
        <v>385</v>
      </c>
      <c r="F123" s="71" t="s">
        <v>386</v>
      </c>
      <c r="G123" s="72">
        <v>241.43</v>
      </c>
      <c r="H123" s="72">
        <f t="shared" si="13"/>
        <v>217.29</v>
      </c>
      <c r="I123" s="69">
        <v>10</v>
      </c>
      <c r="J123" s="86">
        <v>217.63</v>
      </c>
      <c r="K123" s="72">
        <f t="shared" ref="K123:K186" si="15">G123-J123</f>
        <v>23.800000000000011</v>
      </c>
      <c r="L123" s="72">
        <v>241.43</v>
      </c>
      <c r="M123" s="72">
        <f t="shared" ref="M123:M184" si="16">ROUND(L123*0.1,2)</f>
        <v>24.14</v>
      </c>
      <c r="N123" s="69">
        <v>3</v>
      </c>
      <c r="O123" s="72">
        <f t="shared" si="14"/>
        <v>217.48843835616441</v>
      </c>
      <c r="P123" s="72">
        <f t="shared" ref="P123:P186" si="17">L123-O123</f>
        <v>23.941561643835598</v>
      </c>
      <c r="Q123" s="73">
        <v>39022</v>
      </c>
    </row>
    <row r="124" spans="1:17" x14ac:dyDescent="0.25">
      <c r="A124" s="190" t="s">
        <v>297</v>
      </c>
      <c r="B124" s="71" t="s">
        <v>389</v>
      </c>
      <c r="C124" s="69" t="s">
        <v>1786</v>
      </c>
      <c r="D124" s="69">
        <v>1258</v>
      </c>
      <c r="E124" s="73" t="s">
        <v>385</v>
      </c>
      <c r="F124" s="71" t="s">
        <v>390</v>
      </c>
      <c r="G124" s="72">
        <v>1928.57</v>
      </c>
      <c r="H124" s="72">
        <f t="shared" si="13"/>
        <v>1735.71</v>
      </c>
      <c r="I124" s="69">
        <v>10</v>
      </c>
      <c r="J124" s="86">
        <v>1738.45</v>
      </c>
      <c r="K124" s="72">
        <f t="shared" si="15"/>
        <v>190.11999999999989</v>
      </c>
      <c r="L124" s="72">
        <v>1928.57</v>
      </c>
      <c r="M124" s="72">
        <f t="shared" si="16"/>
        <v>192.86</v>
      </c>
      <c r="N124" s="69">
        <v>3</v>
      </c>
      <c r="O124" s="72">
        <f t="shared" si="14"/>
        <v>1737.2951232876715</v>
      </c>
      <c r="P124" s="72">
        <f t="shared" si="17"/>
        <v>191.27487671232848</v>
      </c>
      <c r="Q124" s="73">
        <v>39022</v>
      </c>
    </row>
    <row r="125" spans="1:17" x14ac:dyDescent="0.25">
      <c r="A125" s="190" t="s">
        <v>297</v>
      </c>
      <c r="B125" s="71" t="s">
        <v>393</v>
      </c>
      <c r="C125" s="69" t="s">
        <v>1786</v>
      </c>
      <c r="D125" s="69">
        <v>1260</v>
      </c>
      <c r="E125" s="73" t="s">
        <v>385</v>
      </c>
      <c r="F125" s="71" t="s">
        <v>392</v>
      </c>
      <c r="G125" s="72">
        <v>241.43</v>
      </c>
      <c r="H125" s="72">
        <f t="shared" si="13"/>
        <v>217.29</v>
      </c>
      <c r="I125" s="69">
        <v>10</v>
      </c>
      <c r="J125" s="86">
        <v>217.29</v>
      </c>
      <c r="K125" s="72">
        <f t="shared" si="15"/>
        <v>24.140000000000015</v>
      </c>
      <c r="L125" s="72">
        <v>241.43</v>
      </c>
      <c r="M125" s="72">
        <f t="shared" si="16"/>
        <v>24.14</v>
      </c>
      <c r="N125" s="69">
        <v>3</v>
      </c>
      <c r="O125" s="72">
        <f t="shared" si="14"/>
        <v>217.48843835616441</v>
      </c>
      <c r="P125" s="72">
        <f t="shared" si="17"/>
        <v>23.941561643835598</v>
      </c>
      <c r="Q125" s="73">
        <v>39022</v>
      </c>
    </row>
    <row r="126" spans="1:17" x14ac:dyDescent="0.25">
      <c r="A126" s="190" t="s">
        <v>297</v>
      </c>
      <c r="B126" s="71" t="s">
        <v>394</v>
      </c>
      <c r="C126" s="69" t="s">
        <v>1786</v>
      </c>
      <c r="D126" s="69">
        <v>1261</v>
      </c>
      <c r="E126" s="73" t="s">
        <v>385</v>
      </c>
      <c r="F126" s="71" t="s">
        <v>392</v>
      </c>
      <c r="G126" s="72">
        <v>241.43</v>
      </c>
      <c r="H126" s="72">
        <f t="shared" si="13"/>
        <v>217.29</v>
      </c>
      <c r="I126" s="69">
        <v>10</v>
      </c>
      <c r="J126" s="86">
        <v>217.29</v>
      </c>
      <c r="K126" s="72">
        <f t="shared" si="15"/>
        <v>24.140000000000015</v>
      </c>
      <c r="L126" s="72">
        <v>241.43</v>
      </c>
      <c r="M126" s="72">
        <f t="shared" si="16"/>
        <v>24.14</v>
      </c>
      <c r="N126" s="69">
        <v>3</v>
      </c>
      <c r="O126" s="72">
        <f t="shared" si="14"/>
        <v>217.48843835616441</v>
      </c>
      <c r="P126" s="72">
        <f t="shared" si="17"/>
        <v>23.941561643835598</v>
      </c>
      <c r="Q126" s="73">
        <v>39022</v>
      </c>
    </row>
    <row r="127" spans="1:17" x14ac:dyDescent="0.25">
      <c r="A127" s="190" t="s">
        <v>297</v>
      </c>
      <c r="B127" s="71" t="s">
        <v>405</v>
      </c>
      <c r="C127" s="69" t="s">
        <v>1786</v>
      </c>
      <c r="D127" s="69">
        <v>1268</v>
      </c>
      <c r="E127" s="73" t="s">
        <v>385</v>
      </c>
      <c r="F127" s="71" t="s">
        <v>406</v>
      </c>
      <c r="G127" s="72">
        <v>257.14</v>
      </c>
      <c r="H127" s="72">
        <f t="shared" si="13"/>
        <v>231.43</v>
      </c>
      <c r="I127" s="69">
        <v>10</v>
      </c>
      <c r="J127" s="86">
        <v>231.85</v>
      </c>
      <c r="K127" s="72">
        <f t="shared" si="15"/>
        <v>25.289999999999992</v>
      </c>
      <c r="L127" s="72">
        <v>257.14</v>
      </c>
      <c r="M127" s="72">
        <f t="shared" si="16"/>
        <v>25.71</v>
      </c>
      <c r="N127" s="69">
        <v>3</v>
      </c>
      <c r="O127" s="72">
        <f t="shared" si="14"/>
        <v>231.64135159817351</v>
      </c>
      <c r="P127" s="72">
        <f t="shared" si="17"/>
        <v>25.498648401826472</v>
      </c>
      <c r="Q127" s="73">
        <v>39022</v>
      </c>
    </row>
    <row r="128" spans="1:17" x14ac:dyDescent="0.25">
      <c r="A128" s="190" t="s">
        <v>297</v>
      </c>
      <c r="B128" s="71" t="s">
        <v>410</v>
      </c>
      <c r="C128" s="69" t="s">
        <v>1786</v>
      </c>
      <c r="D128" s="69">
        <v>1279</v>
      </c>
      <c r="E128" s="73" t="s">
        <v>385</v>
      </c>
      <c r="F128" s="71" t="s">
        <v>392</v>
      </c>
      <c r="G128" s="72">
        <v>241.43</v>
      </c>
      <c r="H128" s="72">
        <f t="shared" si="13"/>
        <v>217.29</v>
      </c>
      <c r="I128" s="69">
        <v>10</v>
      </c>
      <c r="J128" s="86">
        <v>218.71</v>
      </c>
      <c r="K128" s="72">
        <f t="shared" si="15"/>
        <v>22.72</v>
      </c>
      <c r="L128" s="72">
        <v>241.43</v>
      </c>
      <c r="M128" s="72">
        <f t="shared" si="16"/>
        <v>24.14</v>
      </c>
      <c r="N128" s="69">
        <v>3</v>
      </c>
      <c r="O128" s="72">
        <f t="shared" si="14"/>
        <v>217.48843835616441</v>
      </c>
      <c r="P128" s="72">
        <f t="shared" si="17"/>
        <v>23.941561643835598</v>
      </c>
      <c r="Q128" s="73">
        <v>39022</v>
      </c>
    </row>
    <row r="129" spans="1:17" x14ac:dyDescent="0.25">
      <c r="A129" s="190" t="s">
        <v>297</v>
      </c>
      <c r="B129" s="71" t="s">
        <v>412</v>
      </c>
      <c r="C129" s="69" t="s">
        <v>1786</v>
      </c>
      <c r="D129" s="69">
        <v>1281</v>
      </c>
      <c r="E129" s="73" t="s">
        <v>385</v>
      </c>
      <c r="F129" s="71" t="s">
        <v>386</v>
      </c>
      <c r="G129" s="72">
        <v>241.43</v>
      </c>
      <c r="H129" s="72">
        <f t="shared" si="13"/>
        <v>217.29</v>
      </c>
      <c r="I129" s="69">
        <v>10</v>
      </c>
      <c r="J129" s="86">
        <v>218.71</v>
      </c>
      <c r="K129" s="72">
        <f t="shared" si="15"/>
        <v>22.72</v>
      </c>
      <c r="L129" s="72">
        <v>241.43</v>
      </c>
      <c r="M129" s="72">
        <f t="shared" si="16"/>
        <v>24.14</v>
      </c>
      <c r="N129" s="69">
        <v>3</v>
      </c>
      <c r="O129" s="72">
        <f t="shared" si="14"/>
        <v>217.48843835616441</v>
      </c>
      <c r="P129" s="72">
        <f t="shared" si="17"/>
        <v>23.941561643835598</v>
      </c>
      <c r="Q129" s="73">
        <v>39022</v>
      </c>
    </row>
    <row r="130" spans="1:17" x14ac:dyDescent="0.25">
      <c r="A130" s="190" t="s">
        <v>297</v>
      </c>
      <c r="B130" s="71" t="s">
        <v>413</v>
      </c>
      <c r="C130" s="69" t="s">
        <v>1786</v>
      </c>
      <c r="D130" s="69">
        <v>1282</v>
      </c>
      <c r="E130" s="73" t="s">
        <v>385</v>
      </c>
      <c r="F130" s="71" t="s">
        <v>386</v>
      </c>
      <c r="G130" s="72">
        <v>241.43</v>
      </c>
      <c r="H130" s="72">
        <f t="shared" si="13"/>
        <v>217.29</v>
      </c>
      <c r="I130" s="69">
        <v>10</v>
      </c>
      <c r="J130" s="86">
        <v>218.71</v>
      </c>
      <c r="K130" s="72">
        <f t="shared" si="15"/>
        <v>22.72</v>
      </c>
      <c r="L130" s="72">
        <v>241.43</v>
      </c>
      <c r="M130" s="72">
        <f t="shared" si="16"/>
        <v>24.14</v>
      </c>
      <c r="N130" s="69">
        <v>3</v>
      </c>
      <c r="O130" s="72">
        <f t="shared" si="14"/>
        <v>217.48843835616441</v>
      </c>
      <c r="P130" s="72">
        <f t="shared" si="17"/>
        <v>23.941561643835598</v>
      </c>
      <c r="Q130" s="73">
        <v>39022</v>
      </c>
    </row>
    <row r="131" spans="1:17" x14ac:dyDescent="0.25">
      <c r="A131" s="190" t="s">
        <v>297</v>
      </c>
      <c r="B131" s="71" t="s">
        <v>416</v>
      </c>
      <c r="C131" s="69" t="s">
        <v>1786</v>
      </c>
      <c r="D131" s="69">
        <v>1285</v>
      </c>
      <c r="E131" s="73" t="s">
        <v>385</v>
      </c>
      <c r="F131" s="71" t="s">
        <v>392</v>
      </c>
      <c r="G131" s="72">
        <v>241.43</v>
      </c>
      <c r="H131" s="72">
        <f t="shared" si="13"/>
        <v>217.29</v>
      </c>
      <c r="I131" s="69">
        <v>10</v>
      </c>
      <c r="J131" s="86">
        <v>218.71</v>
      </c>
      <c r="K131" s="72">
        <f t="shared" si="15"/>
        <v>22.72</v>
      </c>
      <c r="L131" s="72">
        <v>241.43</v>
      </c>
      <c r="M131" s="72">
        <f t="shared" si="16"/>
        <v>24.14</v>
      </c>
      <c r="N131" s="69">
        <v>3</v>
      </c>
      <c r="O131" s="72">
        <f t="shared" si="14"/>
        <v>217.48843835616441</v>
      </c>
      <c r="P131" s="72">
        <f t="shared" si="17"/>
        <v>23.941561643835598</v>
      </c>
      <c r="Q131" s="73">
        <v>39022</v>
      </c>
    </row>
    <row r="132" spans="1:17" x14ac:dyDescent="0.25">
      <c r="A132" s="190" t="s">
        <v>297</v>
      </c>
      <c r="B132" s="71" t="s">
        <v>418</v>
      </c>
      <c r="C132" s="69" t="s">
        <v>1786</v>
      </c>
      <c r="D132" s="69">
        <v>1287</v>
      </c>
      <c r="E132" s="73" t="s">
        <v>385</v>
      </c>
      <c r="F132" s="71" t="s">
        <v>392</v>
      </c>
      <c r="G132" s="72">
        <v>241.43</v>
      </c>
      <c r="H132" s="72">
        <f t="shared" si="13"/>
        <v>217.29</v>
      </c>
      <c r="I132" s="69">
        <v>10</v>
      </c>
      <c r="J132" s="86">
        <v>218.71</v>
      </c>
      <c r="K132" s="72">
        <f t="shared" si="15"/>
        <v>22.72</v>
      </c>
      <c r="L132" s="72">
        <v>241.43</v>
      </c>
      <c r="M132" s="72">
        <f t="shared" si="16"/>
        <v>24.14</v>
      </c>
      <c r="N132" s="69">
        <v>3</v>
      </c>
      <c r="O132" s="72">
        <f t="shared" si="14"/>
        <v>217.48843835616441</v>
      </c>
      <c r="P132" s="72">
        <f t="shared" si="17"/>
        <v>23.941561643835598</v>
      </c>
      <c r="Q132" s="73">
        <v>39022</v>
      </c>
    </row>
    <row r="133" spans="1:17" x14ac:dyDescent="0.25">
      <c r="A133" s="190" t="s">
        <v>297</v>
      </c>
      <c r="B133" s="71" t="s">
        <v>419</v>
      </c>
      <c r="C133" s="69" t="s">
        <v>1786</v>
      </c>
      <c r="D133" s="69">
        <v>1288</v>
      </c>
      <c r="E133" s="73" t="s">
        <v>385</v>
      </c>
      <c r="F133" s="71" t="s">
        <v>392</v>
      </c>
      <c r="G133" s="72">
        <v>241.43</v>
      </c>
      <c r="H133" s="72">
        <f t="shared" si="13"/>
        <v>217.29</v>
      </c>
      <c r="I133" s="69">
        <v>10</v>
      </c>
      <c r="J133" s="86">
        <v>217.29</v>
      </c>
      <c r="K133" s="72">
        <f t="shared" si="15"/>
        <v>24.140000000000015</v>
      </c>
      <c r="L133" s="72">
        <v>241.43</v>
      </c>
      <c r="M133" s="72">
        <f t="shared" si="16"/>
        <v>24.14</v>
      </c>
      <c r="N133" s="69">
        <v>3</v>
      </c>
      <c r="O133" s="72">
        <f t="shared" si="14"/>
        <v>217.48843835616441</v>
      </c>
      <c r="P133" s="72">
        <f t="shared" si="17"/>
        <v>23.941561643835598</v>
      </c>
      <c r="Q133" s="73">
        <v>39022</v>
      </c>
    </row>
    <row r="134" spans="1:17" x14ac:dyDescent="0.25">
      <c r="A134" s="190" t="s">
        <v>297</v>
      </c>
      <c r="B134" s="71" t="s">
        <v>420</v>
      </c>
      <c r="C134" s="69" t="s">
        <v>1786</v>
      </c>
      <c r="D134" s="69">
        <v>1289</v>
      </c>
      <c r="E134" s="73" t="s">
        <v>385</v>
      </c>
      <c r="F134" s="71" t="s">
        <v>392</v>
      </c>
      <c r="G134" s="72">
        <v>241.43</v>
      </c>
      <c r="H134" s="72">
        <f t="shared" si="13"/>
        <v>217.29</v>
      </c>
      <c r="I134" s="69">
        <v>10</v>
      </c>
      <c r="J134" s="86">
        <v>217.29</v>
      </c>
      <c r="K134" s="72">
        <f t="shared" si="15"/>
        <v>24.140000000000015</v>
      </c>
      <c r="L134" s="72">
        <v>241.43</v>
      </c>
      <c r="M134" s="72">
        <f t="shared" si="16"/>
        <v>24.14</v>
      </c>
      <c r="N134" s="69">
        <v>3</v>
      </c>
      <c r="O134" s="72">
        <f t="shared" si="14"/>
        <v>217.48843835616441</v>
      </c>
      <c r="P134" s="72">
        <f t="shared" si="17"/>
        <v>23.941561643835598</v>
      </c>
      <c r="Q134" s="73">
        <v>39022</v>
      </c>
    </row>
    <row r="135" spans="1:17" x14ac:dyDescent="0.25">
      <c r="A135" s="190" t="s">
        <v>297</v>
      </c>
      <c r="B135" s="71" t="s">
        <v>421</v>
      </c>
      <c r="C135" s="69" t="s">
        <v>1786</v>
      </c>
      <c r="D135" s="69">
        <v>1291</v>
      </c>
      <c r="E135" s="73" t="s">
        <v>385</v>
      </c>
      <c r="F135" s="71" t="s">
        <v>392</v>
      </c>
      <c r="G135" s="72">
        <v>241.43</v>
      </c>
      <c r="H135" s="72">
        <f t="shared" si="13"/>
        <v>217.29</v>
      </c>
      <c r="I135" s="69">
        <v>10</v>
      </c>
      <c r="J135" s="86">
        <v>217.29</v>
      </c>
      <c r="K135" s="72">
        <f t="shared" si="15"/>
        <v>24.140000000000015</v>
      </c>
      <c r="L135" s="72">
        <v>241.43</v>
      </c>
      <c r="M135" s="72">
        <f t="shared" si="16"/>
        <v>24.14</v>
      </c>
      <c r="N135" s="69">
        <v>3</v>
      </c>
      <c r="O135" s="72">
        <f t="shared" si="14"/>
        <v>217.48843835616441</v>
      </c>
      <c r="P135" s="72">
        <f t="shared" si="17"/>
        <v>23.941561643835598</v>
      </c>
      <c r="Q135" s="73">
        <v>39022</v>
      </c>
    </row>
    <row r="136" spans="1:17" x14ac:dyDescent="0.25">
      <c r="A136" s="190" t="s">
        <v>297</v>
      </c>
      <c r="B136" s="71" t="s">
        <v>428</v>
      </c>
      <c r="C136" s="69" t="s">
        <v>1786</v>
      </c>
      <c r="D136" s="69">
        <v>1328</v>
      </c>
      <c r="E136" s="73" t="s">
        <v>427</v>
      </c>
      <c r="F136" s="71" t="s">
        <v>429</v>
      </c>
      <c r="G136" s="72">
        <v>241.43</v>
      </c>
      <c r="H136" s="72">
        <f t="shared" si="13"/>
        <v>217.29</v>
      </c>
      <c r="I136" s="69">
        <v>10</v>
      </c>
      <c r="J136" s="86">
        <v>217.29</v>
      </c>
      <c r="K136" s="72">
        <f t="shared" si="15"/>
        <v>24.140000000000015</v>
      </c>
      <c r="L136" s="72">
        <v>241.43</v>
      </c>
      <c r="M136" s="72">
        <f t="shared" si="16"/>
        <v>24.14</v>
      </c>
      <c r="N136" s="69">
        <v>3</v>
      </c>
      <c r="O136" s="72">
        <f t="shared" si="14"/>
        <v>217.48843835616441</v>
      </c>
      <c r="P136" s="72">
        <f t="shared" si="17"/>
        <v>23.941561643835598</v>
      </c>
      <c r="Q136" s="73">
        <v>39061</v>
      </c>
    </row>
    <row r="137" spans="1:17" x14ac:dyDescent="0.25">
      <c r="A137" s="190" t="s">
        <v>297</v>
      </c>
      <c r="B137" s="71" t="s">
        <v>430</v>
      </c>
      <c r="C137" s="69" t="s">
        <v>1786</v>
      </c>
      <c r="D137" s="69">
        <v>1329</v>
      </c>
      <c r="E137" s="73" t="s">
        <v>427</v>
      </c>
      <c r="F137" s="71" t="s">
        <v>431</v>
      </c>
      <c r="G137" s="72">
        <v>241.43</v>
      </c>
      <c r="H137" s="72">
        <f t="shared" si="13"/>
        <v>217.29</v>
      </c>
      <c r="I137" s="69">
        <v>10</v>
      </c>
      <c r="J137" s="86">
        <v>219.07</v>
      </c>
      <c r="K137" s="72">
        <f t="shared" si="15"/>
        <v>22.360000000000014</v>
      </c>
      <c r="L137" s="72">
        <v>241.43</v>
      </c>
      <c r="M137" s="72">
        <f t="shared" si="16"/>
        <v>24.14</v>
      </c>
      <c r="N137" s="69">
        <v>3</v>
      </c>
      <c r="O137" s="72">
        <f t="shared" si="14"/>
        <v>217.48843835616441</v>
      </c>
      <c r="P137" s="72">
        <f t="shared" si="17"/>
        <v>23.941561643835598</v>
      </c>
      <c r="Q137" s="73">
        <v>39061</v>
      </c>
    </row>
    <row r="138" spans="1:17" x14ac:dyDescent="0.25">
      <c r="A138" s="190" t="s">
        <v>297</v>
      </c>
      <c r="B138" s="71" t="s">
        <v>446</v>
      </c>
      <c r="C138" s="69" t="s">
        <v>1786</v>
      </c>
      <c r="D138" s="69">
        <v>1339</v>
      </c>
      <c r="E138" s="73" t="s">
        <v>434</v>
      </c>
      <c r="F138" s="71" t="s">
        <v>447</v>
      </c>
      <c r="G138" s="72">
        <v>1150</v>
      </c>
      <c r="H138" s="72">
        <f t="shared" si="13"/>
        <v>1035</v>
      </c>
      <c r="I138" s="69">
        <v>10</v>
      </c>
      <c r="J138" s="86">
        <v>1043.78</v>
      </c>
      <c r="K138" s="72">
        <f t="shared" si="15"/>
        <v>106.22000000000003</v>
      </c>
      <c r="L138" s="72">
        <v>1150</v>
      </c>
      <c r="M138" s="72">
        <f t="shared" si="16"/>
        <v>115</v>
      </c>
      <c r="N138" s="69">
        <v>3</v>
      </c>
      <c r="O138" s="72">
        <f t="shared" si="14"/>
        <v>1035.9452054794522</v>
      </c>
      <c r="P138" s="72">
        <f t="shared" si="17"/>
        <v>114.05479452054783</v>
      </c>
      <c r="Q138" s="73">
        <v>39063</v>
      </c>
    </row>
    <row r="139" spans="1:17" x14ac:dyDescent="0.25">
      <c r="A139" s="190" t="s">
        <v>297</v>
      </c>
      <c r="B139" s="71" t="s">
        <v>517</v>
      </c>
      <c r="C139" s="69" t="s">
        <v>1786</v>
      </c>
      <c r="D139" s="69">
        <v>1552</v>
      </c>
      <c r="E139" s="73" t="s">
        <v>516</v>
      </c>
      <c r="F139" s="71" t="s">
        <v>518</v>
      </c>
      <c r="G139" s="72">
        <v>650</v>
      </c>
      <c r="H139" s="72">
        <f t="shared" si="13"/>
        <v>585</v>
      </c>
      <c r="I139" s="69">
        <v>10</v>
      </c>
      <c r="J139" s="86">
        <v>585</v>
      </c>
      <c r="K139" s="72">
        <f t="shared" si="15"/>
        <v>65</v>
      </c>
      <c r="L139" s="72">
        <v>650</v>
      </c>
      <c r="M139" s="72">
        <f t="shared" si="16"/>
        <v>65</v>
      </c>
      <c r="N139" s="69">
        <v>3</v>
      </c>
      <c r="O139" s="72">
        <f t="shared" si="14"/>
        <v>585.53424657534254</v>
      </c>
      <c r="P139" s="72">
        <f t="shared" si="17"/>
        <v>64.465753424657464</v>
      </c>
      <c r="Q139" s="73">
        <v>39647</v>
      </c>
    </row>
    <row r="140" spans="1:17" x14ac:dyDescent="0.25">
      <c r="A140" s="190" t="s">
        <v>297</v>
      </c>
      <c r="B140" s="71" t="s">
        <v>540</v>
      </c>
      <c r="C140" s="69" t="s">
        <v>1786</v>
      </c>
      <c r="D140" s="69">
        <v>1574</v>
      </c>
      <c r="E140" s="73" t="s">
        <v>541</v>
      </c>
      <c r="F140" s="71" t="s">
        <v>542</v>
      </c>
      <c r="G140" s="72">
        <v>673</v>
      </c>
      <c r="H140" s="72">
        <f t="shared" si="13"/>
        <v>605.70000000000005</v>
      </c>
      <c r="I140" s="69">
        <v>10</v>
      </c>
      <c r="J140" s="86">
        <v>605.70000000000005</v>
      </c>
      <c r="K140" s="72">
        <f t="shared" si="15"/>
        <v>67.299999999999955</v>
      </c>
      <c r="L140" s="72">
        <v>673</v>
      </c>
      <c r="M140" s="72">
        <f t="shared" si="16"/>
        <v>67.3</v>
      </c>
      <c r="N140" s="69">
        <v>3</v>
      </c>
      <c r="O140" s="72">
        <f t="shared" si="14"/>
        <v>606.2531506849316</v>
      </c>
      <c r="P140" s="72">
        <f t="shared" si="17"/>
        <v>66.746849315068403</v>
      </c>
      <c r="Q140" s="73">
        <v>39781</v>
      </c>
    </row>
    <row r="141" spans="1:17" x14ac:dyDescent="0.25">
      <c r="A141" s="190" t="s">
        <v>297</v>
      </c>
      <c r="B141" s="71" t="s">
        <v>543</v>
      </c>
      <c r="C141" s="69" t="s">
        <v>1786</v>
      </c>
      <c r="D141" s="69">
        <v>1575</v>
      </c>
      <c r="E141" s="73" t="s">
        <v>541</v>
      </c>
      <c r="F141" s="71" t="s">
        <v>542</v>
      </c>
      <c r="G141" s="72">
        <v>673</v>
      </c>
      <c r="H141" s="72">
        <f t="shared" si="13"/>
        <v>605.70000000000005</v>
      </c>
      <c r="I141" s="69">
        <v>10</v>
      </c>
      <c r="J141" s="86">
        <v>605.70000000000005</v>
      </c>
      <c r="K141" s="72">
        <f t="shared" si="15"/>
        <v>67.299999999999955</v>
      </c>
      <c r="L141" s="72">
        <v>673</v>
      </c>
      <c r="M141" s="72">
        <f t="shared" si="16"/>
        <v>67.3</v>
      </c>
      <c r="N141" s="69">
        <v>3</v>
      </c>
      <c r="O141" s="72">
        <f t="shared" si="14"/>
        <v>606.2531506849316</v>
      </c>
      <c r="P141" s="72">
        <f t="shared" si="17"/>
        <v>66.746849315068403</v>
      </c>
      <c r="Q141" s="73">
        <v>39781</v>
      </c>
    </row>
    <row r="142" spans="1:17" x14ac:dyDescent="0.25">
      <c r="A142" s="190" t="s">
        <v>297</v>
      </c>
      <c r="B142" s="71" t="s">
        <v>552</v>
      </c>
      <c r="C142" s="69" t="s">
        <v>1786</v>
      </c>
      <c r="D142" s="69">
        <v>1591</v>
      </c>
      <c r="E142" s="73" t="s">
        <v>553</v>
      </c>
      <c r="F142" s="71" t="s">
        <v>554</v>
      </c>
      <c r="G142" s="72">
        <v>289.72000000000003</v>
      </c>
      <c r="H142" s="72">
        <f t="shared" si="13"/>
        <v>260.75</v>
      </c>
      <c r="I142" s="69">
        <v>10</v>
      </c>
      <c r="J142" s="86">
        <v>260.75</v>
      </c>
      <c r="K142" s="72">
        <f t="shared" si="15"/>
        <v>28.970000000000027</v>
      </c>
      <c r="L142" s="72">
        <v>289.72000000000003</v>
      </c>
      <c r="M142" s="72">
        <f t="shared" si="16"/>
        <v>28.97</v>
      </c>
      <c r="N142" s="69">
        <v>3</v>
      </c>
      <c r="O142" s="72">
        <f t="shared" si="14"/>
        <v>260.98812785388128</v>
      </c>
      <c r="P142" s="72">
        <f t="shared" si="17"/>
        <v>28.731872146118747</v>
      </c>
      <c r="Q142" s="73">
        <v>39945</v>
      </c>
    </row>
    <row r="143" spans="1:17" x14ac:dyDescent="0.25">
      <c r="A143" s="190" t="s">
        <v>297</v>
      </c>
      <c r="B143" s="71" t="s">
        <v>555</v>
      </c>
      <c r="C143" s="69" t="s">
        <v>1786</v>
      </c>
      <c r="D143" s="69">
        <v>1592</v>
      </c>
      <c r="E143" s="73" t="s">
        <v>553</v>
      </c>
      <c r="F143" s="71" t="s">
        <v>554</v>
      </c>
      <c r="G143" s="72">
        <v>289.72000000000003</v>
      </c>
      <c r="H143" s="72">
        <f t="shared" si="13"/>
        <v>260.75</v>
      </c>
      <c r="I143" s="69">
        <v>10</v>
      </c>
      <c r="J143" s="86">
        <v>260.75</v>
      </c>
      <c r="K143" s="72">
        <f t="shared" si="15"/>
        <v>28.970000000000027</v>
      </c>
      <c r="L143" s="72">
        <v>289.72000000000003</v>
      </c>
      <c r="M143" s="72">
        <f t="shared" si="16"/>
        <v>28.97</v>
      </c>
      <c r="N143" s="69">
        <v>3</v>
      </c>
      <c r="O143" s="72">
        <f t="shared" si="14"/>
        <v>260.98812785388128</v>
      </c>
      <c r="P143" s="72">
        <f t="shared" si="17"/>
        <v>28.731872146118747</v>
      </c>
      <c r="Q143" s="73">
        <v>39945</v>
      </c>
    </row>
    <row r="144" spans="1:17" x14ac:dyDescent="0.25">
      <c r="A144" s="190" t="s">
        <v>297</v>
      </c>
      <c r="B144" s="71" t="s">
        <v>584</v>
      </c>
      <c r="C144" s="69" t="s">
        <v>1786</v>
      </c>
      <c r="D144" s="69">
        <v>1643</v>
      </c>
      <c r="E144" s="73" t="s">
        <v>585</v>
      </c>
      <c r="F144" s="71" t="s">
        <v>586</v>
      </c>
      <c r="G144" s="72">
        <v>780</v>
      </c>
      <c r="H144" s="72">
        <f t="shared" si="13"/>
        <v>702</v>
      </c>
      <c r="I144" s="69">
        <v>10</v>
      </c>
      <c r="J144" s="86">
        <v>702</v>
      </c>
      <c r="K144" s="72">
        <f t="shared" si="15"/>
        <v>78</v>
      </c>
      <c r="L144" s="72">
        <v>780</v>
      </c>
      <c r="M144" s="72">
        <f t="shared" si="16"/>
        <v>78</v>
      </c>
      <c r="N144" s="69">
        <v>3</v>
      </c>
      <c r="O144" s="72">
        <f t="shared" si="14"/>
        <v>702.64109589041095</v>
      </c>
      <c r="P144" s="72">
        <f t="shared" si="17"/>
        <v>77.358904109589048</v>
      </c>
      <c r="Q144" s="73">
        <v>40098</v>
      </c>
    </row>
    <row r="145" spans="1:17" x14ac:dyDescent="0.25">
      <c r="A145" s="190" t="s">
        <v>297</v>
      </c>
      <c r="B145" s="71" t="s">
        <v>651</v>
      </c>
      <c r="C145" s="69" t="s">
        <v>1786</v>
      </c>
      <c r="D145" s="69">
        <v>1742</v>
      </c>
      <c r="E145" s="73" t="s">
        <v>652</v>
      </c>
      <c r="F145" s="71" t="s">
        <v>653</v>
      </c>
      <c r="G145" s="72">
        <v>770</v>
      </c>
      <c r="H145" s="72">
        <f t="shared" si="13"/>
        <v>693</v>
      </c>
      <c r="I145" s="69">
        <v>10</v>
      </c>
      <c r="J145" s="86">
        <v>693</v>
      </c>
      <c r="K145" s="72">
        <f t="shared" si="15"/>
        <v>77</v>
      </c>
      <c r="L145" s="72">
        <v>770</v>
      </c>
      <c r="M145" s="72">
        <f t="shared" si="16"/>
        <v>77</v>
      </c>
      <c r="N145" s="69">
        <v>3</v>
      </c>
      <c r="O145" s="72">
        <f t="shared" si="14"/>
        <v>693.63287671232877</v>
      </c>
      <c r="P145" s="72">
        <f t="shared" si="17"/>
        <v>76.367123287671234</v>
      </c>
      <c r="Q145" s="73">
        <v>40477</v>
      </c>
    </row>
    <row r="146" spans="1:17" x14ac:dyDescent="0.25">
      <c r="A146" s="190" t="s">
        <v>297</v>
      </c>
      <c r="B146" s="71" t="s">
        <v>661</v>
      </c>
      <c r="C146" s="69" t="s">
        <v>1786</v>
      </c>
      <c r="D146" s="69">
        <v>1747</v>
      </c>
      <c r="E146" s="73" t="s">
        <v>655</v>
      </c>
      <c r="F146" s="71" t="s">
        <v>662</v>
      </c>
      <c r="G146" s="72">
        <v>245</v>
      </c>
      <c r="H146" s="72">
        <f t="shared" si="13"/>
        <v>220.5</v>
      </c>
      <c r="I146" s="69">
        <v>10</v>
      </c>
      <c r="J146" s="86">
        <v>220.5</v>
      </c>
      <c r="K146" s="72">
        <f t="shared" si="15"/>
        <v>24.5</v>
      </c>
      <c r="L146" s="72">
        <v>245</v>
      </c>
      <c r="M146" s="72">
        <f t="shared" si="16"/>
        <v>24.5</v>
      </c>
      <c r="N146" s="69">
        <v>3</v>
      </c>
      <c r="O146" s="72">
        <f t="shared" si="14"/>
        <v>220.7013698630137</v>
      </c>
      <c r="P146" s="72">
        <f t="shared" si="17"/>
        <v>24.298630136986304</v>
      </c>
      <c r="Q146" s="73">
        <v>40538</v>
      </c>
    </row>
    <row r="147" spans="1:17" x14ac:dyDescent="0.25">
      <c r="A147" s="190" t="s">
        <v>297</v>
      </c>
      <c r="B147" s="71" t="s">
        <v>715</v>
      </c>
      <c r="C147" s="69" t="s">
        <v>1786</v>
      </c>
      <c r="D147" s="69">
        <v>1823</v>
      </c>
      <c r="E147" s="73" t="s">
        <v>716</v>
      </c>
      <c r="F147" s="71" t="s">
        <v>717</v>
      </c>
      <c r="G147" s="72">
        <v>930</v>
      </c>
      <c r="H147" s="72">
        <f t="shared" si="13"/>
        <v>837</v>
      </c>
      <c r="I147" s="69">
        <v>10</v>
      </c>
      <c r="J147" s="86">
        <v>746.74</v>
      </c>
      <c r="K147" s="72">
        <f t="shared" si="15"/>
        <v>183.26</v>
      </c>
      <c r="L147" s="72">
        <v>930</v>
      </c>
      <c r="M147" s="72">
        <f t="shared" si="16"/>
        <v>93</v>
      </c>
      <c r="N147" s="69">
        <v>3</v>
      </c>
      <c r="O147" s="72">
        <f t="shared" si="14"/>
        <v>837</v>
      </c>
      <c r="P147" s="72">
        <f t="shared" si="17"/>
        <v>93</v>
      </c>
      <c r="Q147" s="73">
        <v>40928</v>
      </c>
    </row>
    <row r="148" spans="1:17" x14ac:dyDescent="0.25">
      <c r="A148" s="190" t="s">
        <v>297</v>
      </c>
      <c r="B148" s="71" t="s">
        <v>721</v>
      </c>
      <c r="C148" s="69" t="s">
        <v>1786</v>
      </c>
      <c r="D148" s="69">
        <v>1826</v>
      </c>
      <c r="E148" s="73" t="s">
        <v>722</v>
      </c>
      <c r="F148" s="71" t="s">
        <v>723</v>
      </c>
      <c r="G148" s="72">
        <v>992.39</v>
      </c>
      <c r="H148" s="72">
        <f t="shared" si="13"/>
        <v>893.15</v>
      </c>
      <c r="I148" s="69">
        <v>10</v>
      </c>
      <c r="J148" s="86">
        <v>781.28</v>
      </c>
      <c r="K148" s="72">
        <f t="shared" si="15"/>
        <v>211.11</v>
      </c>
      <c r="L148" s="72">
        <v>992.39</v>
      </c>
      <c r="M148" s="72">
        <f t="shared" si="16"/>
        <v>99.24</v>
      </c>
      <c r="N148" s="69">
        <v>3</v>
      </c>
      <c r="O148" s="72">
        <f t="shared" si="14"/>
        <v>893.9656621004566</v>
      </c>
      <c r="P148" s="72">
        <f t="shared" si="17"/>
        <v>98.424337899543389</v>
      </c>
      <c r="Q148" s="73">
        <v>40969</v>
      </c>
    </row>
    <row r="149" spans="1:17" x14ac:dyDescent="0.25">
      <c r="A149" s="190" t="s">
        <v>297</v>
      </c>
      <c r="B149" s="71" t="s">
        <v>725</v>
      </c>
      <c r="C149" s="69" t="s">
        <v>1786</v>
      </c>
      <c r="D149" s="69">
        <v>1847</v>
      </c>
      <c r="E149" s="73" t="s">
        <v>724</v>
      </c>
      <c r="F149" s="71" t="s">
        <v>726</v>
      </c>
      <c r="G149" s="72">
        <v>1050</v>
      </c>
      <c r="H149" s="72">
        <f t="shared" si="13"/>
        <v>945</v>
      </c>
      <c r="I149" s="69">
        <v>10</v>
      </c>
      <c r="J149" s="86">
        <v>819.41</v>
      </c>
      <c r="K149" s="72">
        <f t="shared" si="15"/>
        <v>230.59000000000003</v>
      </c>
      <c r="L149" s="72">
        <v>1050</v>
      </c>
      <c r="M149" s="72">
        <f t="shared" si="16"/>
        <v>105</v>
      </c>
      <c r="N149" s="69">
        <v>3</v>
      </c>
      <c r="O149" s="72">
        <f t="shared" si="14"/>
        <v>945.8630136986302</v>
      </c>
      <c r="P149" s="72">
        <f t="shared" si="17"/>
        <v>104.1369863013698</v>
      </c>
      <c r="Q149" s="73">
        <v>41015</v>
      </c>
    </row>
    <row r="150" spans="1:17" x14ac:dyDescent="0.25">
      <c r="A150" s="190" t="s">
        <v>297</v>
      </c>
      <c r="B150" s="71" t="s">
        <v>734</v>
      </c>
      <c r="C150" s="69" t="s">
        <v>1786</v>
      </c>
      <c r="D150" s="69">
        <v>1857</v>
      </c>
      <c r="E150" s="73" t="s">
        <v>733</v>
      </c>
      <c r="F150" s="71" t="s">
        <v>735</v>
      </c>
      <c r="G150" s="72">
        <v>225.79</v>
      </c>
      <c r="H150" s="72">
        <f t="shared" si="13"/>
        <v>203.21</v>
      </c>
      <c r="I150" s="69">
        <v>10</v>
      </c>
      <c r="J150" s="86">
        <v>173.81</v>
      </c>
      <c r="K150" s="72">
        <f t="shared" si="15"/>
        <v>51.97999999999999</v>
      </c>
      <c r="L150" s="72">
        <v>225.79</v>
      </c>
      <c r="M150" s="72">
        <f t="shared" si="16"/>
        <v>22.58</v>
      </c>
      <c r="N150" s="69">
        <v>3</v>
      </c>
      <c r="O150" s="72">
        <f t="shared" si="14"/>
        <v>203.39557990867581</v>
      </c>
      <c r="P150" s="72">
        <f t="shared" si="17"/>
        <v>22.394420091324179</v>
      </c>
      <c r="Q150" s="73">
        <v>41061</v>
      </c>
    </row>
    <row r="151" spans="1:17" x14ac:dyDescent="0.25">
      <c r="A151" s="190" t="s">
        <v>297</v>
      </c>
      <c r="B151" s="71" t="s">
        <v>741</v>
      </c>
      <c r="C151" s="69" t="s">
        <v>1786</v>
      </c>
      <c r="D151" s="69">
        <v>1878</v>
      </c>
      <c r="E151" s="73" t="s">
        <v>740</v>
      </c>
      <c r="F151" s="71" t="s">
        <v>742</v>
      </c>
      <c r="G151" s="72">
        <v>249.55</v>
      </c>
      <c r="H151" s="72">
        <f t="shared" si="13"/>
        <v>224.6</v>
      </c>
      <c r="I151" s="69">
        <v>10</v>
      </c>
      <c r="J151" s="86">
        <v>187.03</v>
      </c>
      <c r="K151" s="72">
        <f t="shared" si="15"/>
        <v>62.52000000000001</v>
      </c>
      <c r="L151" s="72">
        <v>249.55</v>
      </c>
      <c r="M151" s="72">
        <f t="shared" si="16"/>
        <v>24.96</v>
      </c>
      <c r="N151" s="69">
        <v>3</v>
      </c>
      <c r="O151" s="72">
        <f t="shared" si="14"/>
        <v>224.79510502283105</v>
      </c>
      <c r="P151" s="72">
        <f t="shared" si="17"/>
        <v>24.754894977168959</v>
      </c>
      <c r="Q151" s="73">
        <v>41122</v>
      </c>
    </row>
    <row r="152" spans="1:17" x14ac:dyDescent="0.25">
      <c r="A152" s="190" t="s">
        <v>297</v>
      </c>
      <c r="B152" s="71" t="s">
        <v>743</v>
      </c>
      <c r="C152" s="69" t="s">
        <v>1786</v>
      </c>
      <c r="D152" s="69">
        <v>1879</v>
      </c>
      <c r="E152" s="73" t="s">
        <v>740</v>
      </c>
      <c r="F152" s="71" t="s">
        <v>744</v>
      </c>
      <c r="G152" s="72">
        <v>249.55</v>
      </c>
      <c r="H152" s="72">
        <f t="shared" ref="H152:H183" si="18">ROUND(G152*0.9,2)</f>
        <v>224.6</v>
      </c>
      <c r="I152" s="69">
        <v>10</v>
      </c>
      <c r="J152" s="86">
        <v>187.03</v>
      </c>
      <c r="K152" s="72">
        <f t="shared" si="15"/>
        <v>62.52000000000001</v>
      </c>
      <c r="L152" s="72">
        <v>249.55</v>
      </c>
      <c r="M152" s="72">
        <f t="shared" si="16"/>
        <v>24.96</v>
      </c>
      <c r="N152" s="69">
        <v>3</v>
      </c>
      <c r="O152" s="72">
        <f t="shared" si="14"/>
        <v>224.79510502283105</v>
      </c>
      <c r="P152" s="72">
        <f t="shared" si="17"/>
        <v>24.754894977168959</v>
      </c>
      <c r="Q152" s="73">
        <v>41122</v>
      </c>
    </row>
    <row r="153" spans="1:17" x14ac:dyDescent="0.25">
      <c r="A153" s="190" t="s">
        <v>297</v>
      </c>
      <c r="B153" s="71" t="s">
        <v>748</v>
      </c>
      <c r="C153" s="69" t="s">
        <v>1786</v>
      </c>
      <c r="D153" s="69">
        <v>1886</v>
      </c>
      <c r="E153" s="73" t="s">
        <v>749</v>
      </c>
      <c r="F153" s="71" t="s">
        <v>750</v>
      </c>
      <c r="G153" s="72">
        <v>245.9</v>
      </c>
      <c r="H153" s="72">
        <f t="shared" si="18"/>
        <v>221.31</v>
      </c>
      <c r="I153" s="69">
        <v>10</v>
      </c>
      <c r="J153" s="86">
        <v>181.91</v>
      </c>
      <c r="K153" s="72">
        <f t="shared" si="15"/>
        <v>63.990000000000009</v>
      </c>
      <c r="L153" s="72">
        <v>245.9</v>
      </c>
      <c r="M153" s="72">
        <f t="shared" si="16"/>
        <v>24.59</v>
      </c>
      <c r="N153" s="69">
        <v>3</v>
      </c>
      <c r="O153" s="72">
        <f t="shared" si="14"/>
        <v>221.5121095890411</v>
      </c>
      <c r="P153" s="72">
        <f t="shared" si="17"/>
        <v>24.387890410958903</v>
      </c>
      <c r="Q153" s="73">
        <v>41183</v>
      </c>
    </row>
    <row r="154" spans="1:17" x14ac:dyDescent="0.25">
      <c r="A154" s="190" t="s">
        <v>297</v>
      </c>
      <c r="B154" s="71" t="s">
        <v>751</v>
      </c>
      <c r="C154" s="69" t="s">
        <v>1786</v>
      </c>
      <c r="D154" s="69">
        <v>1887</v>
      </c>
      <c r="E154" s="73" t="s">
        <v>749</v>
      </c>
      <c r="F154" s="71" t="s">
        <v>752</v>
      </c>
      <c r="G154" s="72">
        <v>245.9</v>
      </c>
      <c r="H154" s="72">
        <f t="shared" si="18"/>
        <v>221.31</v>
      </c>
      <c r="I154" s="69">
        <v>10</v>
      </c>
      <c r="J154" s="86">
        <v>181.91</v>
      </c>
      <c r="K154" s="72">
        <f t="shared" si="15"/>
        <v>63.990000000000009</v>
      </c>
      <c r="L154" s="72">
        <v>245.9</v>
      </c>
      <c r="M154" s="72">
        <f t="shared" si="16"/>
        <v>24.59</v>
      </c>
      <c r="N154" s="69">
        <v>3</v>
      </c>
      <c r="O154" s="72">
        <f t="shared" ref="O154:O185" si="19">((L154-M154)/N154)*(DATEDIF(E154,Q154,"D")/365)</f>
        <v>221.5121095890411</v>
      </c>
      <c r="P154" s="72">
        <f t="shared" si="17"/>
        <v>24.387890410958903</v>
      </c>
      <c r="Q154" s="73">
        <v>41183</v>
      </c>
    </row>
    <row r="155" spans="1:17" x14ac:dyDescent="0.25">
      <c r="A155" s="190" t="s">
        <v>297</v>
      </c>
      <c r="B155" s="71" t="s">
        <v>754</v>
      </c>
      <c r="C155" s="69" t="s">
        <v>1786</v>
      </c>
      <c r="D155" s="69">
        <v>1940</v>
      </c>
      <c r="E155" s="73" t="s">
        <v>753</v>
      </c>
      <c r="F155" s="71" t="s">
        <v>755</v>
      </c>
      <c r="G155" s="72">
        <v>750</v>
      </c>
      <c r="H155" s="72">
        <f t="shared" si="18"/>
        <v>675</v>
      </c>
      <c r="I155" s="69">
        <v>10</v>
      </c>
      <c r="J155" s="86">
        <v>512.29</v>
      </c>
      <c r="K155" s="72">
        <f t="shared" si="15"/>
        <v>237.71000000000004</v>
      </c>
      <c r="L155" s="72">
        <v>750</v>
      </c>
      <c r="M155" s="72">
        <f t="shared" si="16"/>
        <v>75</v>
      </c>
      <c r="N155" s="69">
        <v>3</v>
      </c>
      <c r="O155" s="72">
        <f t="shared" si="19"/>
        <v>675.61643835616439</v>
      </c>
      <c r="P155" s="72">
        <f t="shared" si="17"/>
        <v>74.383561643835606</v>
      </c>
      <c r="Q155" s="73">
        <v>41412</v>
      </c>
    </row>
    <row r="156" spans="1:17" x14ac:dyDescent="0.25">
      <c r="A156" s="190" t="s">
        <v>297</v>
      </c>
      <c r="B156" s="71" t="s">
        <v>756</v>
      </c>
      <c r="C156" s="69" t="s">
        <v>1786</v>
      </c>
      <c r="D156" s="69">
        <v>1944</v>
      </c>
      <c r="E156" s="73" t="s">
        <v>757</v>
      </c>
      <c r="F156" s="71" t="s">
        <v>758</v>
      </c>
      <c r="G156" s="72">
        <v>170</v>
      </c>
      <c r="H156" s="72">
        <f t="shared" si="18"/>
        <v>153</v>
      </c>
      <c r="I156" s="69">
        <v>10</v>
      </c>
      <c r="J156" s="86">
        <v>115.16</v>
      </c>
      <c r="K156" s="72">
        <f t="shared" si="15"/>
        <v>54.84</v>
      </c>
      <c r="L156" s="72">
        <v>170</v>
      </c>
      <c r="M156" s="72">
        <f t="shared" si="16"/>
        <v>17</v>
      </c>
      <c r="N156" s="69">
        <v>3</v>
      </c>
      <c r="O156" s="72">
        <f t="shared" si="19"/>
        <v>153.13972602739727</v>
      </c>
      <c r="P156" s="72">
        <f t="shared" si="17"/>
        <v>16.860273972602727</v>
      </c>
      <c r="Q156" s="73">
        <v>41435</v>
      </c>
    </row>
    <row r="157" spans="1:17" x14ac:dyDescent="0.25">
      <c r="A157" s="190" t="s">
        <v>297</v>
      </c>
      <c r="B157" s="71" t="s">
        <v>759</v>
      </c>
      <c r="C157" s="69" t="s">
        <v>1786</v>
      </c>
      <c r="D157" s="69">
        <v>1945</v>
      </c>
      <c r="E157" s="73" t="s">
        <v>757</v>
      </c>
      <c r="F157" s="71" t="s">
        <v>758</v>
      </c>
      <c r="G157" s="72">
        <v>170</v>
      </c>
      <c r="H157" s="72">
        <f t="shared" si="18"/>
        <v>153</v>
      </c>
      <c r="I157" s="69">
        <v>10</v>
      </c>
      <c r="J157" s="86">
        <v>115.16</v>
      </c>
      <c r="K157" s="72">
        <f t="shared" si="15"/>
        <v>54.84</v>
      </c>
      <c r="L157" s="72">
        <v>170</v>
      </c>
      <c r="M157" s="72">
        <f t="shared" si="16"/>
        <v>17</v>
      </c>
      <c r="N157" s="69">
        <v>3</v>
      </c>
      <c r="O157" s="72">
        <f t="shared" si="19"/>
        <v>153.13972602739727</v>
      </c>
      <c r="P157" s="72">
        <f t="shared" si="17"/>
        <v>16.860273972602727</v>
      </c>
      <c r="Q157" s="73">
        <v>41435</v>
      </c>
    </row>
    <row r="158" spans="1:17" x14ac:dyDescent="0.25">
      <c r="A158" s="190" t="s">
        <v>297</v>
      </c>
      <c r="B158" s="71" t="s">
        <v>760</v>
      </c>
      <c r="C158" s="69" t="s">
        <v>1786</v>
      </c>
      <c r="D158" s="69">
        <v>1946</v>
      </c>
      <c r="E158" s="73" t="s">
        <v>757</v>
      </c>
      <c r="F158" s="71" t="s">
        <v>758</v>
      </c>
      <c r="G158" s="72">
        <v>170</v>
      </c>
      <c r="H158" s="72">
        <f t="shared" si="18"/>
        <v>153</v>
      </c>
      <c r="I158" s="69">
        <v>10</v>
      </c>
      <c r="J158" s="86">
        <v>115.16</v>
      </c>
      <c r="K158" s="72">
        <f t="shared" si="15"/>
        <v>54.84</v>
      </c>
      <c r="L158" s="72">
        <v>170</v>
      </c>
      <c r="M158" s="72">
        <f t="shared" si="16"/>
        <v>17</v>
      </c>
      <c r="N158" s="69">
        <v>3</v>
      </c>
      <c r="O158" s="72">
        <f t="shared" si="19"/>
        <v>153.13972602739727</v>
      </c>
      <c r="P158" s="72">
        <f t="shared" si="17"/>
        <v>16.860273972602727</v>
      </c>
      <c r="Q158" s="73">
        <v>41435</v>
      </c>
    </row>
    <row r="159" spans="1:17" x14ac:dyDescent="0.25">
      <c r="A159" s="190" t="s">
        <v>297</v>
      </c>
      <c r="B159" s="71" t="s">
        <v>761</v>
      </c>
      <c r="C159" s="69" t="s">
        <v>1786</v>
      </c>
      <c r="D159" s="69">
        <v>1947</v>
      </c>
      <c r="E159" s="73" t="s">
        <v>757</v>
      </c>
      <c r="F159" s="71" t="s">
        <v>758</v>
      </c>
      <c r="G159" s="72">
        <v>170</v>
      </c>
      <c r="H159" s="72">
        <f t="shared" si="18"/>
        <v>153</v>
      </c>
      <c r="I159" s="69">
        <v>10</v>
      </c>
      <c r="J159" s="86">
        <v>116.12</v>
      </c>
      <c r="K159" s="72">
        <f t="shared" si="15"/>
        <v>53.879999999999995</v>
      </c>
      <c r="L159" s="72">
        <v>170</v>
      </c>
      <c r="M159" s="72">
        <f t="shared" si="16"/>
        <v>17</v>
      </c>
      <c r="N159" s="69">
        <v>3</v>
      </c>
      <c r="O159" s="72">
        <f t="shared" si="19"/>
        <v>153.13972602739727</v>
      </c>
      <c r="P159" s="72">
        <f t="shared" si="17"/>
        <v>16.860273972602727</v>
      </c>
      <c r="Q159" s="73">
        <v>41435</v>
      </c>
    </row>
    <row r="160" spans="1:17" x14ac:dyDescent="0.25">
      <c r="A160" s="190" t="s">
        <v>297</v>
      </c>
      <c r="B160" s="71" t="s">
        <v>762</v>
      </c>
      <c r="C160" s="69" t="s">
        <v>1786</v>
      </c>
      <c r="D160" s="69">
        <v>1948</v>
      </c>
      <c r="E160" s="73" t="s">
        <v>757</v>
      </c>
      <c r="F160" s="71" t="s">
        <v>758</v>
      </c>
      <c r="G160" s="72">
        <v>170</v>
      </c>
      <c r="H160" s="72">
        <f t="shared" si="18"/>
        <v>153</v>
      </c>
      <c r="I160" s="69">
        <v>10</v>
      </c>
      <c r="J160" s="86">
        <v>116.12</v>
      </c>
      <c r="K160" s="72">
        <f t="shared" si="15"/>
        <v>53.879999999999995</v>
      </c>
      <c r="L160" s="72">
        <v>170</v>
      </c>
      <c r="M160" s="72">
        <f t="shared" si="16"/>
        <v>17</v>
      </c>
      <c r="N160" s="69">
        <v>3</v>
      </c>
      <c r="O160" s="72">
        <f t="shared" si="19"/>
        <v>153.13972602739727</v>
      </c>
      <c r="P160" s="72">
        <f t="shared" si="17"/>
        <v>16.860273972602727</v>
      </c>
      <c r="Q160" s="73">
        <v>41435</v>
      </c>
    </row>
    <row r="161" spans="1:17" x14ac:dyDescent="0.25">
      <c r="A161" s="190" t="s">
        <v>297</v>
      </c>
      <c r="B161" s="71" t="s">
        <v>763</v>
      </c>
      <c r="C161" s="69" t="s">
        <v>1786</v>
      </c>
      <c r="D161" s="69">
        <v>1953</v>
      </c>
      <c r="E161" s="73" t="s">
        <v>764</v>
      </c>
      <c r="F161" s="71" t="s">
        <v>765</v>
      </c>
      <c r="G161" s="72">
        <v>586.79999999999995</v>
      </c>
      <c r="H161" s="72">
        <f t="shared" si="18"/>
        <v>528.12</v>
      </c>
      <c r="I161" s="69">
        <v>10</v>
      </c>
      <c r="J161" s="86">
        <v>386.32</v>
      </c>
      <c r="K161" s="72">
        <f t="shared" si="15"/>
        <v>200.47999999999996</v>
      </c>
      <c r="L161" s="72">
        <v>586.79999999999995</v>
      </c>
      <c r="M161" s="72">
        <f t="shared" si="16"/>
        <v>58.68</v>
      </c>
      <c r="N161" s="69">
        <v>3</v>
      </c>
      <c r="O161" s="72">
        <f t="shared" si="19"/>
        <v>528.60230136986297</v>
      </c>
      <c r="P161" s="72">
        <f t="shared" si="17"/>
        <v>58.197698630136983</v>
      </c>
      <c r="Q161" s="73">
        <v>41531</v>
      </c>
    </row>
    <row r="162" spans="1:17" x14ac:dyDescent="0.25">
      <c r="A162" s="190" t="s">
        <v>297</v>
      </c>
      <c r="B162" s="71" t="s">
        <v>766</v>
      </c>
      <c r="C162" s="69" t="s">
        <v>1786</v>
      </c>
      <c r="D162" s="69">
        <v>1954</v>
      </c>
      <c r="E162" s="73" t="s">
        <v>764</v>
      </c>
      <c r="F162" s="71" t="s">
        <v>765</v>
      </c>
      <c r="G162" s="72">
        <v>586.79999999999995</v>
      </c>
      <c r="H162" s="72">
        <f t="shared" si="18"/>
        <v>528.12</v>
      </c>
      <c r="I162" s="69">
        <v>10</v>
      </c>
      <c r="J162" s="86">
        <v>386.32</v>
      </c>
      <c r="K162" s="72">
        <f t="shared" si="15"/>
        <v>200.47999999999996</v>
      </c>
      <c r="L162" s="72">
        <v>586.79999999999995</v>
      </c>
      <c r="M162" s="72">
        <f t="shared" si="16"/>
        <v>58.68</v>
      </c>
      <c r="N162" s="69">
        <v>3</v>
      </c>
      <c r="O162" s="72">
        <f t="shared" si="19"/>
        <v>528.60230136986297</v>
      </c>
      <c r="P162" s="72">
        <f t="shared" si="17"/>
        <v>58.197698630136983</v>
      </c>
      <c r="Q162" s="73">
        <v>41531</v>
      </c>
    </row>
    <row r="163" spans="1:17" x14ac:dyDescent="0.25">
      <c r="A163" s="190" t="s">
        <v>297</v>
      </c>
      <c r="B163" s="71" t="s">
        <v>767</v>
      </c>
      <c r="C163" s="69" t="s">
        <v>1786</v>
      </c>
      <c r="D163" s="69">
        <v>1955</v>
      </c>
      <c r="E163" s="73" t="s">
        <v>764</v>
      </c>
      <c r="F163" s="71" t="s">
        <v>765</v>
      </c>
      <c r="G163" s="72">
        <v>586.79999999999995</v>
      </c>
      <c r="H163" s="72">
        <f t="shared" si="18"/>
        <v>528.12</v>
      </c>
      <c r="I163" s="69">
        <v>10</v>
      </c>
      <c r="J163" s="86">
        <v>386.32</v>
      </c>
      <c r="K163" s="72">
        <f t="shared" si="15"/>
        <v>200.47999999999996</v>
      </c>
      <c r="L163" s="72">
        <v>586.79999999999995</v>
      </c>
      <c r="M163" s="72">
        <f t="shared" si="16"/>
        <v>58.68</v>
      </c>
      <c r="N163" s="69">
        <v>3</v>
      </c>
      <c r="O163" s="72">
        <f t="shared" si="19"/>
        <v>528.60230136986297</v>
      </c>
      <c r="P163" s="72">
        <f t="shared" si="17"/>
        <v>58.197698630136983</v>
      </c>
      <c r="Q163" s="73">
        <v>41531</v>
      </c>
    </row>
    <row r="164" spans="1:17" x14ac:dyDescent="0.25">
      <c r="A164" s="190" t="s">
        <v>297</v>
      </c>
      <c r="B164" s="71" t="s">
        <v>768</v>
      </c>
      <c r="C164" s="69" t="s">
        <v>1786</v>
      </c>
      <c r="D164" s="69">
        <v>1956</v>
      </c>
      <c r="E164" s="73" t="s">
        <v>764</v>
      </c>
      <c r="F164" s="71" t="s">
        <v>765</v>
      </c>
      <c r="G164" s="72">
        <v>586.79999999999995</v>
      </c>
      <c r="H164" s="72">
        <f t="shared" si="18"/>
        <v>528.12</v>
      </c>
      <c r="I164" s="69">
        <v>10</v>
      </c>
      <c r="J164" s="86">
        <v>386.32</v>
      </c>
      <c r="K164" s="72">
        <f t="shared" si="15"/>
        <v>200.47999999999996</v>
      </c>
      <c r="L164" s="72">
        <v>586.79999999999995</v>
      </c>
      <c r="M164" s="72">
        <f t="shared" si="16"/>
        <v>58.68</v>
      </c>
      <c r="N164" s="69">
        <v>3</v>
      </c>
      <c r="O164" s="72">
        <f t="shared" si="19"/>
        <v>528.60230136986297</v>
      </c>
      <c r="P164" s="72">
        <f t="shared" si="17"/>
        <v>58.197698630136983</v>
      </c>
      <c r="Q164" s="73">
        <v>41531</v>
      </c>
    </row>
    <row r="165" spans="1:17" x14ac:dyDescent="0.25">
      <c r="A165" s="190" t="s">
        <v>297</v>
      </c>
      <c r="B165" s="71" t="s">
        <v>769</v>
      </c>
      <c r="C165" s="69" t="s">
        <v>1786</v>
      </c>
      <c r="D165" s="69">
        <v>1957</v>
      </c>
      <c r="E165" s="73" t="s">
        <v>770</v>
      </c>
      <c r="F165" s="71" t="s">
        <v>771</v>
      </c>
      <c r="G165" s="72">
        <v>220</v>
      </c>
      <c r="H165" s="72">
        <f t="shared" si="18"/>
        <v>198</v>
      </c>
      <c r="I165" s="69">
        <v>10</v>
      </c>
      <c r="J165" s="86">
        <v>143.55000000000001</v>
      </c>
      <c r="K165" s="72">
        <f t="shared" si="15"/>
        <v>76.449999999999989</v>
      </c>
      <c r="L165" s="72">
        <v>220</v>
      </c>
      <c r="M165" s="72">
        <f t="shared" si="16"/>
        <v>22</v>
      </c>
      <c r="N165" s="69">
        <v>3</v>
      </c>
      <c r="O165" s="72">
        <f t="shared" si="19"/>
        <v>198.18082191780823</v>
      </c>
      <c r="P165" s="72">
        <f t="shared" si="17"/>
        <v>21.819178082191769</v>
      </c>
      <c r="Q165" s="73">
        <v>41533</v>
      </c>
    </row>
    <row r="166" spans="1:17" x14ac:dyDescent="0.25">
      <c r="A166" s="190" t="s">
        <v>297</v>
      </c>
      <c r="B166" s="71" t="s">
        <v>772</v>
      </c>
      <c r="C166" s="69" t="s">
        <v>1786</v>
      </c>
      <c r="D166" s="69">
        <v>1958</v>
      </c>
      <c r="E166" s="73" t="s">
        <v>770</v>
      </c>
      <c r="F166" s="71" t="s">
        <v>771</v>
      </c>
      <c r="G166" s="72">
        <v>220</v>
      </c>
      <c r="H166" s="72">
        <f t="shared" si="18"/>
        <v>198</v>
      </c>
      <c r="I166" s="69">
        <v>10</v>
      </c>
      <c r="J166" s="86">
        <v>143.55000000000001</v>
      </c>
      <c r="K166" s="72">
        <f t="shared" si="15"/>
        <v>76.449999999999989</v>
      </c>
      <c r="L166" s="72">
        <v>220</v>
      </c>
      <c r="M166" s="72">
        <f t="shared" si="16"/>
        <v>22</v>
      </c>
      <c r="N166" s="69">
        <v>3</v>
      </c>
      <c r="O166" s="72">
        <f t="shared" si="19"/>
        <v>198.18082191780823</v>
      </c>
      <c r="P166" s="72">
        <f t="shared" si="17"/>
        <v>21.819178082191769</v>
      </c>
      <c r="Q166" s="73">
        <v>41533</v>
      </c>
    </row>
    <row r="167" spans="1:17" x14ac:dyDescent="0.25">
      <c r="A167" s="190" t="s">
        <v>297</v>
      </c>
      <c r="B167" s="71" t="s">
        <v>773</v>
      </c>
      <c r="C167" s="69" t="s">
        <v>1786</v>
      </c>
      <c r="D167" s="69">
        <v>1960</v>
      </c>
      <c r="E167" s="73" t="s">
        <v>774</v>
      </c>
      <c r="F167" s="71" t="s">
        <v>775</v>
      </c>
      <c r="G167" s="72">
        <v>1460</v>
      </c>
      <c r="H167" s="72">
        <f t="shared" si="18"/>
        <v>1314</v>
      </c>
      <c r="I167" s="69">
        <v>10</v>
      </c>
      <c r="J167" s="86">
        <v>941.7</v>
      </c>
      <c r="K167" s="72">
        <f t="shared" si="15"/>
        <v>518.29999999999995</v>
      </c>
      <c r="L167" s="72">
        <v>1460</v>
      </c>
      <c r="M167" s="72">
        <f t="shared" si="16"/>
        <v>146</v>
      </c>
      <c r="N167" s="69">
        <v>3</v>
      </c>
      <c r="O167" s="72">
        <f t="shared" si="19"/>
        <v>1315.2</v>
      </c>
      <c r="P167" s="72">
        <f t="shared" si="17"/>
        <v>144.79999999999995</v>
      </c>
      <c r="Q167" s="73">
        <v>41569</v>
      </c>
    </row>
    <row r="168" spans="1:17" x14ac:dyDescent="0.25">
      <c r="A168" s="190" t="s">
        <v>297</v>
      </c>
      <c r="B168" s="71" t="s">
        <v>776</v>
      </c>
      <c r="C168" s="69" t="s">
        <v>1786</v>
      </c>
      <c r="D168" s="69">
        <v>1961</v>
      </c>
      <c r="E168" s="73" t="s">
        <v>774</v>
      </c>
      <c r="F168" s="71" t="s">
        <v>775</v>
      </c>
      <c r="G168" s="72">
        <v>1460</v>
      </c>
      <c r="H168" s="72">
        <f t="shared" si="18"/>
        <v>1314</v>
      </c>
      <c r="I168" s="69">
        <v>10</v>
      </c>
      <c r="J168" s="86">
        <v>941.7</v>
      </c>
      <c r="K168" s="72">
        <f t="shared" si="15"/>
        <v>518.29999999999995</v>
      </c>
      <c r="L168" s="72">
        <v>1460</v>
      </c>
      <c r="M168" s="72">
        <f t="shared" si="16"/>
        <v>146</v>
      </c>
      <c r="N168" s="69">
        <v>3</v>
      </c>
      <c r="O168" s="72">
        <f t="shared" si="19"/>
        <v>1315.2</v>
      </c>
      <c r="P168" s="72">
        <f t="shared" si="17"/>
        <v>144.79999999999995</v>
      </c>
      <c r="Q168" s="73">
        <v>41569</v>
      </c>
    </row>
    <row r="169" spans="1:17" x14ac:dyDescent="0.25">
      <c r="A169" s="190" t="s">
        <v>297</v>
      </c>
      <c r="B169" s="71" t="s">
        <v>777</v>
      </c>
      <c r="C169" s="69" t="s">
        <v>1786</v>
      </c>
      <c r="D169" s="69">
        <v>1962</v>
      </c>
      <c r="E169" s="73" t="s">
        <v>774</v>
      </c>
      <c r="F169" s="71" t="s">
        <v>775</v>
      </c>
      <c r="G169" s="72">
        <v>1460</v>
      </c>
      <c r="H169" s="72">
        <f t="shared" si="18"/>
        <v>1314</v>
      </c>
      <c r="I169" s="69">
        <v>10</v>
      </c>
      <c r="J169" s="86">
        <v>941.7</v>
      </c>
      <c r="K169" s="72">
        <f t="shared" si="15"/>
        <v>518.29999999999995</v>
      </c>
      <c r="L169" s="72">
        <v>1460</v>
      </c>
      <c r="M169" s="72">
        <f t="shared" si="16"/>
        <v>146</v>
      </c>
      <c r="N169" s="69">
        <v>3</v>
      </c>
      <c r="O169" s="72">
        <f t="shared" si="19"/>
        <v>1315.2</v>
      </c>
      <c r="P169" s="72">
        <f t="shared" si="17"/>
        <v>144.79999999999995</v>
      </c>
      <c r="Q169" s="73">
        <v>41569</v>
      </c>
    </row>
    <row r="170" spans="1:17" x14ac:dyDescent="0.25">
      <c r="A170" s="190" t="s">
        <v>297</v>
      </c>
      <c r="B170" s="71" t="s">
        <v>778</v>
      </c>
      <c r="C170" s="69" t="s">
        <v>1786</v>
      </c>
      <c r="D170" s="69">
        <v>1963</v>
      </c>
      <c r="E170" s="73" t="s">
        <v>774</v>
      </c>
      <c r="F170" s="71" t="s">
        <v>775</v>
      </c>
      <c r="G170" s="72">
        <v>1460</v>
      </c>
      <c r="H170" s="72">
        <f t="shared" si="18"/>
        <v>1314</v>
      </c>
      <c r="I170" s="69">
        <v>10</v>
      </c>
      <c r="J170" s="86">
        <v>941.7</v>
      </c>
      <c r="K170" s="72">
        <f t="shared" si="15"/>
        <v>518.29999999999995</v>
      </c>
      <c r="L170" s="72">
        <v>1460</v>
      </c>
      <c r="M170" s="72">
        <f t="shared" si="16"/>
        <v>146</v>
      </c>
      <c r="N170" s="69">
        <v>3</v>
      </c>
      <c r="O170" s="72">
        <f t="shared" si="19"/>
        <v>1315.2</v>
      </c>
      <c r="P170" s="72">
        <f t="shared" si="17"/>
        <v>144.79999999999995</v>
      </c>
      <c r="Q170" s="73">
        <v>41569</v>
      </c>
    </row>
    <row r="171" spans="1:17" x14ac:dyDescent="0.25">
      <c r="A171" s="190" t="s">
        <v>297</v>
      </c>
      <c r="B171" s="71" t="s">
        <v>779</v>
      </c>
      <c r="C171" s="69" t="s">
        <v>1786</v>
      </c>
      <c r="D171" s="69">
        <v>1964</v>
      </c>
      <c r="E171" s="73" t="s">
        <v>774</v>
      </c>
      <c r="F171" s="71" t="s">
        <v>780</v>
      </c>
      <c r="G171" s="72">
        <v>3300</v>
      </c>
      <c r="H171" s="72">
        <f t="shared" si="18"/>
        <v>2970</v>
      </c>
      <c r="I171" s="69">
        <v>10</v>
      </c>
      <c r="J171" s="86">
        <v>2128.5</v>
      </c>
      <c r="K171" s="72">
        <f t="shared" si="15"/>
        <v>1171.5</v>
      </c>
      <c r="L171" s="72">
        <v>3300</v>
      </c>
      <c r="M171" s="72">
        <f t="shared" si="16"/>
        <v>330</v>
      </c>
      <c r="N171" s="69">
        <v>3</v>
      </c>
      <c r="O171" s="72">
        <f t="shared" si="19"/>
        <v>2972.7123287671234</v>
      </c>
      <c r="P171" s="72">
        <f t="shared" si="17"/>
        <v>327.28767123287662</v>
      </c>
      <c r="Q171" s="73">
        <v>41569</v>
      </c>
    </row>
    <row r="172" spans="1:17" x14ac:dyDescent="0.25">
      <c r="A172" s="190" t="s">
        <v>297</v>
      </c>
      <c r="B172" s="71" t="s">
        <v>790</v>
      </c>
      <c r="C172" s="69" t="s">
        <v>1786</v>
      </c>
      <c r="D172" s="69">
        <v>1993</v>
      </c>
      <c r="E172" s="73" t="s">
        <v>782</v>
      </c>
      <c r="F172" s="71" t="s">
        <v>581</v>
      </c>
      <c r="G172" s="72">
        <v>185</v>
      </c>
      <c r="H172" s="72">
        <f t="shared" si="18"/>
        <v>166.5</v>
      </c>
      <c r="I172" s="69">
        <v>10</v>
      </c>
      <c r="J172" s="86">
        <v>118.15</v>
      </c>
      <c r="K172" s="72">
        <f t="shared" si="15"/>
        <v>66.849999999999994</v>
      </c>
      <c r="L172" s="72">
        <v>185</v>
      </c>
      <c r="M172" s="72">
        <f t="shared" si="16"/>
        <v>18.5</v>
      </c>
      <c r="N172" s="69">
        <v>3</v>
      </c>
      <c r="O172" s="72">
        <f t="shared" si="19"/>
        <v>166.65205479452055</v>
      </c>
      <c r="P172" s="72">
        <f t="shared" si="17"/>
        <v>18.347945205479448</v>
      </c>
      <c r="Q172" s="73">
        <v>41588</v>
      </c>
    </row>
    <row r="173" spans="1:17" x14ac:dyDescent="0.25">
      <c r="A173" s="190" t="s">
        <v>297</v>
      </c>
      <c r="B173" s="71" t="s">
        <v>796</v>
      </c>
      <c r="C173" s="69" t="s">
        <v>1786</v>
      </c>
      <c r="D173" s="69">
        <v>2016</v>
      </c>
      <c r="E173" s="73" t="s">
        <v>794</v>
      </c>
      <c r="F173" s="71" t="s">
        <v>797</v>
      </c>
      <c r="G173" s="72">
        <v>3500</v>
      </c>
      <c r="H173" s="72">
        <f t="shared" si="18"/>
        <v>3150</v>
      </c>
      <c r="I173" s="69">
        <v>10</v>
      </c>
      <c r="J173" s="86">
        <v>2152.5</v>
      </c>
      <c r="K173" s="72">
        <f t="shared" si="15"/>
        <v>1347.5</v>
      </c>
      <c r="L173" s="72">
        <v>3500</v>
      </c>
      <c r="M173" s="72">
        <f t="shared" si="16"/>
        <v>350</v>
      </c>
      <c r="N173" s="69">
        <v>3</v>
      </c>
      <c r="O173" s="72">
        <f t="shared" si="19"/>
        <v>3152.8767123287671</v>
      </c>
      <c r="P173" s="72">
        <f t="shared" si="17"/>
        <v>347.1232876712329</v>
      </c>
      <c r="Q173" s="73">
        <v>41674</v>
      </c>
    </row>
    <row r="174" spans="1:17" x14ac:dyDescent="0.25">
      <c r="A174" s="190" t="s">
        <v>297</v>
      </c>
      <c r="B174" s="71" t="s">
        <v>798</v>
      </c>
      <c r="C174" s="69" t="s">
        <v>1786</v>
      </c>
      <c r="D174" s="69">
        <v>2029</v>
      </c>
      <c r="E174" s="73" t="s">
        <v>794</v>
      </c>
      <c r="F174" s="71" t="s">
        <v>799</v>
      </c>
      <c r="G174" s="72">
        <v>5175</v>
      </c>
      <c r="H174" s="72">
        <f t="shared" si="18"/>
        <v>4657.5</v>
      </c>
      <c r="I174" s="69">
        <v>10</v>
      </c>
      <c r="J174" s="86">
        <v>3182.43</v>
      </c>
      <c r="K174" s="72">
        <f t="shared" si="15"/>
        <v>1992.5700000000002</v>
      </c>
      <c r="L174" s="72">
        <v>5175</v>
      </c>
      <c r="M174" s="72">
        <f t="shared" si="16"/>
        <v>517.5</v>
      </c>
      <c r="N174" s="69">
        <v>3</v>
      </c>
      <c r="O174" s="72">
        <f t="shared" si="19"/>
        <v>4661.7534246575342</v>
      </c>
      <c r="P174" s="72">
        <f t="shared" si="17"/>
        <v>513.2465753424658</v>
      </c>
      <c r="Q174" s="73">
        <v>41674</v>
      </c>
    </row>
    <row r="175" spans="1:17" x14ac:dyDescent="0.25">
      <c r="A175" s="190" t="s">
        <v>297</v>
      </c>
      <c r="B175" s="71" t="s">
        <v>801</v>
      </c>
      <c r="C175" s="69" t="s">
        <v>1786</v>
      </c>
      <c r="D175" s="69">
        <v>2034</v>
      </c>
      <c r="E175" s="73" t="s">
        <v>800</v>
      </c>
      <c r="F175" s="71" t="s">
        <v>802</v>
      </c>
      <c r="G175" s="72">
        <v>1300</v>
      </c>
      <c r="H175" s="72">
        <f t="shared" si="18"/>
        <v>1170</v>
      </c>
      <c r="I175" s="69">
        <v>10</v>
      </c>
      <c r="J175" s="86">
        <v>799.5</v>
      </c>
      <c r="K175" s="72">
        <f t="shared" si="15"/>
        <v>500.5</v>
      </c>
      <c r="L175" s="72">
        <v>1300</v>
      </c>
      <c r="M175" s="72">
        <f t="shared" si="16"/>
        <v>130</v>
      </c>
      <c r="N175" s="69">
        <v>3</v>
      </c>
      <c r="O175" s="72">
        <f t="shared" si="19"/>
        <v>1171.0684931506851</v>
      </c>
      <c r="P175" s="72">
        <f t="shared" si="17"/>
        <v>128.93150684931493</v>
      </c>
      <c r="Q175" s="73">
        <v>41698</v>
      </c>
    </row>
    <row r="176" spans="1:17" x14ac:dyDescent="0.25">
      <c r="A176" s="190" t="s">
        <v>297</v>
      </c>
      <c r="B176" s="71" t="s">
        <v>803</v>
      </c>
      <c r="C176" s="69" t="s">
        <v>1786</v>
      </c>
      <c r="D176" s="69">
        <v>2035</v>
      </c>
      <c r="E176" s="73" t="s">
        <v>800</v>
      </c>
      <c r="F176" s="71" t="s">
        <v>804</v>
      </c>
      <c r="G176" s="72">
        <v>1300</v>
      </c>
      <c r="H176" s="72">
        <f t="shared" si="18"/>
        <v>1170</v>
      </c>
      <c r="I176" s="69">
        <v>10</v>
      </c>
      <c r="J176" s="86">
        <v>799.5</v>
      </c>
      <c r="K176" s="72">
        <f t="shared" si="15"/>
        <v>500.5</v>
      </c>
      <c r="L176" s="72">
        <v>1300</v>
      </c>
      <c r="M176" s="72">
        <f t="shared" si="16"/>
        <v>130</v>
      </c>
      <c r="N176" s="69">
        <v>3</v>
      </c>
      <c r="O176" s="72">
        <f t="shared" si="19"/>
        <v>1171.0684931506851</v>
      </c>
      <c r="P176" s="72">
        <f t="shared" si="17"/>
        <v>128.93150684931493</v>
      </c>
      <c r="Q176" s="73">
        <v>41698</v>
      </c>
    </row>
    <row r="177" spans="1:17" x14ac:dyDescent="0.25">
      <c r="A177" s="190" t="s">
        <v>297</v>
      </c>
      <c r="B177" s="71" t="s">
        <v>813</v>
      </c>
      <c r="C177" s="69" t="s">
        <v>1786</v>
      </c>
      <c r="D177" s="69">
        <v>2052</v>
      </c>
      <c r="E177" s="73" t="s">
        <v>814</v>
      </c>
      <c r="F177" s="71" t="s">
        <v>815</v>
      </c>
      <c r="G177" s="72">
        <v>959.82</v>
      </c>
      <c r="H177" s="72">
        <f t="shared" si="18"/>
        <v>863.84</v>
      </c>
      <c r="I177" s="69">
        <v>10</v>
      </c>
      <c r="J177" s="86">
        <v>568.79999999999995</v>
      </c>
      <c r="K177" s="72">
        <f t="shared" si="15"/>
        <v>391.0200000000001</v>
      </c>
      <c r="L177" s="72">
        <v>959.82</v>
      </c>
      <c r="M177" s="72">
        <f t="shared" si="16"/>
        <v>95.98</v>
      </c>
      <c r="N177" s="69">
        <v>3</v>
      </c>
      <c r="O177" s="72">
        <f t="shared" si="19"/>
        <v>864.6288949771689</v>
      </c>
      <c r="P177" s="72">
        <f t="shared" si="17"/>
        <v>95.191105022831152</v>
      </c>
      <c r="Q177" s="73">
        <v>41770</v>
      </c>
    </row>
    <row r="178" spans="1:17" x14ac:dyDescent="0.25">
      <c r="A178" s="190" t="s">
        <v>297</v>
      </c>
      <c r="B178" s="71" t="s">
        <v>819</v>
      </c>
      <c r="C178" s="69" t="s">
        <v>1786</v>
      </c>
      <c r="D178" s="69">
        <v>2062</v>
      </c>
      <c r="E178" s="73" t="s">
        <v>817</v>
      </c>
      <c r="F178" s="71" t="s">
        <v>820</v>
      </c>
      <c r="G178" s="72">
        <v>260</v>
      </c>
      <c r="H178" s="72">
        <f t="shared" si="18"/>
        <v>234</v>
      </c>
      <c r="I178" s="69">
        <v>10</v>
      </c>
      <c r="J178" s="86">
        <v>154.65</v>
      </c>
      <c r="K178" s="72">
        <f t="shared" si="15"/>
        <v>105.35</v>
      </c>
      <c r="L178" s="72">
        <v>260</v>
      </c>
      <c r="M178" s="72">
        <f t="shared" si="16"/>
        <v>26</v>
      </c>
      <c r="N178" s="69">
        <v>3</v>
      </c>
      <c r="O178" s="72">
        <f t="shared" si="19"/>
        <v>234.213698630137</v>
      </c>
      <c r="P178" s="72">
        <f t="shared" si="17"/>
        <v>25.786301369862997</v>
      </c>
      <c r="Q178" s="73">
        <v>41778</v>
      </c>
    </row>
    <row r="179" spans="1:17" x14ac:dyDescent="0.25">
      <c r="A179" s="190" t="s">
        <v>297</v>
      </c>
      <c r="B179" s="71" t="s">
        <v>824</v>
      </c>
      <c r="C179" s="69" t="s">
        <v>1786</v>
      </c>
      <c r="D179" s="69">
        <v>2069</v>
      </c>
      <c r="E179" s="73" t="s">
        <v>825</v>
      </c>
      <c r="F179" s="71" t="s">
        <v>826</v>
      </c>
      <c r="G179" s="72">
        <v>100</v>
      </c>
      <c r="H179" s="72">
        <f t="shared" si="18"/>
        <v>90</v>
      </c>
      <c r="I179" s="69">
        <v>10</v>
      </c>
      <c r="J179" s="86">
        <v>57.83</v>
      </c>
      <c r="K179" s="72">
        <f t="shared" si="15"/>
        <v>42.17</v>
      </c>
      <c r="L179" s="72">
        <v>100</v>
      </c>
      <c r="M179" s="72">
        <f t="shared" si="16"/>
        <v>10</v>
      </c>
      <c r="N179" s="69">
        <v>3</v>
      </c>
      <c r="O179" s="72">
        <f t="shared" si="19"/>
        <v>90.082191780821915</v>
      </c>
      <c r="P179" s="72">
        <f t="shared" si="17"/>
        <v>9.9178082191780845</v>
      </c>
      <c r="Q179" s="73">
        <v>41827</v>
      </c>
    </row>
    <row r="180" spans="1:17" x14ac:dyDescent="0.25">
      <c r="A180" s="190" t="s">
        <v>297</v>
      </c>
      <c r="B180" s="71" t="s">
        <v>828</v>
      </c>
      <c r="C180" s="69" t="s">
        <v>1786</v>
      </c>
      <c r="D180" s="69">
        <v>2073</v>
      </c>
      <c r="E180" s="73" t="s">
        <v>827</v>
      </c>
      <c r="F180" s="71" t="s">
        <v>829</v>
      </c>
      <c r="G180" s="72">
        <v>260</v>
      </c>
      <c r="H180" s="72">
        <f t="shared" si="18"/>
        <v>234</v>
      </c>
      <c r="I180" s="69">
        <v>10</v>
      </c>
      <c r="J180" s="86">
        <v>150.35</v>
      </c>
      <c r="K180" s="72">
        <f t="shared" si="15"/>
        <v>109.65</v>
      </c>
      <c r="L180" s="72">
        <v>260</v>
      </c>
      <c r="M180" s="72">
        <f t="shared" si="16"/>
        <v>26</v>
      </c>
      <c r="N180" s="69">
        <v>3</v>
      </c>
      <c r="O180" s="72">
        <f t="shared" si="19"/>
        <v>234.213698630137</v>
      </c>
      <c r="P180" s="72">
        <f t="shared" si="17"/>
        <v>25.786301369862997</v>
      </c>
      <c r="Q180" s="73">
        <v>41846</v>
      </c>
    </row>
    <row r="181" spans="1:17" x14ac:dyDescent="0.25">
      <c r="A181" s="190" t="s">
        <v>297</v>
      </c>
      <c r="B181" s="71" t="s">
        <v>849</v>
      </c>
      <c r="C181" s="69" t="s">
        <v>1786</v>
      </c>
      <c r="D181" s="69">
        <v>2186</v>
      </c>
      <c r="E181" s="73" t="s">
        <v>848</v>
      </c>
      <c r="F181" s="71" t="s">
        <v>850</v>
      </c>
      <c r="G181" s="72">
        <v>11800</v>
      </c>
      <c r="H181" s="72">
        <f t="shared" si="18"/>
        <v>10620</v>
      </c>
      <c r="I181" s="69">
        <v>10</v>
      </c>
      <c r="J181" s="86">
        <v>5487</v>
      </c>
      <c r="K181" s="72">
        <f t="shared" si="15"/>
        <v>6313</v>
      </c>
      <c r="L181" s="72">
        <v>11800</v>
      </c>
      <c r="M181" s="72">
        <f t="shared" si="16"/>
        <v>1180</v>
      </c>
      <c r="N181" s="69">
        <v>3</v>
      </c>
      <c r="O181" s="72">
        <f t="shared" si="19"/>
        <v>7080</v>
      </c>
      <c r="P181" s="72">
        <f t="shared" si="17"/>
        <v>4720</v>
      </c>
      <c r="Q181" s="73">
        <v>41914</v>
      </c>
    </row>
    <row r="182" spans="1:17" x14ac:dyDescent="0.25">
      <c r="A182" s="190" t="s">
        <v>297</v>
      </c>
      <c r="B182" s="71" t="s">
        <v>854</v>
      </c>
      <c r="C182" s="69" t="s">
        <v>1786</v>
      </c>
      <c r="D182" s="69">
        <v>2223</v>
      </c>
      <c r="E182" s="73" t="s">
        <v>853</v>
      </c>
      <c r="F182" s="71" t="s">
        <v>855</v>
      </c>
      <c r="G182" s="72">
        <v>11209</v>
      </c>
      <c r="H182" s="72">
        <f t="shared" si="18"/>
        <v>10088.1</v>
      </c>
      <c r="I182" s="69">
        <v>10</v>
      </c>
      <c r="J182" s="86">
        <v>4960.13</v>
      </c>
      <c r="K182" s="72">
        <f t="shared" si="15"/>
        <v>6248.87</v>
      </c>
      <c r="L182" s="72">
        <v>11209</v>
      </c>
      <c r="M182" s="72">
        <f t="shared" si="16"/>
        <v>1120.9000000000001</v>
      </c>
      <c r="N182" s="69">
        <v>3</v>
      </c>
      <c r="O182" s="72">
        <f t="shared" si="19"/>
        <v>10088.1</v>
      </c>
      <c r="P182" s="72">
        <f t="shared" si="17"/>
        <v>1120.8999999999996</v>
      </c>
      <c r="Q182" s="73">
        <v>42380</v>
      </c>
    </row>
    <row r="183" spans="1:17" x14ac:dyDescent="0.25">
      <c r="A183" s="190" t="s">
        <v>297</v>
      </c>
      <c r="B183" s="71" t="s">
        <v>856</v>
      </c>
      <c r="C183" s="69" t="s">
        <v>1786</v>
      </c>
      <c r="D183" s="69">
        <v>2224</v>
      </c>
      <c r="E183" s="73" t="s">
        <v>853</v>
      </c>
      <c r="F183" s="71" t="s">
        <v>855</v>
      </c>
      <c r="G183" s="72">
        <v>11209</v>
      </c>
      <c r="H183" s="72">
        <f t="shared" si="18"/>
        <v>10088.1</v>
      </c>
      <c r="I183" s="69">
        <v>10</v>
      </c>
      <c r="J183" s="86">
        <v>4960.13</v>
      </c>
      <c r="K183" s="72">
        <f t="shared" si="15"/>
        <v>6248.87</v>
      </c>
      <c r="L183" s="72">
        <v>11209</v>
      </c>
      <c r="M183" s="72">
        <f t="shared" si="16"/>
        <v>1120.9000000000001</v>
      </c>
      <c r="N183" s="69">
        <v>3</v>
      </c>
      <c r="O183" s="72">
        <f t="shared" si="19"/>
        <v>10088.1</v>
      </c>
      <c r="P183" s="72">
        <f t="shared" si="17"/>
        <v>1120.8999999999996</v>
      </c>
      <c r="Q183" s="73">
        <v>42380</v>
      </c>
    </row>
    <row r="184" spans="1:17" x14ac:dyDescent="0.25">
      <c r="A184" s="190" t="s">
        <v>297</v>
      </c>
      <c r="B184" s="71" t="s">
        <v>857</v>
      </c>
      <c r="C184" s="69" t="s">
        <v>1786</v>
      </c>
      <c r="D184" s="69">
        <v>2225</v>
      </c>
      <c r="E184" s="73" t="s">
        <v>853</v>
      </c>
      <c r="F184" s="71" t="s">
        <v>855</v>
      </c>
      <c r="G184" s="72">
        <v>11209</v>
      </c>
      <c r="H184" s="72">
        <f t="shared" ref="H184:H209" si="20">ROUND(G184*0.9,2)</f>
        <v>10088.1</v>
      </c>
      <c r="I184" s="69">
        <v>10</v>
      </c>
      <c r="J184" s="86">
        <v>4960.13</v>
      </c>
      <c r="K184" s="72">
        <f t="shared" si="15"/>
        <v>6248.87</v>
      </c>
      <c r="L184" s="72">
        <v>11209</v>
      </c>
      <c r="M184" s="72">
        <f t="shared" si="16"/>
        <v>1120.9000000000001</v>
      </c>
      <c r="N184" s="69">
        <v>3</v>
      </c>
      <c r="O184" s="72">
        <f t="shared" si="19"/>
        <v>10088.1</v>
      </c>
      <c r="P184" s="72">
        <f t="shared" si="17"/>
        <v>1120.8999999999996</v>
      </c>
      <c r="Q184" s="73">
        <v>42380</v>
      </c>
    </row>
    <row r="185" spans="1:17" x14ac:dyDescent="0.25">
      <c r="A185" s="190" t="s">
        <v>297</v>
      </c>
      <c r="B185" s="71" t="s">
        <v>859</v>
      </c>
      <c r="C185" s="69" t="s">
        <v>1786</v>
      </c>
      <c r="D185" s="69">
        <v>2230</v>
      </c>
      <c r="E185" s="73" t="s">
        <v>858</v>
      </c>
      <c r="F185" s="71" t="s">
        <v>860</v>
      </c>
      <c r="G185" s="72">
        <v>378</v>
      </c>
      <c r="H185" s="72">
        <f t="shared" si="20"/>
        <v>340.2</v>
      </c>
      <c r="I185" s="69">
        <v>10</v>
      </c>
      <c r="J185" s="86">
        <v>156.19</v>
      </c>
      <c r="K185" s="72">
        <f t="shared" si="15"/>
        <v>221.81</v>
      </c>
      <c r="L185" s="72">
        <v>378</v>
      </c>
      <c r="M185" s="72">
        <f t="shared" ref="M185:M209" si="21">ROUND(L185*0.1,2)</f>
        <v>37.799999999999997</v>
      </c>
      <c r="N185" s="69">
        <v>3</v>
      </c>
      <c r="O185" s="72">
        <f t="shared" si="19"/>
        <v>340.51068493150683</v>
      </c>
      <c r="P185" s="72">
        <f t="shared" si="17"/>
        <v>37.48931506849317</v>
      </c>
      <c r="Q185" s="73">
        <v>42517</v>
      </c>
    </row>
    <row r="186" spans="1:17" x14ac:dyDescent="0.25">
      <c r="A186" s="190" t="s">
        <v>297</v>
      </c>
      <c r="B186" s="71" t="s">
        <v>877</v>
      </c>
      <c r="C186" s="69" t="s">
        <v>1786</v>
      </c>
      <c r="D186" s="69">
        <v>2532</v>
      </c>
      <c r="E186" s="73" t="s">
        <v>876</v>
      </c>
      <c r="F186" s="71" t="s">
        <v>878</v>
      </c>
      <c r="G186" s="72">
        <v>1010</v>
      </c>
      <c r="H186" s="72">
        <f t="shared" si="20"/>
        <v>909</v>
      </c>
      <c r="I186" s="69">
        <v>10</v>
      </c>
      <c r="J186" s="86">
        <v>371.41</v>
      </c>
      <c r="K186" s="72">
        <f t="shared" si="15"/>
        <v>638.58999999999992</v>
      </c>
      <c r="L186" s="72">
        <v>1010</v>
      </c>
      <c r="M186" s="72">
        <f t="shared" si="21"/>
        <v>101</v>
      </c>
      <c r="N186" s="69">
        <v>3</v>
      </c>
      <c r="O186" s="72">
        <f t="shared" ref="O186:O209" si="22">((L186-M186)/N186)*(DATEDIF(E186,Q186,"D")/365)</f>
        <v>909.83013698630145</v>
      </c>
      <c r="P186" s="72">
        <f t="shared" si="17"/>
        <v>100.16986301369855</v>
      </c>
      <c r="Q186" s="73">
        <v>42682</v>
      </c>
    </row>
    <row r="187" spans="1:17" x14ac:dyDescent="0.25">
      <c r="A187" s="190" t="s">
        <v>297</v>
      </c>
      <c r="B187" s="71" t="s">
        <v>879</v>
      </c>
      <c r="C187" s="69" t="s">
        <v>1786</v>
      </c>
      <c r="D187" s="69">
        <v>2533</v>
      </c>
      <c r="E187" s="73" t="s">
        <v>876</v>
      </c>
      <c r="F187" s="71" t="s">
        <v>878</v>
      </c>
      <c r="G187" s="72">
        <v>1010</v>
      </c>
      <c r="H187" s="72">
        <f t="shared" si="20"/>
        <v>909</v>
      </c>
      <c r="I187" s="69">
        <v>10</v>
      </c>
      <c r="J187" s="86">
        <v>371.41</v>
      </c>
      <c r="K187" s="72">
        <f t="shared" ref="K187:K209" si="23">G187-J187</f>
        <v>638.58999999999992</v>
      </c>
      <c r="L187" s="72">
        <v>1010</v>
      </c>
      <c r="M187" s="72">
        <f t="shared" si="21"/>
        <v>101</v>
      </c>
      <c r="N187" s="69">
        <v>3</v>
      </c>
      <c r="O187" s="72">
        <f t="shared" si="22"/>
        <v>909.83013698630145</v>
      </c>
      <c r="P187" s="72">
        <f t="shared" ref="P187:P209" si="24">L187-O187</f>
        <v>100.16986301369855</v>
      </c>
      <c r="Q187" s="73">
        <v>42682</v>
      </c>
    </row>
    <row r="188" spans="1:17" x14ac:dyDescent="0.25">
      <c r="A188" s="190" t="s">
        <v>297</v>
      </c>
      <c r="B188" s="71" t="s">
        <v>880</v>
      </c>
      <c r="C188" s="69" t="s">
        <v>1786</v>
      </c>
      <c r="D188" s="69">
        <v>2534</v>
      </c>
      <c r="E188" s="73" t="s">
        <v>876</v>
      </c>
      <c r="F188" s="71" t="s">
        <v>881</v>
      </c>
      <c r="G188" s="72">
        <v>2890</v>
      </c>
      <c r="H188" s="72">
        <f t="shared" si="20"/>
        <v>2601</v>
      </c>
      <c r="I188" s="69">
        <v>10</v>
      </c>
      <c r="J188" s="86">
        <v>1062.31</v>
      </c>
      <c r="K188" s="72">
        <f t="shared" si="23"/>
        <v>1827.69</v>
      </c>
      <c r="L188" s="72">
        <v>2890</v>
      </c>
      <c r="M188" s="72">
        <f t="shared" si="21"/>
        <v>289</v>
      </c>
      <c r="N188" s="69">
        <v>3</v>
      </c>
      <c r="O188" s="72">
        <f t="shared" si="22"/>
        <v>2603.3753424657534</v>
      </c>
      <c r="P188" s="72">
        <f t="shared" si="24"/>
        <v>286.62465753424658</v>
      </c>
      <c r="Q188" s="73">
        <v>42682</v>
      </c>
    </row>
    <row r="189" spans="1:17" x14ac:dyDescent="0.25">
      <c r="A189" s="190" t="s">
        <v>297</v>
      </c>
      <c r="B189" s="71" t="s">
        <v>882</v>
      </c>
      <c r="C189" s="69" t="s">
        <v>1786</v>
      </c>
      <c r="D189" s="69">
        <v>2535</v>
      </c>
      <c r="E189" s="73" t="s">
        <v>876</v>
      </c>
      <c r="F189" s="71" t="s">
        <v>881</v>
      </c>
      <c r="G189" s="72">
        <v>2890</v>
      </c>
      <c r="H189" s="72">
        <f t="shared" si="20"/>
        <v>2601</v>
      </c>
      <c r="I189" s="69">
        <v>10</v>
      </c>
      <c r="J189" s="86">
        <v>1062.31</v>
      </c>
      <c r="K189" s="72">
        <f t="shared" si="23"/>
        <v>1827.69</v>
      </c>
      <c r="L189" s="72">
        <v>2890</v>
      </c>
      <c r="M189" s="72">
        <f t="shared" si="21"/>
        <v>289</v>
      </c>
      <c r="N189" s="69">
        <v>3</v>
      </c>
      <c r="O189" s="72">
        <f t="shared" si="22"/>
        <v>2603.3753424657534</v>
      </c>
      <c r="P189" s="72">
        <f t="shared" si="24"/>
        <v>286.62465753424658</v>
      </c>
      <c r="Q189" s="73">
        <v>42682</v>
      </c>
    </row>
    <row r="190" spans="1:17" x14ac:dyDescent="0.25">
      <c r="A190" s="190" t="s">
        <v>297</v>
      </c>
      <c r="B190" s="71" t="s">
        <v>883</v>
      </c>
      <c r="C190" s="69" t="s">
        <v>1786</v>
      </c>
      <c r="D190" s="69">
        <v>2544</v>
      </c>
      <c r="E190" s="73" t="s">
        <v>884</v>
      </c>
      <c r="F190" s="71" t="s">
        <v>885</v>
      </c>
      <c r="G190" s="72">
        <v>1201</v>
      </c>
      <c r="H190" s="72">
        <f t="shared" si="20"/>
        <v>1080.9000000000001</v>
      </c>
      <c r="I190" s="69">
        <v>10</v>
      </c>
      <c r="J190" s="86">
        <v>441.49</v>
      </c>
      <c r="K190" s="72">
        <f t="shared" si="23"/>
        <v>759.51</v>
      </c>
      <c r="L190" s="72">
        <v>1201</v>
      </c>
      <c r="M190" s="72">
        <f t="shared" si="21"/>
        <v>120.1</v>
      </c>
      <c r="N190" s="69">
        <v>3</v>
      </c>
      <c r="O190" s="72">
        <f t="shared" si="22"/>
        <v>1081.8871232876713</v>
      </c>
      <c r="P190" s="72">
        <f t="shared" si="24"/>
        <v>119.11287671232867</v>
      </c>
      <c r="Q190" s="73">
        <v>42686</v>
      </c>
    </row>
    <row r="191" spans="1:17" x14ac:dyDescent="0.25">
      <c r="A191" s="190" t="s">
        <v>297</v>
      </c>
      <c r="B191" s="71" t="s">
        <v>886</v>
      </c>
      <c r="C191" s="69" t="s">
        <v>1786</v>
      </c>
      <c r="D191" s="69">
        <v>2545</v>
      </c>
      <c r="E191" s="73" t="s">
        <v>884</v>
      </c>
      <c r="F191" s="71" t="s">
        <v>885</v>
      </c>
      <c r="G191" s="72">
        <v>1201</v>
      </c>
      <c r="H191" s="72">
        <f t="shared" si="20"/>
        <v>1080.9000000000001</v>
      </c>
      <c r="I191" s="69">
        <v>10</v>
      </c>
      <c r="J191" s="86">
        <v>441.49</v>
      </c>
      <c r="K191" s="72">
        <f t="shared" si="23"/>
        <v>759.51</v>
      </c>
      <c r="L191" s="72">
        <v>1201</v>
      </c>
      <c r="M191" s="72">
        <f t="shared" si="21"/>
        <v>120.1</v>
      </c>
      <c r="N191" s="69">
        <v>3</v>
      </c>
      <c r="O191" s="72">
        <f t="shared" si="22"/>
        <v>1081.8871232876713</v>
      </c>
      <c r="P191" s="72">
        <f t="shared" si="24"/>
        <v>119.11287671232867</v>
      </c>
      <c r="Q191" s="73">
        <v>42686</v>
      </c>
    </row>
    <row r="192" spans="1:17" x14ac:dyDescent="0.25">
      <c r="A192" s="190" t="s">
        <v>297</v>
      </c>
      <c r="B192" s="71" t="s">
        <v>887</v>
      </c>
      <c r="C192" s="69" t="s">
        <v>1786</v>
      </c>
      <c r="D192" s="69">
        <v>2546</v>
      </c>
      <c r="E192" s="73" t="s">
        <v>884</v>
      </c>
      <c r="F192" s="71" t="s">
        <v>885</v>
      </c>
      <c r="G192" s="72">
        <v>1201</v>
      </c>
      <c r="H192" s="72">
        <f t="shared" si="20"/>
        <v>1080.9000000000001</v>
      </c>
      <c r="I192" s="69">
        <v>10</v>
      </c>
      <c r="J192" s="86">
        <v>441.49</v>
      </c>
      <c r="K192" s="72">
        <f t="shared" si="23"/>
        <v>759.51</v>
      </c>
      <c r="L192" s="72">
        <v>1201</v>
      </c>
      <c r="M192" s="72">
        <f t="shared" si="21"/>
        <v>120.1</v>
      </c>
      <c r="N192" s="69">
        <v>3</v>
      </c>
      <c r="O192" s="72">
        <f t="shared" si="22"/>
        <v>1081.8871232876713</v>
      </c>
      <c r="P192" s="72">
        <f t="shared" si="24"/>
        <v>119.11287671232867</v>
      </c>
      <c r="Q192" s="73">
        <v>42686</v>
      </c>
    </row>
    <row r="193" spans="1:17" x14ac:dyDescent="0.25">
      <c r="A193" s="190" t="s">
        <v>297</v>
      </c>
      <c r="B193" s="71" t="s">
        <v>888</v>
      </c>
      <c r="C193" s="69" t="s">
        <v>1786</v>
      </c>
      <c r="D193" s="69">
        <v>2547</v>
      </c>
      <c r="E193" s="73" t="s">
        <v>884</v>
      </c>
      <c r="F193" s="71" t="s">
        <v>885</v>
      </c>
      <c r="G193" s="72">
        <v>1201</v>
      </c>
      <c r="H193" s="72">
        <f t="shared" si="20"/>
        <v>1080.9000000000001</v>
      </c>
      <c r="I193" s="69">
        <v>10</v>
      </c>
      <c r="J193" s="86">
        <v>441.49</v>
      </c>
      <c r="K193" s="72">
        <f t="shared" si="23"/>
        <v>759.51</v>
      </c>
      <c r="L193" s="72">
        <v>1201</v>
      </c>
      <c r="M193" s="72">
        <f t="shared" si="21"/>
        <v>120.1</v>
      </c>
      <c r="N193" s="69">
        <v>3</v>
      </c>
      <c r="O193" s="72">
        <f t="shared" si="22"/>
        <v>1081.8871232876713</v>
      </c>
      <c r="P193" s="72">
        <f t="shared" si="24"/>
        <v>119.11287671232867</v>
      </c>
      <c r="Q193" s="73">
        <v>42686</v>
      </c>
    </row>
    <row r="194" spans="1:17" x14ac:dyDescent="0.25">
      <c r="A194" s="190" t="s">
        <v>297</v>
      </c>
      <c r="B194" s="71" t="s">
        <v>889</v>
      </c>
      <c r="C194" s="69" t="s">
        <v>1786</v>
      </c>
      <c r="D194" s="69">
        <v>2551</v>
      </c>
      <c r="E194" s="73" t="s">
        <v>884</v>
      </c>
      <c r="F194" s="71" t="s">
        <v>885</v>
      </c>
      <c r="G194" s="72">
        <v>1201</v>
      </c>
      <c r="H194" s="72">
        <f t="shared" si="20"/>
        <v>1080.9000000000001</v>
      </c>
      <c r="I194" s="69">
        <v>10</v>
      </c>
      <c r="J194" s="86">
        <v>441.49</v>
      </c>
      <c r="K194" s="72">
        <f t="shared" si="23"/>
        <v>759.51</v>
      </c>
      <c r="L194" s="72">
        <v>1201</v>
      </c>
      <c r="M194" s="72">
        <f t="shared" si="21"/>
        <v>120.1</v>
      </c>
      <c r="N194" s="69">
        <v>3</v>
      </c>
      <c r="O194" s="72">
        <f t="shared" si="22"/>
        <v>1081.8871232876713</v>
      </c>
      <c r="P194" s="72">
        <f t="shared" si="24"/>
        <v>119.11287671232867</v>
      </c>
      <c r="Q194" s="73">
        <v>42686</v>
      </c>
    </row>
    <row r="195" spans="1:17" x14ac:dyDescent="0.25">
      <c r="A195" s="190" t="s">
        <v>297</v>
      </c>
      <c r="B195" s="71" t="s">
        <v>890</v>
      </c>
      <c r="C195" s="69" t="s">
        <v>1786</v>
      </c>
      <c r="D195" s="69">
        <v>2625</v>
      </c>
      <c r="E195" s="73" t="s">
        <v>282</v>
      </c>
      <c r="F195" s="71" t="s">
        <v>891</v>
      </c>
      <c r="G195" s="72">
        <v>3514.35</v>
      </c>
      <c r="H195" s="72">
        <f t="shared" si="20"/>
        <v>3162.92</v>
      </c>
      <c r="I195" s="69">
        <v>10</v>
      </c>
      <c r="J195" s="86">
        <v>1159.8399999999999</v>
      </c>
      <c r="K195" s="72">
        <f t="shared" si="23"/>
        <v>2354.5100000000002</v>
      </c>
      <c r="L195" s="72">
        <v>3514.35</v>
      </c>
      <c r="M195" s="72">
        <f t="shared" si="21"/>
        <v>351.44</v>
      </c>
      <c r="N195" s="69">
        <v>3</v>
      </c>
      <c r="O195" s="72">
        <f t="shared" si="22"/>
        <v>2833.6207397260273</v>
      </c>
      <c r="P195" s="72">
        <f t="shared" si="24"/>
        <v>680.72926027397261</v>
      </c>
      <c r="Q195" s="73">
        <v>42735</v>
      </c>
    </row>
    <row r="196" spans="1:17" x14ac:dyDescent="0.25">
      <c r="A196" s="190" t="s">
        <v>297</v>
      </c>
      <c r="B196" s="71" t="s">
        <v>892</v>
      </c>
      <c r="C196" s="69" t="s">
        <v>1786</v>
      </c>
      <c r="D196" s="69">
        <v>2626</v>
      </c>
      <c r="E196" s="73" t="s">
        <v>282</v>
      </c>
      <c r="F196" s="71" t="s">
        <v>893</v>
      </c>
      <c r="G196" s="72">
        <v>2718</v>
      </c>
      <c r="H196" s="72">
        <f t="shared" si="20"/>
        <v>2446.1999999999998</v>
      </c>
      <c r="I196" s="69">
        <v>10</v>
      </c>
      <c r="J196" s="86">
        <v>897.15</v>
      </c>
      <c r="K196" s="72">
        <f t="shared" si="23"/>
        <v>1820.85</v>
      </c>
      <c r="L196" s="72">
        <v>2718</v>
      </c>
      <c r="M196" s="72">
        <f t="shared" si="21"/>
        <v>271.8</v>
      </c>
      <c r="N196" s="69">
        <v>3</v>
      </c>
      <c r="O196" s="72">
        <f t="shared" si="22"/>
        <v>2191.5271232876712</v>
      </c>
      <c r="P196" s="72">
        <f t="shared" si="24"/>
        <v>526.4728767123288</v>
      </c>
      <c r="Q196" s="73">
        <v>42735</v>
      </c>
    </row>
    <row r="197" spans="1:17" x14ac:dyDescent="0.25">
      <c r="A197" s="190" t="s">
        <v>297</v>
      </c>
      <c r="B197" s="71" t="s">
        <v>894</v>
      </c>
      <c r="C197" s="69" t="s">
        <v>1786</v>
      </c>
      <c r="D197" s="69">
        <v>2636</v>
      </c>
      <c r="E197" s="73" t="s">
        <v>282</v>
      </c>
      <c r="F197" s="71" t="s">
        <v>895</v>
      </c>
      <c r="G197" s="72">
        <v>1548.32</v>
      </c>
      <c r="H197" s="72">
        <f t="shared" si="20"/>
        <v>1393.49</v>
      </c>
      <c r="I197" s="69">
        <v>10</v>
      </c>
      <c r="J197" s="86">
        <v>510.84</v>
      </c>
      <c r="K197" s="72">
        <f t="shared" si="23"/>
        <v>1037.48</v>
      </c>
      <c r="L197" s="72">
        <v>1548.32</v>
      </c>
      <c r="M197" s="72">
        <f t="shared" si="21"/>
        <v>154.83000000000001</v>
      </c>
      <c r="N197" s="69">
        <v>3</v>
      </c>
      <c r="O197" s="72">
        <f t="shared" si="22"/>
        <v>1248.4143287671234</v>
      </c>
      <c r="P197" s="72">
        <f t="shared" si="24"/>
        <v>299.90567123287656</v>
      </c>
      <c r="Q197" s="73">
        <v>42735</v>
      </c>
    </row>
    <row r="198" spans="1:17" x14ac:dyDescent="0.25">
      <c r="A198" s="190" t="s">
        <v>297</v>
      </c>
      <c r="B198" s="71" t="s">
        <v>896</v>
      </c>
      <c r="C198" s="69" t="s">
        <v>1786</v>
      </c>
      <c r="D198" s="69">
        <v>2637</v>
      </c>
      <c r="E198" s="73" t="s">
        <v>282</v>
      </c>
      <c r="F198" s="71" t="s">
        <v>895</v>
      </c>
      <c r="G198" s="72">
        <v>1548.32</v>
      </c>
      <c r="H198" s="72">
        <f t="shared" si="20"/>
        <v>1393.49</v>
      </c>
      <c r="I198" s="69">
        <v>10</v>
      </c>
      <c r="J198" s="86">
        <v>510.84</v>
      </c>
      <c r="K198" s="72">
        <f t="shared" si="23"/>
        <v>1037.48</v>
      </c>
      <c r="L198" s="72">
        <v>1548.32</v>
      </c>
      <c r="M198" s="72">
        <f t="shared" si="21"/>
        <v>154.83000000000001</v>
      </c>
      <c r="N198" s="69">
        <v>3</v>
      </c>
      <c r="O198" s="72">
        <f t="shared" si="22"/>
        <v>1248.4143287671234</v>
      </c>
      <c r="P198" s="72">
        <f t="shared" si="24"/>
        <v>299.90567123287656</v>
      </c>
      <c r="Q198" s="73">
        <v>42735</v>
      </c>
    </row>
    <row r="199" spans="1:17" x14ac:dyDescent="0.25">
      <c r="A199" s="190" t="s">
        <v>297</v>
      </c>
      <c r="B199" s="71" t="s">
        <v>898</v>
      </c>
      <c r="C199" s="69" t="s">
        <v>1786</v>
      </c>
      <c r="D199" s="69">
        <v>2647</v>
      </c>
      <c r="E199" s="73" t="s">
        <v>897</v>
      </c>
      <c r="F199" s="71" t="s">
        <v>899</v>
      </c>
      <c r="G199" s="72">
        <v>3238</v>
      </c>
      <c r="H199" s="72">
        <f t="shared" si="20"/>
        <v>2914.2</v>
      </c>
      <c r="I199" s="69">
        <v>10</v>
      </c>
      <c r="J199" s="86">
        <v>1044.46</v>
      </c>
      <c r="K199" s="72">
        <f t="shared" si="23"/>
        <v>2193.54</v>
      </c>
      <c r="L199" s="72">
        <v>3238</v>
      </c>
      <c r="M199" s="72">
        <f t="shared" si="21"/>
        <v>323.8</v>
      </c>
      <c r="N199" s="69">
        <v>3</v>
      </c>
      <c r="O199" s="72">
        <f t="shared" si="22"/>
        <v>2576.2060273972606</v>
      </c>
      <c r="P199" s="72">
        <f t="shared" si="24"/>
        <v>661.79397260273936</v>
      </c>
      <c r="Q199" s="73">
        <v>42735</v>
      </c>
    </row>
    <row r="200" spans="1:17" x14ac:dyDescent="0.25">
      <c r="A200" s="190" t="s">
        <v>297</v>
      </c>
      <c r="B200" s="71" t="s">
        <v>906</v>
      </c>
      <c r="C200" s="69" t="s">
        <v>1786</v>
      </c>
      <c r="D200" s="69">
        <v>2666</v>
      </c>
      <c r="E200" s="73" t="s">
        <v>907</v>
      </c>
      <c r="F200" s="71" t="s">
        <v>908</v>
      </c>
      <c r="G200" s="72">
        <v>474.32</v>
      </c>
      <c r="H200" s="72">
        <f t="shared" si="20"/>
        <v>426.89</v>
      </c>
      <c r="I200" s="69">
        <v>10</v>
      </c>
      <c r="J200" s="86">
        <v>138.83000000000001</v>
      </c>
      <c r="K200" s="72">
        <f t="shared" si="23"/>
        <v>335.49</v>
      </c>
      <c r="L200" s="72">
        <v>474.32</v>
      </c>
      <c r="M200" s="72">
        <f t="shared" si="21"/>
        <v>47.43</v>
      </c>
      <c r="N200" s="69">
        <v>3</v>
      </c>
      <c r="O200" s="72">
        <f t="shared" si="22"/>
        <v>326.69755251141549</v>
      </c>
      <c r="P200" s="72">
        <f t="shared" si="24"/>
        <v>147.6224474885845</v>
      </c>
      <c r="Q200" s="73">
        <v>42735</v>
      </c>
    </row>
    <row r="201" spans="1:17" x14ac:dyDescent="0.25">
      <c r="A201" s="190" t="s">
        <v>297</v>
      </c>
      <c r="B201" s="71" t="s">
        <v>909</v>
      </c>
      <c r="C201" s="69" t="s">
        <v>1786</v>
      </c>
      <c r="D201" s="69">
        <v>2667</v>
      </c>
      <c r="E201" s="73" t="s">
        <v>907</v>
      </c>
      <c r="F201" s="71" t="s">
        <v>908</v>
      </c>
      <c r="G201" s="72">
        <v>474.32</v>
      </c>
      <c r="H201" s="72">
        <f t="shared" si="20"/>
        <v>426.89</v>
      </c>
      <c r="I201" s="69">
        <v>10</v>
      </c>
      <c r="J201" s="86">
        <v>138.83000000000001</v>
      </c>
      <c r="K201" s="72">
        <f t="shared" si="23"/>
        <v>335.49</v>
      </c>
      <c r="L201" s="72">
        <v>474.32</v>
      </c>
      <c r="M201" s="72">
        <f t="shared" si="21"/>
        <v>47.43</v>
      </c>
      <c r="N201" s="69">
        <v>3</v>
      </c>
      <c r="O201" s="72">
        <f t="shared" si="22"/>
        <v>326.69755251141549</v>
      </c>
      <c r="P201" s="72">
        <f t="shared" si="24"/>
        <v>147.6224474885845</v>
      </c>
      <c r="Q201" s="73">
        <v>42735</v>
      </c>
    </row>
    <row r="202" spans="1:17" x14ac:dyDescent="0.25">
      <c r="A202" s="190" t="s">
        <v>297</v>
      </c>
      <c r="B202" s="71" t="s">
        <v>910</v>
      </c>
      <c r="C202" s="69" t="s">
        <v>1786</v>
      </c>
      <c r="D202" s="69">
        <v>2668</v>
      </c>
      <c r="E202" s="73" t="s">
        <v>907</v>
      </c>
      <c r="F202" s="71" t="s">
        <v>908</v>
      </c>
      <c r="G202" s="72">
        <v>474.32</v>
      </c>
      <c r="H202" s="72">
        <f t="shared" si="20"/>
        <v>426.89</v>
      </c>
      <c r="I202" s="69">
        <v>10</v>
      </c>
      <c r="J202" s="86">
        <v>138.83000000000001</v>
      </c>
      <c r="K202" s="72">
        <f t="shared" si="23"/>
        <v>335.49</v>
      </c>
      <c r="L202" s="72">
        <v>474.32</v>
      </c>
      <c r="M202" s="72">
        <f t="shared" si="21"/>
        <v>47.43</v>
      </c>
      <c r="N202" s="69">
        <v>3</v>
      </c>
      <c r="O202" s="72">
        <f t="shared" si="22"/>
        <v>326.69755251141549</v>
      </c>
      <c r="P202" s="72">
        <f t="shared" si="24"/>
        <v>147.6224474885845</v>
      </c>
      <c r="Q202" s="73">
        <v>42735</v>
      </c>
    </row>
    <row r="203" spans="1:17" x14ac:dyDescent="0.25">
      <c r="A203" s="190" t="s">
        <v>297</v>
      </c>
      <c r="B203" s="71" t="s">
        <v>912</v>
      </c>
      <c r="C203" s="69" t="s">
        <v>1786</v>
      </c>
      <c r="D203" s="69">
        <v>2746</v>
      </c>
      <c r="E203" s="73" t="s">
        <v>284</v>
      </c>
      <c r="F203" s="71" t="s">
        <v>913</v>
      </c>
      <c r="G203" s="72">
        <v>504</v>
      </c>
      <c r="H203" s="72">
        <f t="shared" si="20"/>
        <v>453.6</v>
      </c>
      <c r="I203" s="69">
        <v>10</v>
      </c>
      <c r="J203" s="86">
        <v>105.84</v>
      </c>
      <c r="K203" s="72">
        <f t="shared" si="23"/>
        <v>398.15999999999997</v>
      </c>
      <c r="L203" s="72">
        <v>504</v>
      </c>
      <c r="M203" s="72">
        <f t="shared" si="21"/>
        <v>50.4</v>
      </c>
      <c r="N203" s="69">
        <v>3</v>
      </c>
      <c r="O203" s="72">
        <f t="shared" si="22"/>
        <v>206.29479452054795</v>
      </c>
      <c r="P203" s="72">
        <f t="shared" si="24"/>
        <v>297.70520547945205</v>
      </c>
      <c r="Q203" s="73">
        <v>42735</v>
      </c>
    </row>
    <row r="204" spans="1:17" x14ac:dyDescent="0.25">
      <c r="A204" s="190" t="s">
        <v>297</v>
      </c>
      <c r="B204" s="71" t="s">
        <v>928</v>
      </c>
      <c r="C204" s="69" t="s">
        <v>1786</v>
      </c>
      <c r="D204" s="69">
        <v>2816</v>
      </c>
      <c r="E204" s="73" t="s">
        <v>925</v>
      </c>
      <c r="F204" s="71" t="s">
        <v>927</v>
      </c>
      <c r="G204" s="72">
        <v>224</v>
      </c>
      <c r="H204" s="72">
        <f t="shared" si="20"/>
        <v>201.6</v>
      </c>
      <c r="I204" s="74">
        <v>5</v>
      </c>
      <c r="J204" s="86">
        <v>80.64</v>
      </c>
      <c r="K204" s="72">
        <f t="shared" si="23"/>
        <v>143.36000000000001</v>
      </c>
      <c r="L204" s="72">
        <v>224</v>
      </c>
      <c r="M204" s="72">
        <f t="shared" si="21"/>
        <v>22.4</v>
      </c>
      <c r="N204" s="69">
        <v>3</v>
      </c>
      <c r="O204" s="72">
        <f t="shared" si="22"/>
        <v>67.568219178082188</v>
      </c>
      <c r="P204" s="72">
        <f t="shared" si="24"/>
        <v>156.43178082191781</v>
      </c>
      <c r="Q204" s="73">
        <v>42735</v>
      </c>
    </row>
    <row r="205" spans="1:17" x14ac:dyDescent="0.25">
      <c r="A205" s="190" t="s">
        <v>297</v>
      </c>
      <c r="B205" s="71" t="s">
        <v>929</v>
      </c>
      <c r="C205" s="69" t="s">
        <v>1786</v>
      </c>
      <c r="D205" s="69">
        <v>2817</v>
      </c>
      <c r="E205" s="73" t="s">
        <v>925</v>
      </c>
      <c r="F205" s="71" t="s">
        <v>927</v>
      </c>
      <c r="G205" s="72">
        <v>224</v>
      </c>
      <c r="H205" s="72">
        <f t="shared" si="20"/>
        <v>201.6</v>
      </c>
      <c r="I205" s="74">
        <v>5</v>
      </c>
      <c r="J205" s="86">
        <v>80.64</v>
      </c>
      <c r="K205" s="72">
        <f t="shared" si="23"/>
        <v>143.36000000000001</v>
      </c>
      <c r="L205" s="72">
        <v>224</v>
      </c>
      <c r="M205" s="72">
        <f t="shared" si="21"/>
        <v>22.4</v>
      </c>
      <c r="N205" s="69">
        <v>3</v>
      </c>
      <c r="O205" s="72">
        <f t="shared" si="22"/>
        <v>67.568219178082188</v>
      </c>
      <c r="P205" s="72">
        <f t="shared" si="24"/>
        <v>156.43178082191781</v>
      </c>
      <c r="Q205" s="73">
        <v>42735</v>
      </c>
    </row>
    <row r="206" spans="1:17" x14ac:dyDescent="0.25">
      <c r="A206" s="190" t="s">
        <v>297</v>
      </c>
      <c r="B206" s="71" t="s">
        <v>930</v>
      </c>
      <c r="C206" s="69" t="s">
        <v>1786</v>
      </c>
      <c r="D206" s="69">
        <v>2818</v>
      </c>
      <c r="E206" s="73" t="s">
        <v>925</v>
      </c>
      <c r="F206" s="71" t="s">
        <v>927</v>
      </c>
      <c r="G206" s="72">
        <v>224</v>
      </c>
      <c r="H206" s="72">
        <f t="shared" si="20"/>
        <v>201.6</v>
      </c>
      <c r="I206" s="74">
        <v>5</v>
      </c>
      <c r="J206" s="86">
        <v>80.64</v>
      </c>
      <c r="K206" s="72">
        <f t="shared" si="23"/>
        <v>143.36000000000001</v>
      </c>
      <c r="L206" s="72">
        <v>224</v>
      </c>
      <c r="M206" s="72">
        <f t="shared" si="21"/>
        <v>22.4</v>
      </c>
      <c r="N206" s="69">
        <v>3</v>
      </c>
      <c r="O206" s="72">
        <f t="shared" si="22"/>
        <v>67.568219178082188</v>
      </c>
      <c r="P206" s="72">
        <f t="shared" si="24"/>
        <v>156.43178082191781</v>
      </c>
      <c r="Q206" s="73">
        <v>42735</v>
      </c>
    </row>
    <row r="207" spans="1:17" x14ac:dyDescent="0.25">
      <c r="A207" s="190" t="s">
        <v>297</v>
      </c>
      <c r="B207" s="71" t="s">
        <v>931</v>
      </c>
      <c r="C207" s="69" t="s">
        <v>1786</v>
      </c>
      <c r="D207" s="69">
        <v>2823</v>
      </c>
      <c r="E207" s="73" t="s">
        <v>925</v>
      </c>
      <c r="F207" s="71" t="s">
        <v>908</v>
      </c>
      <c r="G207" s="72">
        <v>448</v>
      </c>
      <c r="H207" s="72">
        <f t="shared" si="20"/>
        <v>403.2</v>
      </c>
      <c r="I207" s="74">
        <v>5</v>
      </c>
      <c r="J207" s="86">
        <v>161.28</v>
      </c>
      <c r="K207" s="72">
        <f t="shared" si="23"/>
        <v>286.72000000000003</v>
      </c>
      <c r="L207" s="72">
        <v>448</v>
      </c>
      <c r="M207" s="72">
        <f t="shared" si="21"/>
        <v>44.8</v>
      </c>
      <c r="N207" s="69">
        <v>3</v>
      </c>
      <c r="O207" s="72">
        <f t="shared" si="22"/>
        <v>135.13643835616438</v>
      </c>
      <c r="P207" s="72">
        <f t="shared" si="24"/>
        <v>312.86356164383562</v>
      </c>
      <c r="Q207" s="73">
        <v>42735</v>
      </c>
    </row>
    <row r="208" spans="1:17" x14ac:dyDescent="0.25">
      <c r="A208" s="190" t="s">
        <v>297</v>
      </c>
      <c r="B208" s="71" t="s">
        <v>932</v>
      </c>
      <c r="C208" s="69" t="s">
        <v>1786</v>
      </c>
      <c r="D208" s="69">
        <v>2824</v>
      </c>
      <c r="E208" s="73" t="s">
        <v>925</v>
      </c>
      <c r="F208" s="71" t="s">
        <v>908</v>
      </c>
      <c r="G208" s="72">
        <v>448</v>
      </c>
      <c r="H208" s="72">
        <f t="shared" si="20"/>
        <v>403.2</v>
      </c>
      <c r="I208" s="74">
        <v>5</v>
      </c>
      <c r="J208" s="86">
        <v>161.28</v>
      </c>
      <c r="K208" s="72">
        <f t="shared" si="23"/>
        <v>286.72000000000003</v>
      </c>
      <c r="L208" s="72">
        <v>448</v>
      </c>
      <c r="M208" s="72">
        <f t="shared" si="21"/>
        <v>44.8</v>
      </c>
      <c r="N208" s="69">
        <v>3</v>
      </c>
      <c r="O208" s="72">
        <f t="shared" si="22"/>
        <v>135.13643835616438</v>
      </c>
      <c r="P208" s="72">
        <f t="shared" si="24"/>
        <v>312.86356164383562</v>
      </c>
      <c r="Q208" s="73">
        <v>42735</v>
      </c>
    </row>
    <row r="209" spans="1:17" x14ac:dyDescent="0.25">
      <c r="A209" s="190" t="s">
        <v>297</v>
      </c>
      <c r="B209" s="71" t="s">
        <v>933</v>
      </c>
      <c r="C209" s="69" t="s">
        <v>1786</v>
      </c>
      <c r="D209" s="69">
        <v>2825</v>
      </c>
      <c r="E209" s="73" t="s">
        <v>925</v>
      </c>
      <c r="F209" s="71" t="s">
        <v>908</v>
      </c>
      <c r="G209" s="72">
        <v>448</v>
      </c>
      <c r="H209" s="72">
        <f t="shared" si="20"/>
        <v>403.2</v>
      </c>
      <c r="I209" s="74">
        <v>5</v>
      </c>
      <c r="J209" s="86">
        <v>161.28</v>
      </c>
      <c r="K209" s="72">
        <f t="shared" si="23"/>
        <v>286.72000000000003</v>
      </c>
      <c r="L209" s="72">
        <v>448</v>
      </c>
      <c r="M209" s="72">
        <f t="shared" si="21"/>
        <v>44.8</v>
      </c>
      <c r="N209" s="69">
        <v>3</v>
      </c>
      <c r="O209" s="72">
        <f t="shared" si="22"/>
        <v>135.13643835616438</v>
      </c>
      <c r="P209" s="72">
        <f t="shared" si="24"/>
        <v>312.86356164383562</v>
      </c>
      <c r="Q209" s="73">
        <v>42735</v>
      </c>
    </row>
    <row r="210" spans="1:17" x14ac:dyDescent="0.25">
      <c r="A210" s="88"/>
      <c r="B210" s="185"/>
      <c r="C210" s="193"/>
      <c r="D210" s="193"/>
      <c r="E210" s="185"/>
      <c r="F210" s="185"/>
      <c r="G210" s="202">
        <f>SUM(G122:G209)</f>
        <v>119500.79000000004</v>
      </c>
      <c r="H210" s="202">
        <f>SUM(H122:H209)</f>
        <v>107550.77999999998</v>
      </c>
      <c r="I210" s="185"/>
      <c r="J210" s="202">
        <f>SUM(J122:J209)</f>
        <v>62417.689999999981</v>
      </c>
      <c r="K210" s="202">
        <f>SUM(K122:K209)</f>
        <v>57083.10000000002</v>
      </c>
      <c r="L210" s="202">
        <f>SUM(L122:L209)</f>
        <v>119500.79000000004</v>
      </c>
      <c r="M210" s="202">
        <f>SUM(M122:M209)</f>
        <v>11950.039999999995</v>
      </c>
      <c r="N210" s="121"/>
      <c r="O210" s="202">
        <f>SUM(O122:O209)</f>
        <v>101091.02236529675</v>
      </c>
      <c r="P210" s="202">
        <f>SUM(P122:P209)</f>
        <v>18409.767634703196</v>
      </c>
      <c r="Q210" s="203"/>
    </row>
    <row r="211" spans="1:17" x14ac:dyDescent="0.25">
      <c r="A211" s="1"/>
      <c r="B211" s="1"/>
      <c r="C211" s="3"/>
      <c r="D211" s="3"/>
      <c r="E211" s="2"/>
      <c r="F211" s="1"/>
      <c r="G211" s="5"/>
      <c r="H211" s="5"/>
      <c r="I211" s="5"/>
      <c r="J211" s="3"/>
      <c r="K211" s="3"/>
      <c r="L211" s="3"/>
      <c r="M211" s="6"/>
      <c r="N211" s="5"/>
      <c r="O211" s="5"/>
      <c r="P211" s="2"/>
    </row>
    <row r="212" spans="1:17" x14ac:dyDescent="0.25">
      <c r="A212" s="1"/>
      <c r="B212" s="1"/>
      <c r="C212" s="3"/>
      <c r="D212" s="3"/>
      <c r="E212" s="2"/>
      <c r="F212" s="1"/>
      <c r="G212" s="5"/>
      <c r="H212" s="5"/>
      <c r="I212" s="5"/>
      <c r="J212" s="3"/>
      <c r="K212" s="271"/>
      <c r="L212" s="271"/>
      <c r="M212" s="117"/>
      <c r="N212" s="205"/>
      <c r="O212" s="205"/>
      <c r="P212" s="205"/>
      <c r="Q212" s="37"/>
    </row>
    <row r="213" spans="1:17" ht="15" customHeight="1" x14ac:dyDescent="0.25">
      <c r="A213" s="1"/>
      <c r="B213" s="1"/>
      <c r="C213" s="3"/>
      <c r="D213" s="263" t="s">
        <v>5208</v>
      </c>
      <c r="E213" s="264"/>
      <c r="F213" s="264"/>
      <c r="G213" s="264"/>
      <c r="H213" s="264"/>
      <c r="I213" s="265"/>
      <c r="J213" s="34"/>
      <c r="K213" s="124"/>
      <c r="L213" s="117"/>
      <c r="M213" s="117"/>
      <c r="N213" s="124"/>
      <c r="O213" s="117"/>
      <c r="P213" s="35"/>
      <c r="Q213" s="37"/>
    </row>
    <row r="214" spans="1:17" ht="15" customHeight="1" x14ac:dyDescent="0.25">
      <c r="A214" s="1"/>
      <c r="B214" s="1"/>
      <c r="C214" s="3"/>
      <c r="D214" s="266" t="s">
        <v>5209</v>
      </c>
      <c r="E214" s="267"/>
      <c r="F214" s="267"/>
      <c r="G214" s="267"/>
      <c r="H214" s="267"/>
      <c r="I214" s="268"/>
      <c r="J214" s="34"/>
      <c r="K214" s="124"/>
      <c r="L214" s="117"/>
      <c r="M214" s="39"/>
      <c r="N214" s="124"/>
      <c r="O214" s="117"/>
      <c r="P214" s="35"/>
      <c r="Q214" s="37"/>
    </row>
    <row r="215" spans="1:17" x14ac:dyDescent="0.25">
      <c r="A215" s="1"/>
      <c r="B215" s="1"/>
      <c r="C215" s="3"/>
      <c r="D215" s="125" t="s">
        <v>5210</v>
      </c>
      <c r="E215" s="125" t="s">
        <v>5155</v>
      </c>
      <c r="F215" s="113" t="s">
        <v>5211</v>
      </c>
      <c r="G215" s="125" t="s">
        <v>5212</v>
      </c>
      <c r="H215" s="125" t="s">
        <v>5213</v>
      </c>
      <c r="I215" s="125" t="s">
        <v>5214</v>
      </c>
      <c r="J215" s="34"/>
      <c r="K215" s="124"/>
      <c r="L215" s="117"/>
      <c r="M215" s="39"/>
      <c r="N215" s="124"/>
      <c r="O215" s="117"/>
      <c r="P215" s="35"/>
      <c r="Q215" s="37"/>
    </row>
    <row r="216" spans="1:17" x14ac:dyDescent="0.25">
      <c r="A216" s="1"/>
      <c r="B216" s="1"/>
      <c r="C216" s="3"/>
      <c r="D216" s="126">
        <v>42735</v>
      </c>
      <c r="E216" s="127"/>
      <c r="F216" s="128"/>
      <c r="G216" s="127"/>
      <c r="H216" s="127"/>
      <c r="I216" s="127"/>
      <c r="J216" s="34"/>
      <c r="K216" s="124"/>
      <c r="L216" s="117"/>
      <c r="M216" s="39"/>
      <c r="N216" s="124"/>
      <c r="O216" s="117"/>
      <c r="P216" s="35"/>
      <c r="Q216" s="37"/>
    </row>
    <row r="217" spans="1:17" x14ac:dyDescent="0.25">
      <c r="A217" s="1"/>
      <c r="B217" s="1"/>
      <c r="C217" s="3"/>
      <c r="D217" s="129"/>
      <c r="E217" s="130">
        <v>141.01</v>
      </c>
      <c r="F217" s="131" t="s">
        <v>5227</v>
      </c>
      <c r="G217" s="132"/>
      <c r="H217" s="133">
        <f>G218</f>
        <v>119500.79000000004</v>
      </c>
      <c r="I217" s="132"/>
      <c r="J217" s="34"/>
      <c r="K217" s="124"/>
      <c r="L217" s="117"/>
      <c r="M217" s="39"/>
      <c r="N217" s="124"/>
      <c r="O217" s="117"/>
      <c r="P217" s="35"/>
      <c r="Q217" s="37"/>
    </row>
    <row r="218" spans="1:17" x14ac:dyDescent="0.25">
      <c r="A218" s="1"/>
      <c r="B218" s="1"/>
      <c r="C218" s="3"/>
      <c r="D218" s="129"/>
      <c r="E218" s="130" t="s">
        <v>1786</v>
      </c>
      <c r="F218" s="131" t="s">
        <v>5232</v>
      </c>
      <c r="G218" s="133">
        <f>G210</f>
        <v>119500.79000000004</v>
      </c>
      <c r="H218" s="132"/>
      <c r="I218" s="132"/>
      <c r="J218" s="34"/>
      <c r="K218" s="41"/>
      <c r="L218" s="204"/>
      <c r="M218" s="6"/>
      <c r="N218" s="5"/>
      <c r="O218" s="5"/>
      <c r="P218" s="2"/>
    </row>
    <row r="219" spans="1:17" ht="15" customHeight="1" x14ac:dyDescent="0.25">
      <c r="A219" s="1"/>
      <c r="B219" s="1"/>
      <c r="C219" s="3"/>
      <c r="D219" s="132"/>
      <c r="E219" s="130">
        <v>141.99</v>
      </c>
      <c r="F219" s="131" t="s">
        <v>5215</v>
      </c>
      <c r="G219" s="132"/>
      <c r="H219" s="134">
        <f>G220</f>
        <v>101091.02236529675</v>
      </c>
      <c r="I219" s="132"/>
      <c r="J219" s="34"/>
      <c r="K219" s="41"/>
      <c r="L219" s="150"/>
      <c r="M219" s="6"/>
      <c r="N219" s="5"/>
      <c r="O219" s="5"/>
      <c r="P219" s="2"/>
    </row>
    <row r="220" spans="1:17" ht="15" customHeight="1" x14ac:dyDescent="0.25">
      <c r="A220" s="1"/>
      <c r="B220" s="1"/>
      <c r="C220" s="3"/>
      <c r="D220" s="132"/>
      <c r="E220" s="130" t="s">
        <v>5224</v>
      </c>
      <c r="F220" s="131" t="s">
        <v>5225</v>
      </c>
      <c r="G220" s="134">
        <f>O210</f>
        <v>101091.02236529675</v>
      </c>
      <c r="H220" s="135"/>
      <c r="I220" s="132"/>
      <c r="J220" s="34"/>
      <c r="K220" s="271"/>
      <c r="L220" s="271"/>
      <c r="M220" s="6"/>
      <c r="N220" s="5"/>
      <c r="O220" s="5"/>
      <c r="P220" s="2"/>
    </row>
    <row r="221" spans="1:17" ht="15" customHeight="1" x14ac:dyDescent="0.25">
      <c r="A221" s="1"/>
      <c r="B221" s="1"/>
      <c r="C221" s="3"/>
      <c r="D221" s="132"/>
      <c r="E221" s="130">
        <v>611.07000000000005</v>
      </c>
      <c r="F221" s="137" t="s">
        <v>6305</v>
      </c>
      <c r="G221" s="134"/>
      <c r="H221" s="135"/>
      <c r="I221" s="134">
        <f>H219-I224</f>
        <v>38673.332365296774</v>
      </c>
      <c r="J221" s="34"/>
      <c r="K221" s="124"/>
      <c r="L221" s="117"/>
      <c r="M221" s="6"/>
      <c r="N221" s="5"/>
      <c r="O221" s="5"/>
      <c r="P221" s="2"/>
    </row>
    <row r="222" spans="1:17" x14ac:dyDescent="0.25">
      <c r="A222" s="1"/>
      <c r="B222" s="1"/>
      <c r="C222" s="3"/>
      <c r="D222" s="132"/>
      <c r="E222" s="130">
        <v>141.01</v>
      </c>
      <c r="F222" s="137" t="s">
        <v>5227</v>
      </c>
      <c r="G222" s="132"/>
      <c r="H222" s="132"/>
      <c r="I222" s="134">
        <f>G223</f>
        <v>119500.79000000004</v>
      </c>
      <c r="J222" s="34"/>
      <c r="K222" s="124"/>
      <c r="L222" s="117"/>
      <c r="M222" s="6"/>
      <c r="N222" s="5"/>
      <c r="O222" s="5"/>
      <c r="P222" s="2"/>
    </row>
    <row r="223" spans="1:17" x14ac:dyDescent="0.25">
      <c r="A223" s="1"/>
      <c r="B223" s="1"/>
      <c r="C223" s="3"/>
      <c r="D223" s="132"/>
      <c r="E223" s="130" t="s">
        <v>934</v>
      </c>
      <c r="F223" s="137" t="s">
        <v>5229</v>
      </c>
      <c r="G223" s="134">
        <f>G210</f>
        <v>119500.79000000004</v>
      </c>
      <c r="H223" s="132"/>
      <c r="I223" s="135"/>
      <c r="J223" s="34"/>
      <c r="K223" s="124"/>
      <c r="L223" s="117"/>
      <c r="M223" s="6"/>
      <c r="N223" s="5"/>
      <c r="O223" s="5"/>
      <c r="P223" s="2"/>
    </row>
    <row r="224" spans="1:17" x14ac:dyDescent="0.25">
      <c r="A224" s="1"/>
      <c r="B224" s="1"/>
      <c r="C224" s="3"/>
      <c r="D224" s="132"/>
      <c r="E224" s="130">
        <v>141.99</v>
      </c>
      <c r="F224" s="137" t="s">
        <v>5215</v>
      </c>
      <c r="G224" s="134"/>
      <c r="H224" s="132"/>
      <c r="I224" s="138">
        <f>G225</f>
        <v>62417.689999999981</v>
      </c>
      <c r="J224" s="34"/>
      <c r="K224" s="124"/>
      <c r="L224" s="117"/>
      <c r="M224" s="6"/>
      <c r="N224" s="5"/>
      <c r="O224" s="5"/>
      <c r="P224" s="2"/>
    </row>
    <row r="225" spans="1:17" x14ac:dyDescent="0.25">
      <c r="A225" s="1"/>
      <c r="B225" s="1"/>
      <c r="C225" s="3"/>
      <c r="D225" s="132"/>
      <c r="E225" s="130" t="s">
        <v>5218</v>
      </c>
      <c r="F225" s="137" t="s">
        <v>5219</v>
      </c>
      <c r="G225" s="134">
        <f>J210</f>
        <v>62417.689999999981</v>
      </c>
      <c r="H225" s="132"/>
      <c r="I225" s="135"/>
      <c r="J225" s="34"/>
      <c r="K225" s="124"/>
      <c r="L225" s="117"/>
      <c r="M225" s="6"/>
      <c r="N225" s="5"/>
      <c r="O225" s="5"/>
      <c r="P225" s="2"/>
    </row>
    <row r="226" spans="1:17" ht="23.25" x14ac:dyDescent="0.25">
      <c r="A226" s="1"/>
      <c r="B226" s="1"/>
      <c r="C226" s="3"/>
      <c r="D226" s="139"/>
      <c r="E226" s="139"/>
      <c r="F226" s="140" t="s">
        <v>6307</v>
      </c>
      <c r="G226" s="139"/>
      <c r="H226" s="139"/>
      <c r="I226" s="139"/>
      <c r="J226" s="34"/>
      <c r="K226" s="123"/>
      <c r="L226" s="3"/>
      <c r="M226" s="6"/>
      <c r="N226" s="5"/>
      <c r="O226" s="5"/>
      <c r="P226" s="2"/>
    </row>
    <row r="227" spans="1:17" x14ac:dyDescent="0.25">
      <c r="A227" s="1"/>
      <c r="B227" s="1"/>
      <c r="C227" s="3"/>
      <c r="D227" s="28"/>
      <c r="E227" s="28"/>
      <c r="F227" s="141"/>
      <c r="G227" s="28"/>
      <c r="H227" s="28"/>
      <c r="I227" s="28"/>
      <c r="J227" s="34"/>
      <c r="K227" s="34"/>
      <c r="L227" s="3"/>
      <c r="M227" s="6"/>
      <c r="N227" s="5"/>
      <c r="O227" s="5"/>
      <c r="P227" s="2"/>
    </row>
    <row r="228" spans="1:17" x14ac:dyDescent="0.25">
      <c r="A228" s="1"/>
      <c r="B228" s="1"/>
      <c r="C228" s="3"/>
      <c r="D228" s="28"/>
      <c r="E228" s="28"/>
      <c r="F228" s="141"/>
      <c r="G228" s="28"/>
      <c r="H228" s="28"/>
      <c r="I228" s="28"/>
      <c r="J228" s="34"/>
      <c r="K228" s="34"/>
      <c r="L228" s="3"/>
      <c r="M228" s="6"/>
      <c r="N228" s="5"/>
      <c r="O228" s="5"/>
      <c r="P228" s="2"/>
    </row>
    <row r="229" spans="1:17" x14ac:dyDescent="0.25">
      <c r="A229" s="1"/>
      <c r="B229" s="259" t="s">
        <v>5208</v>
      </c>
      <c r="C229" s="259"/>
      <c r="D229" s="259"/>
      <c r="E229" s="259"/>
      <c r="F229" s="259"/>
      <c r="G229" s="259"/>
      <c r="H229" s="259"/>
      <c r="I229" s="259"/>
      <c r="J229" s="259"/>
      <c r="K229" s="259"/>
      <c r="L229" s="259"/>
      <c r="M229" s="259"/>
      <c r="N229" s="259"/>
      <c r="O229" s="259"/>
      <c r="P229" s="259"/>
      <c r="Q229" s="259"/>
    </row>
    <row r="230" spans="1:17" x14ac:dyDescent="0.25">
      <c r="A230" s="33"/>
      <c r="B230" s="284" t="s">
        <v>5248</v>
      </c>
      <c r="C230" s="284" t="s">
        <v>5249</v>
      </c>
      <c r="D230" s="284" t="s">
        <v>5199</v>
      </c>
      <c r="E230" s="286" t="s">
        <v>5200</v>
      </c>
      <c r="F230" s="71"/>
      <c r="G230" s="269" t="s">
        <v>5259</v>
      </c>
      <c r="H230" s="269"/>
      <c r="I230" s="269"/>
      <c r="J230" s="269"/>
      <c r="K230" s="269"/>
      <c r="L230" s="270" t="s">
        <v>5258</v>
      </c>
      <c r="M230" s="270"/>
      <c r="N230" s="270"/>
      <c r="O230" s="270"/>
      <c r="P230" s="270"/>
      <c r="Q230" s="270"/>
    </row>
    <row r="231" spans="1:17" ht="21.75" customHeight="1" x14ac:dyDescent="0.25">
      <c r="A231" s="196" t="s">
        <v>5106</v>
      </c>
      <c r="B231" s="285"/>
      <c r="C231" s="285"/>
      <c r="D231" s="285"/>
      <c r="E231" s="287"/>
      <c r="F231" s="67" t="s">
        <v>5201</v>
      </c>
      <c r="G231" s="29" t="s">
        <v>6299</v>
      </c>
      <c r="H231" s="55" t="s">
        <v>5203</v>
      </c>
      <c r="I231" s="67" t="s">
        <v>5204</v>
      </c>
      <c r="J231" s="55" t="s">
        <v>5206</v>
      </c>
      <c r="K231" s="55" t="s">
        <v>5250</v>
      </c>
      <c r="L231" s="29" t="s">
        <v>6299</v>
      </c>
      <c r="M231" s="55" t="s">
        <v>5203</v>
      </c>
      <c r="N231" s="67" t="s">
        <v>5204</v>
      </c>
      <c r="O231" s="55" t="s">
        <v>5206</v>
      </c>
      <c r="P231" s="55" t="s">
        <v>5250</v>
      </c>
      <c r="Q231" s="67" t="s">
        <v>5253</v>
      </c>
    </row>
    <row r="232" spans="1:17" x14ac:dyDescent="0.25">
      <c r="A232" s="190" t="s">
        <v>297</v>
      </c>
      <c r="B232" s="71" t="s">
        <v>915</v>
      </c>
      <c r="C232" s="69" t="s">
        <v>1837</v>
      </c>
      <c r="D232" s="69">
        <v>2790</v>
      </c>
      <c r="E232" s="73" t="s">
        <v>914</v>
      </c>
      <c r="F232" s="71" t="s">
        <v>916</v>
      </c>
      <c r="G232" s="72">
        <v>1711.7</v>
      </c>
      <c r="H232" s="72">
        <f>ROUND(G232*0.9,2)</f>
        <v>1540.53</v>
      </c>
      <c r="I232" s="122">
        <v>5</v>
      </c>
      <c r="J232" s="86">
        <v>616.30999999999995</v>
      </c>
      <c r="K232" s="72">
        <f>G232-J232</f>
        <v>1095.3900000000001</v>
      </c>
      <c r="L232" s="72">
        <v>1711.7</v>
      </c>
      <c r="M232" s="72">
        <f>ROUND(L232*0.1,2)</f>
        <v>171.17</v>
      </c>
      <c r="N232" s="69">
        <v>10</v>
      </c>
      <c r="O232" s="72">
        <f>((L232-M232)/N232)*(DATEDIF(E232,Q232,"D")/365)</f>
        <v>157.85156712328768</v>
      </c>
      <c r="P232" s="72">
        <f>L232-O232</f>
        <v>1553.8484328767124</v>
      </c>
      <c r="Q232" s="73">
        <v>42735</v>
      </c>
    </row>
    <row r="233" spans="1:17" x14ac:dyDescent="0.25">
      <c r="A233" s="190" t="s">
        <v>297</v>
      </c>
      <c r="B233" s="71" t="s">
        <v>917</v>
      </c>
      <c r="C233" s="69" t="s">
        <v>1837</v>
      </c>
      <c r="D233" s="69">
        <v>2791</v>
      </c>
      <c r="E233" s="73" t="s">
        <v>914</v>
      </c>
      <c r="F233" s="71" t="s">
        <v>916</v>
      </c>
      <c r="G233" s="72">
        <v>1711.7</v>
      </c>
      <c r="H233" s="72">
        <f>ROUND(G233*0.9,2)</f>
        <v>1540.53</v>
      </c>
      <c r="I233" s="122">
        <v>5</v>
      </c>
      <c r="J233" s="86">
        <v>616.30999999999995</v>
      </c>
      <c r="K233" s="72">
        <f>G233-J233</f>
        <v>1095.3900000000001</v>
      </c>
      <c r="L233" s="72">
        <v>1711.7</v>
      </c>
      <c r="M233" s="72">
        <f t="shared" ref="M233:M234" si="25">ROUND(L233*0.1,2)</f>
        <v>171.17</v>
      </c>
      <c r="N233" s="69">
        <v>10</v>
      </c>
      <c r="O233" s="72">
        <f>((L233-M233)/N233)*(DATEDIF(E233,Q233,"D")/365)</f>
        <v>157.85156712328768</v>
      </c>
      <c r="P233" s="72">
        <f t="shared" ref="P233" si="26">L233-O233</f>
        <v>1553.8484328767124</v>
      </c>
      <c r="Q233" s="73">
        <v>42735</v>
      </c>
    </row>
    <row r="234" spans="1:17" x14ac:dyDescent="0.25">
      <c r="A234" s="190" t="s">
        <v>297</v>
      </c>
      <c r="B234" s="71" t="s">
        <v>918</v>
      </c>
      <c r="C234" s="69" t="s">
        <v>1837</v>
      </c>
      <c r="D234" s="69">
        <v>2792</v>
      </c>
      <c r="E234" s="73" t="s">
        <v>914</v>
      </c>
      <c r="F234" s="71" t="s">
        <v>916</v>
      </c>
      <c r="G234" s="72">
        <v>1711.7</v>
      </c>
      <c r="H234" s="72">
        <f>ROUND(G234*0.9,2)</f>
        <v>1540.53</v>
      </c>
      <c r="I234" s="122">
        <v>5</v>
      </c>
      <c r="J234" s="86">
        <v>616.30999999999995</v>
      </c>
      <c r="K234" s="72">
        <f>G234-J234</f>
        <v>1095.3900000000001</v>
      </c>
      <c r="L234" s="72">
        <v>1711.7</v>
      </c>
      <c r="M234" s="72">
        <f t="shared" si="25"/>
        <v>171.17</v>
      </c>
      <c r="N234" s="69">
        <v>10</v>
      </c>
      <c r="O234" s="72">
        <f>((L234-M234)/N234)*(DATEDIF(E234,Q234,"D")/365)</f>
        <v>157.85156712328768</v>
      </c>
      <c r="P234" s="72">
        <f>L234-O234</f>
        <v>1553.8484328767124</v>
      </c>
      <c r="Q234" s="73">
        <v>42735</v>
      </c>
    </row>
    <row r="235" spans="1:17" x14ac:dyDescent="0.25">
      <c r="A235" s="1"/>
      <c r="B235" s="278"/>
      <c r="C235" s="279"/>
      <c r="D235" s="279"/>
      <c r="E235" s="279"/>
      <c r="F235" s="280"/>
      <c r="G235" s="118">
        <f>SUM(G232:G234)</f>
        <v>5135.1000000000004</v>
      </c>
      <c r="H235" s="118">
        <f>SUM(H232:H234)</f>
        <v>4621.59</v>
      </c>
      <c r="I235" s="68"/>
      <c r="J235" s="120">
        <f>SUM(J232:J234)</f>
        <v>1848.9299999999998</v>
      </c>
      <c r="K235" s="120">
        <f>SUM(K232:K234)</f>
        <v>3286.17</v>
      </c>
      <c r="L235" s="120">
        <f>SUM(L232:L234)</f>
        <v>5135.1000000000004</v>
      </c>
      <c r="M235" s="118">
        <f>SUM(M232:M234)</f>
        <v>513.51</v>
      </c>
      <c r="N235" s="72"/>
      <c r="O235" s="118">
        <f>SUM(O232:O234)</f>
        <v>473.55470136986304</v>
      </c>
      <c r="P235" s="118">
        <f>SUM(P232:P234)</f>
        <v>4661.545298630137</v>
      </c>
      <c r="Q235" s="121"/>
    </row>
    <row r="236" spans="1:17" x14ac:dyDescent="0.25">
      <c r="A236" s="1"/>
      <c r="B236" s="1"/>
      <c r="C236" s="3"/>
      <c r="D236" s="28"/>
      <c r="E236" s="28"/>
      <c r="F236" s="141"/>
      <c r="G236" s="28"/>
      <c r="H236" s="28"/>
      <c r="I236" s="28"/>
      <c r="J236" s="34"/>
      <c r="K236" s="34"/>
      <c r="L236" s="3"/>
      <c r="M236" s="6"/>
      <c r="N236" s="5"/>
      <c r="O236" s="5"/>
      <c r="P236" s="2"/>
    </row>
    <row r="237" spans="1:17" x14ac:dyDescent="0.25">
      <c r="A237" s="1"/>
      <c r="B237" s="1"/>
      <c r="C237" s="3"/>
      <c r="D237" s="28"/>
      <c r="E237" s="28"/>
      <c r="F237" s="141"/>
      <c r="G237" s="28"/>
      <c r="H237" s="28"/>
      <c r="I237" s="28"/>
      <c r="J237" s="34"/>
      <c r="K237" s="124"/>
      <c r="L237" s="117"/>
      <c r="M237" s="117"/>
      <c r="N237" s="124"/>
      <c r="O237" s="117"/>
      <c r="P237" s="35"/>
    </row>
    <row r="238" spans="1:17" x14ac:dyDescent="0.25">
      <c r="A238" s="1"/>
      <c r="B238" s="1"/>
      <c r="C238" s="3"/>
      <c r="D238" s="263" t="s">
        <v>5208</v>
      </c>
      <c r="E238" s="264"/>
      <c r="F238" s="264"/>
      <c r="G238" s="264"/>
      <c r="H238" s="264"/>
      <c r="I238" s="265"/>
      <c r="J238" s="34"/>
      <c r="K238" s="124"/>
      <c r="L238" s="117"/>
      <c r="M238" s="39"/>
      <c r="N238" s="124"/>
      <c r="O238" s="117"/>
      <c r="P238" s="35"/>
    </row>
    <row r="239" spans="1:17" x14ac:dyDescent="0.25">
      <c r="A239" s="1"/>
      <c r="B239" s="1"/>
      <c r="C239" s="3"/>
      <c r="D239" s="266" t="s">
        <v>5209</v>
      </c>
      <c r="E239" s="267"/>
      <c r="F239" s="267"/>
      <c r="G239" s="267"/>
      <c r="H239" s="267"/>
      <c r="I239" s="268"/>
      <c r="J239" s="34"/>
      <c r="K239" s="124"/>
      <c r="L239" s="117"/>
      <c r="M239" s="39"/>
      <c r="N239" s="124"/>
      <c r="O239" s="117"/>
      <c r="P239" s="35"/>
    </row>
    <row r="240" spans="1:17" x14ac:dyDescent="0.25">
      <c r="A240" s="1"/>
      <c r="B240" s="1"/>
      <c r="C240" s="3"/>
      <c r="D240" s="125" t="s">
        <v>5210</v>
      </c>
      <c r="E240" s="125" t="s">
        <v>5155</v>
      </c>
      <c r="F240" s="113" t="s">
        <v>5211</v>
      </c>
      <c r="G240" s="125" t="s">
        <v>5212</v>
      </c>
      <c r="H240" s="125" t="s">
        <v>5213</v>
      </c>
      <c r="I240" s="125" t="s">
        <v>5214</v>
      </c>
      <c r="J240" s="34"/>
      <c r="K240" s="124"/>
      <c r="L240" s="117"/>
      <c r="M240" s="39"/>
      <c r="N240" s="124"/>
      <c r="O240" s="117"/>
      <c r="P240" s="35"/>
    </row>
    <row r="241" spans="1:17" x14ac:dyDescent="0.25">
      <c r="A241" s="1"/>
      <c r="B241" s="1"/>
      <c r="C241" s="3"/>
      <c r="D241" s="126">
        <v>42735</v>
      </c>
      <c r="E241" s="127"/>
      <c r="F241" s="128"/>
      <c r="G241" s="127"/>
      <c r="H241" s="127"/>
      <c r="I241" s="127"/>
      <c r="J241" s="34"/>
      <c r="K241" s="124"/>
      <c r="L241" s="117"/>
      <c r="M241" s="39"/>
      <c r="N241" s="124"/>
      <c r="O241" s="117"/>
      <c r="P241" s="35"/>
    </row>
    <row r="242" spans="1:17" x14ac:dyDescent="0.25">
      <c r="A242" s="1"/>
      <c r="B242" s="1"/>
      <c r="C242" s="3"/>
      <c r="D242" s="129"/>
      <c r="E242" s="130">
        <v>141.01</v>
      </c>
      <c r="F242" s="131" t="s">
        <v>5227</v>
      </c>
      <c r="G242" s="132"/>
      <c r="H242" s="133">
        <f>G243</f>
        <v>5135.1000000000004</v>
      </c>
      <c r="I242" s="132"/>
      <c r="J242" s="34"/>
      <c r="K242" s="41"/>
      <c r="L242" s="34"/>
      <c r="M242" s="39"/>
      <c r="N242" s="36"/>
      <c r="O242" s="36"/>
      <c r="P242" s="35"/>
    </row>
    <row r="243" spans="1:17" x14ac:dyDescent="0.25">
      <c r="A243" s="1"/>
      <c r="B243" s="1"/>
      <c r="C243" s="3"/>
      <c r="D243" s="129"/>
      <c r="E243" s="130" t="s">
        <v>1837</v>
      </c>
      <c r="F243" s="131" t="s">
        <v>5262</v>
      </c>
      <c r="G243" s="133">
        <f>G235</f>
        <v>5135.1000000000004</v>
      </c>
      <c r="H243" s="132"/>
      <c r="I243" s="132"/>
      <c r="J243" s="34"/>
      <c r="K243" s="41"/>
      <c r="L243" s="34"/>
      <c r="M243" s="39"/>
      <c r="N243" s="36"/>
      <c r="O243" s="36"/>
      <c r="P243" s="35"/>
    </row>
    <row r="244" spans="1:17" x14ac:dyDescent="0.25">
      <c r="A244" s="1"/>
      <c r="B244" s="1"/>
      <c r="C244" s="3"/>
      <c r="D244" s="132"/>
      <c r="E244" s="130">
        <v>141.99</v>
      </c>
      <c r="F244" s="131" t="s">
        <v>5215</v>
      </c>
      <c r="G244" s="132"/>
      <c r="H244" s="134">
        <f>G245</f>
        <v>473.55470136986304</v>
      </c>
      <c r="I244" s="132"/>
      <c r="J244" s="34"/>
      <c r="K244" s="271"/>
      <c r="L244" s="271"/>
      <c r="M244" s="39"/>
      <c r="N244" s="36"/>
      <c r="O244" s="36"/>
      <c r="P244" s="35"/>
    </row>
    <row r="245" spans="1:17" x14ac:dyDescent="0.25">
      <c r="A245" s="1"/>
      <c r="B245" s="1"/>
      <c r="C245" s="3"/>
      <c r="D245" s="132"/>
      <c r="E245" s="130" t="s">
        <v>5264</v>
      </c>
      <c r="F245" s="131" t="s">
        <v>5263</v>
      </c>
      <c r="G245" s="134">
        <f>O235</f>
        <v>473.55470136986304</v>
      </c>
      <c r="H245" s="135"/>
      <c r="I245" s="132"/>
      <c r="J245" s="34"/>
      <c r="K245" s="124"/>
      <c r="L245" s="117"/>
      <c r="M245" s="39"/>
      <c r="N245" s="36"/>
      <c r="O245" s="36"/>
      <c r="P245" s="35"/>
    </row>
    <row r="246" spans="1:17" x14ac:dyDescent="0.25">
      <c r="A246" s="1"/>
      <c r="B246" s="1"/>
      <c r="C246" s="3"/>
      <c r="D246" s="132"/>
      <c r="E246" s="130">
        <v>611.07000000000005</v>
      </c>
      <c r="F246" s="136" t="s">
        <v>6305</v>
      </c>
      <c r="G246" s="134"/>
      <c r="H246" s="138">
        <f>I249-H244</f>
        <v>1375.3752986301367</v>
      </c>
      <c r="I246" s="132"/>
      <c r="J246" s="34"/>
      <c r="K246" s="124"/>
      <c r="L246" s="117"/>
      <c r="M246" s="39"/>
      <c r="N246" s="36"/>
      <c r="O246" s="36"/>
      <c r="P246" s="35"/>
    </row>
    <row r="247" spans="1:17" x14ac:dyDescent="0.25">
      <c r="A247" s="1"/>
      <c r="B247" s="1"/>
      <c r="C247" s="3"/>
      <c r="D247" s="132"/>
      <c r="E247" s="130">
        <v>141.01</v>
      </c>
      <c r="F247" s="137" t="s">
        <v>5227</v>
      </c>
      <c r="G247" s="132"/>
      <c r="H247" s="132"/>
      <c r="I247" s="134">
        <f>G248</f>
        <v>5135.1000000000004</v>
      </c>
      <c r="J247" s="34"/>
      <c r="K247" s="124"/>
      <c r="L247" s="117"/>
      <c r="M247" s="39"/>
      <c r="N247" s="36"/>
      <c r="O247" s="36"/>
      <c r="P247" s="35"/>
    </row>
    <row r="248" spans="1:17" x14ac:dyDescent="0.25">
      <c r="A248" s="1"/>
      <c r="B248" s="1"/>
      <c r="C248" s="3"/>
      <c r="D248" s="132"/>
      <c r="E248" s="130" t="s">
        <v>934</v>
      </c>
      <c r="F248" s="137" t="s">
        <v>5229</v>
      </c>
      <c r="G248" s="134">
        <f>G235</f>
        <v>5135.1000000000004</v>
      </c>
      <c r="H248" s="132"/>
      <c r="I248" s="135"/>
      <c r="J248" s="34"/>
      <c r="K248" s="124"/>
      <c r="L248" s="117"/>
      <c r="M248" s="39"/>
      <c r="N248" s="36"/>
      <c r="O248" s="36"/>
      <c r="P248" s="35"/>
    </row>
    <row r="249" spans="1:17" x14ac:dyDescent="0.25">
      <c r="A249" s="1"/>
      <c r="B249" s="1"/>
      <c r="C249" s="3"/>
      <c r="D249" s="132"/>
      <c r="E249" s="130">
        <v>141.99</v>
      </c>
      <c r="F249" s="137" t="s">
        <v>5215</v>
      </c>
      <c r="G249" s="134"/>
      <c r="H249" s="132"/>
      <c r="I249" s="138">
        <f>G250</f>
        <v>1848.9299999999998</v>
      </c>
      <c r="J249" s="34"/>
      <c r="K249" s="124"/>
      <c r="L249" s="117"/>
      <c r="M249" s="39"/>
      <c r="N249" s="36"/>
      <c r="O249" s="36"/>
      <c r="P249" s="35"/>
    </row>
    <row r="250" spans="1:17" x14ac:dyDescent="0.25">
      <c r="A250" s="1"/>
      <c r="B250" s="1"/>
      <c r="C250" s="3"/>
      <c r="D250" s="132"/>
      <c r="E250" s="130" t="s">
        <v>5218</v>
      </c>
      <c r="F250" s="137" t="s">
        <v>5219</v>
      </c>
      <c r="G250" s="134">
        <f>J235</f>
        <v>1848.9299999999998</v>
      </c>
      <c r="H250" s="132"/>
      <c r="I250" s="135"/>
      <c r="J250" s="34"/>
      <c r="K250" s="34"/>
      <c r="L250" s="3"/>
      <c r="M250" s="6"/>
      <c r="N250" s="5"/>
      <c r="O250" s="5"/>
      <c r="P250" s="2"/>
    </row>
    <row r="251" spans="1:17" x14ac:dyDescent="0.25">
      <c r="A251" s="1"/>
      <c r="B251" s="1"/>
      <c r="C251" s="3"/>
      <c r="D251" s="139"/>
      <c r="E251" s="139"/>
      <c r="F251" s="140" t="s">
        <v>6308</v>
      </c>
      <c r="G251" s="139"/>
      <c r="H251" s="139"/>
      <c r="I251" s="139"/>
      <c r="J251" s="34"/>
      <c r="K251" s="34"/>
      <c r="L251" s="3"/>
      <c r="M251" s="6"/>
      <c r="N251" s="5"/>
      <c r="O251" s="5"/>
      <c r="P251" s="2"/>
    </row>
    <row r="252" spans="1:17" x14ac:dyDescent="0.25">
      <c r="A252" s="1"/>
      <c r="B252" s="1"/>
      <c r="C252" s="3"/>
      <c r="D252" s="28"/>
      <c r="E252" s="28"/>
      <c r="F252" s="141"/>
      <c r="G252" s="28"/>
      <c r="H252" s="28"/>
      <c r="I252" s="28"/>
      <c r="J252" s="34"/>
      <c r="K252" s="34"/>
      <c r="L252" s="3"/>
      <c r="M252" s="6"/>
      <c r="N252" s="5"/>
      <c r="O252" s="5"/>
      <c r="P252" s="2"/>
    </row>
    <row r="253" spans="1:17" x14ac:dyDescent="0.25">
      <c r="A253" s="1"/>
      <c r="B253" s="1"/>
      <c r="C253" s="3"/>
      <c r="D253" s="28"/>
      <c r="E253" s="28"/>
      <c r="F253" s="141"/>
      <c r="G253" s="28"/>
      <c r="H253" s="28"/>
      <c r="I253" s="28"/>
      <c r="J253" s="34"/>
      <c r="K253" s="34"/>
      <c r="L253" s="3"/>
      <c r="M253" s="6"/>
      <c r="N253" s="5"/>
      <c r="O253" s="5"/>
      <c r="P253" s="2"/>
    </row>
    <row r="254" spans="1:17" x14ac:dyDescent="0.25">
      <c r="A254" s="1"/>
      <c r="B254" s="259" t="s">
        <v>5208</v>
      </c>
      <c r="C254" s="259"/>
      <c r="D254" s="259"/>
      <c r="E254" s="259"/>
      <c r="F254" s="259"/>
      <c r="G254" s="259"/>
      <c r="H254" s="259"/>
      <c r="I254" s="259"/>
      <c r="J254" s="259"/>
      <c r="K254" s="259"/>
      <c r="L254" s="259"/>
      <c r="M254" s="259"/>
      <c r="N254" s="259"/>
      <c r="O254" s="259"/>
      <c r="P254" s="259"/>
      <c r="Q254" s="259"/>
    </row>
    <row r="255" spans="1:17" ht="15" customHeight="1" x14ac:dyDescent="0.25">
      <c r="A255" s="33"/>
      <c r="B255" s="284" t="s">
        <v>5248</v>
      </c>
      <c r="C255" s="284" t="s">
        <v>5249</v>
      </c>
      <c r="D255" s="284" t="s">
        <v>5199</v>
      </c>
      <c r="E255" s="286" t="s">
        <v>5200</v>
      </c>
      <c r="F255" s="71"/>
      <c r="G255" s="269" t="s">
        <v>5259</v>
      </c>
      <c r="H255" s="269"/>
      <c r="I255" s="269"/>
      <c r="J255" s="269"/>
      <c r="K255" s="269"/>
      <c r="L255" s="270" t="s">
        <v>5258</v>
      </c>
      <c r="M255" s="270"/>
      <c r="N255" s="270"/>
      <c r="O255" s="270"/>
      <c r="P255" s="270"/>
      <c r="Q255" s="270"/>
    </row>
    <row r="256" spans="1:17" s="1" customFormat="1" ht="20.25" customHeight="1" x14ac:dyDescent="0.2">
      <c r="A256" s="196" t="s">
        <v>5106</v>
      </c>
      <c r="B256" s="285"/>
      <c r="C256" s="285"/>
      <c r="D256" s="285"/>
      <c r="E256" s="287"/>
      <c r="F256" s="67" t="s">
        <v>5201</v>
      </c>
      <c r="G256" s="29" t="s">
        <v>6299</v>
      </c>
      <c r="H256" s="55" t="s">
        <v>5203</v>
      </c>
      <c r="I256" s="67" t="s">
        <v>5204</v>
      </c>
      <c r="J256" s="55" t="s">
        <v>5206</v>
      </c>
      <c r="K256" s="55" t="s">
        <v>5250</v>
      </c>
      <c r="L256" s="29" t="s">
        <v>6299</v>
      </c>
      <c r="M256" s="55" t="s">
        <v>5203</v>
      </c>
      <c r="N256" s="67" t="s">
        <v>5204</v>
      </c>
      <c r="O256" s="55" t="s">
        <v>5206</v>
      </c>
      <c r="P256" s="55" t="s">
        <v>5250</v>
      </c>
      <c r="Q256" s="67" t="s">
        <v>5253</v>
      </c>
    </row>
    <row r="257" spans="1:17" s="1" customFormat="1" ht="15" customHeight="1" x14ac:dyDescent="0.2">
      <c r="A257" s="190" t="s">
        <v>969</v>
      </c>
      <c r="B257" s="71" t="s">
        <v>1000</v>
      </c>
      <c r="C257" s="69" t="s">
        <v>1786</v>
      </c>
      <c r="D257" s="69">
        <v>3273</v>
      </c>
      <c r="E257" s="73" t="s">
        <v>999</v>
      </c>
      <c r="F257" s="71" t="s">
        <v>1001</v>
      </c>
      <c r="G257" s="72">
        <v>240</v>
      </c>
      <c r="H257" s="72">
        <f>ROUND(G257*0.9,2)</f>
        <v>216</v>
      </c>
      <c r="I257" s="146">
        <v>10</v>
      </c>
      <c r="J257" s="86">
        <v>111.6</v>
      </c>
      <c r="K257" s="145">
        <f>G257-J257</f>
        <v>128.4</v>
      </c>
      <c r="L257" s="72">
        <v>240</v>
      </c>
      <c r="M257" s="72">
        <f>ROUND(L257*0.1,2)</f>
        <v>24</v>
      </c>
      <c r="N257" s="69">
        <v>3</v>
      </c>
      <c r="O257" s="72">
        <f>((L257-M257)/N257)*(DATEDIF(E257,Q257,"D")/365)</f>
        <v>216</v>
      </c>
      <c r="P257" s="72">
        <f>L257-O257</f>
        <v>24</v>
      </c>
      <c r="Q257" s="73">
        <v>42280</v>
      </c>
    </row>
    <row r="258" spans="1:17" s="1" customFormat="1" ht="15" customHeight="1" x14ac:dyDescent="0.2">
      <c r="A258" s="190" t="s">
        <v>969</v>
      </c>
      <c r="B258" s="71" t="s">
        <v>1004</v>
      </c>
      <c r="C258" s="69" t="s">
        <v>1786</v>
      </c>
      <c r="D258" s="69">
        <v>3280</v>
      </c>
      <c r="E258" s="73" t="s">
        <v>999</v>
      </c>
      <c r="F258" s="71" t="s">
        <v>1005</v>
      </c>
      <c r="G258" s="72">
        <v>220</v>
      </c>
      <c r="H258" s="72">
        <f>ROUND(G258*0.9,2)</f>
        <v>198</v>
      </c>
      <c r="I258" s="146">
        <v>10</v>
      </c>
      <c r="J258" s="86">
        <v>102.3</v>
      </c>
      <c r="K258" s="145">
        <f>G258-J258</f>
        <v>117.7</v>
      </c>
      <c r="L258" s="72">
        <v>220</v>
      </c>
      <c r="M258" s="72">
        <f>ROUND(L258*0.1,2)</f>
        <v>22</v>
      </c>
      <c r="N258" s="69">
        <v>3</v>
      </c>
      <c r="O258" s="72">
        <f>((G258-I258)/K258)*(DATEDIF(E258,Q258,"D")/360)</f>
        <v>5.4269328802039078</v>
      </c>
      <c r="P258" s="72">
        <f>L258-O258</f>
        <v>214.57306711979609</v>
      </c>
      <c r="Q258" s="73">
        <v>42280</v>
      </c>
    </row>
    <row r="259" spans="1:17" ht="15" customHeight="1" x14ac:dyDescent="0.25">
      <c r="A259" s="33"/>
      <c r="B259" s="278"/>
      <c r="C259" s="279"/>
      <c r="D259" s="279"/>
      <c r="E259" s="279"/>
      <c r="F259" s="280"/>
      <c r="G259" s="186">
        <f>SUM(G257:G258)</f>
        <v>460</v>
      </c>
      <c r="H259" s="186">
        <f>SUM(H257:H258)</f>
        <v>414</v>
      </c>
      <c r="I259" s="72"/>
      <c r="J259" s="206">
        <f>SUM(J257:J258)</f>
        <v>213.89999999999998</v>
      </c>
      <c r="K259" s="206">
        <f>SUM(K257:K258)</f>
        <v>246.10000000000002</v>
      </c>
      <c r="L259" s="206">
        <f>SUM(L257:L258)</f>
        <v>460</v>
      </c>
      <c r="M259" s="206">
        <f>SUM(M257:M258)</f>
        <v>46</v>
      </c>
      <c r="N259" s="72"/>
      <c r="O259" s="186">
        <f>SUM(O257:O258)</f>
        <v>221.42693288020391</v>
      </c>
      <c r="P259" s="186">
        <f>SUM(P257:P258)</f>
        <v>238.57306711979609</v>
      </c>
      <c r="Q259" s="121"/>
    </row>
    <row r="260" spans="1:17" ht="15" customHeight="1" x14ac:dyDescent="0.25">
      <c r="A260" s="33"/>
      <c r="B260" s="33"/>
      <c r="C260" s="34"/>
      <c r="D260" s="34"/>
      <c r="E260" s="35"/>
      <c r="F260" s="33"/>
      <c r="G260" s="36"/>
      <c r="H260" s="36"/>
      <c r="I260" s="36"/>
      <c r="J260" s="34"/>
      <c r="K260" s="34"/>
      <c r="L260" s="34"/>
      <c r="M260" s="39"/>
      <c r="N260" s="36"/>
      <c r="O260" s="36"/>
      <c r="P260" s="35"/>
    </row>
    <row r="261" spans="1:17" x14ac:dyDescent="0.25">
      <c r="A261" s="33"/>
      <c r="B261" s="33"/>
      <c r="C261" s="34"/>
      <c r="D261" s="34"/>
      <c r="E261" s="35"/>
      <c r="F261" s="33"/>
      <c r="G261" s="36"/>
      <c r="H261" s="36"/>
      <c r="I261" s="36"/>
      <c r="J261" s="34"/>
      <c r="K261" s="34"/>
      <c r="L261" s="34"/>
      <c r="M261" s="39"/>
      <c r="N261" s="36"/>
      <c r="O261" s="36"/>
      <c r="P261" s="35"/>
    </row>
    <row r="262" spans="1:17" x14ac:dyDescent="0.25">
      <c r="A262" s="33"/>
      <c r="B262" s="33"/>
      <c r="C262" s="34"/>
      <c r="D262" s="263" t="s">
        <v>5208</v>
      </c>
      <c r="E262" s="264"/>
      <c r="F262" s="264"/>
      <c r="G262" s="264"/>
      <c r="H262" s="264"/>
      <c r="I262" s="265"/>
      <c r="J262" s="34"/>
      <c r="K262" s="34"/>
      <c r="L262" s="34"/>
      <c r="M262" s="39"/>
      <c r="N262" s="36"/>
      <c r="O262" s="36"/>
      <c r="P262" s="35"/>
    </row>
    <row r="263" spans="1:17" x14ac:dyDescent="0.25">
      <c r="A263" s="33"/>
      <c r="B263" s="33"/>
      <c r="C263" s="34"/>
      <c r="D263" s="266" t="s">
        <v>5209</v>
      </c>
      <c r="E263" s="267"/>
      <c r="F263" s="267"/>
      <c r="G263" s="267"/>
      <c r="H263" s="267"/>
      <c r="I263" s="268"/>
      <c r="J263" s="34"/>
      <c r="K263" s="34"/>
      <c r="L263" s="34"/>
      <c r="M263" s="39"/>
      <c r="N263" s="36"/>
      <c r="O263" s="36"/>
      <c r="P263" s="35"/>
    </row>
    <row r="264" spans="1:17" x14ac:dyDescent="0.25">
      <c r="A264" s="33"/>
      <c r="B264" s="33"/>
      <c r="C264" s="34"/>
      <c r="D264" s="125" t="s">
        <v>5210</v>
      </c>
      <c r="E264" s="125" t="s">
        <v>5155</v>
      </c>
      <c r="F264" s="113" t="s">
        <v>5211</v>
      </c>
      <c r="G264" s="125" t="s">
        <v>5212</v>
      </c>
      <c r="H264" s="125" t="s">
        <v>5213</v>
      </c>
      <c r="I264" s="125" t="s">
        <v>5214</v>
      </c>
      <c r="J264" s="34"/>
      <c r="K264" s="34"/>
      <c r="L264" s="34"/>
      <c r="M264" s="39"/>
      <c r="N264" s="36"/>
      <c r="O264" s="36"/>
      <c r="P264" s="35"/>
    </row>
    <row r="265" spans="1:17" x14ac:dyDescent="0.25">
      <c r="A265" s="33"/>
      <c r="B265" s="33"/>
      <c r="C265" s="34"/>
      <c r="D265" s="126">
        <v>42735</v>
      </c>
      <c r="E265" s="127"/>
      <c r="F265" s="128"/>
      <c r="G265" s="127"/>
      <c r="H265" s="127"/>
      <c r="I265" s="127"/>
      <c r="J265" s="34"/>
      <c r="K265" s="34"/>
      <c r="L265" s="34"/>
      <c r="M265" s="39"/>
      <c r="N265" s="36"/>
      <c r="O265" s="36"/>
      <c r="P265" s="35"/>
    </row>
    <row r="266" spans="1:17" x14ac:dyDescent="0.25">
      <c r="A266" s="33"/>
      <c r="B266" s="33"/>
      <c r="C266" s="34"/>
      <c r="D266" s="129"/>
      <c r="E266" s="130">
        <v>141.01</v>
      </c>
      <c r="F266" s="131" t="s">
        <v>5227</v>
      </c>
      <c r="G266" s="132"/>
      <c r="H266" s="133">
        <f>G267</f>
        <v>460</v>
      </c>
      <c r="I266" s="132"/>
      <c r="J266" s="34"/>
      <c r="K266" s="34"/>
      <c r="L266" s="34"/>
      <c r="M266" s="39"/>
      <c r="N266" s="36"/>
      <c r="O266" s="36"/>
      <c r="P266" s="35"/>
    </row>
    <row r="267" spans="1:17" x14ac:dyDescent="0.25">
      <c r="A267" s="33"/>
      <c r="B267" s="33"/>
      <c r="C267" s="34"/>
      <c r="D267" s="129"/>
      <c r="E267" s="130" t="s">
        <v>1786</v>
      </c>
      <c r="F267" s="131" t="s">
        <v>5232</v>
      </c>
      <c r="G267" s="133">
        <f>G259</f>
        <v>460</v>
      </c>
      <c r="H267" s="132"/>
      <c r="I267" s="132"/>
      <c r="J267" s="34"/>
      <c r="K267" s="41"/>
      <c r="L267" s="34"/>
      <c r="M267" s="39"/>
      <c r="N267" s="36"/>
      <c r="O267" s="36"/>
      <c r="P267" s="35"/>
    </row>
    <row r="268" spans="1:17" x14ac:dyDescent="0.25">
      <c r="A268" s="33"/>
      <c r="B268" s="33"/>
      <c r="C268" s="34"/>
      <c r="D268" s="132"/>
      <c r="E268" s="130">
        <v>141.99</v>
      </c>
      <c r="F268" s="131" t="s">
        <v>5215</v>
      </c>
      <c r="G268" s="132"/>
      <c r="H268" s="134">
        <f>G269</f>
        <v>221.42693288020391</v>
      </c>
      <c r="I268" s="132"/>
      <c r="J268" s="34"/>
      <c r="K268" s="41"/>
      <c r="L268" s="123"/>
      <c r="M268" s="39"/>
      <c r="N268" s="36"/>
      <c r="O268" s="36"/>
      <c r="P268" s="35"/>
    </row>
    <row r="269" spans="1:17" x14ac:dyDescent="0.25">
      <c r="A269" s="33"/>
      <c r="B269" s="33"/>
      <c r="C269" s="34"/>
      <c r="D269" s="132"/>
      <c r="E269" s="130" t="s">
        <v>5224</v>
      </c>
      <c r="F269" s="131" t="s">
        <v>5225</v>
      </c>
      <c r="G269" s="134">
        <f>O259</f>
        <v>221.42693288020391</v>
      </c>
      <c r="H269" s="135"/>
      <c r="I269" s="132"/>
      <c r="J269" s="34"/>
      <c r="K269" s="41"/>
      <c r="L269" s="34"/>
      <c r="M269" s="39"/>
      <c r="N269" s="36"/>
      <c r="O269" s="36"/>
      <c r="P269" s="35"/>
    </row>
    <row r="270" spans="1:17" x14ac:dyDescent="0.25">
      <c r="A270" s="33"/>
      <c r="B270" s="33"/>
      <c r="C270" s="34"/>
      <c r="D270" s="132"/>
      <c r="E270" s="130">
        <v>611.07000000000005</v>
      </c>
      <c r="F270" s="137" t="s">
        <v>6305</v>
      </c>
      <c r="G270" s="132"/>
      <c r="H270" s="134"/>
      <c r="I270" s="134">
        <f>H268-I273</f>
        <v>7.5269328802039297</v>
      </c>
      <c r="J270" s="34"/>
      <c r="K270" s="41"/>
      <c r="L270" s="34"/>
      <c r="M270" s="39"/>
      <c r="N270" s="36"/>
      <c r="O270" s="36"/>
      <c r="P270" s="35"/>
    </row>
    <row r="271" spans="1:17" x14ac:dyDescent="0.25">
      <c r="A271" s="33"/>
      <c r="B271" s="33"/>
      <c r="C271" s="34"/>
      <c r="D271" s="132"/>
      <c r="E271" s="130">
        <v>141.01</v>
      </c>
      <c r="F271" s="137" t="s">
        <v>5227</v>
      </c>
      <c r="G271" s="132"/>
      <c r="H271" s="132"/>
      <c r="I271" s="134">
        <f>G272</f>
        <v>460</v>
      </c>
      <c r="J271" s="34"/>
      <c r="K271" s="41"/>
      <c r="L271" s="34"/>
      <c r="M271" s="39"/>
      <c r="N271" s="36"/>
      <c r="O271" s="36"/>
      <c r="P271" s="35"/>
    </row>
    <row r="272" spans="1:17" x14ac:dyDescent="0.25">
      <c r="A272" s="33"/>
      <c r="B272" s="33"/>
      <c r="C272" s="34"/>
      <c r="D272" s="132"/>
      <c r="E272" s="130" t="s">
        <v>1037</v>
      </c>
      <c r="F272" s="137" t="s">
        <v>5260</v>
      </c>
      <c r="G272" s="134">
        <f>G259</f>
        <v>460</v>
      </c>
      <c r="H272" s="132"/>
      <c r="I272" s="135"/>
      <c r="J272" s="34"/>
      <c r="K272" s="34"/>
      <c r="L272" s="34"/>
      <c r="M272" s="39"/>
      <c r="N272" s="36"/>
      <c r="O272" s="36"/>
      <c r="P272" s="35"/>
    </row>
    <row r="273" spans="1:16" x14ac:dyDescent="0.25">
      <c r="A273" s="33"/>
      <c r="B273" s="33"/>
      <c r="C273" s="34"/>
      <c r="D273" s="132"/>
      <c r="E273" s="130">
        <v>141.99</v>
      </c>
      <c r="F273" s="137" t="s">
        <v>5215</v>
      </c>
      <c r="G273" s="134"/>
      <c r="H273" s="132"/>
      <c r="I273" s="138">
        <f>G274</f>
        <v>213.89999999999998</v>
      </c>
      <c r="J273" s="34"/>
      <c r="K273" s="34"/>
      <c r="L273" s="34"/>
      <c r="M273" s="39"/>
      <c r="N273" s="36"/>
      <c r="O273" s="36"/>
      <c r="P273" s="35"/>
    </row>
    <row r="274" spans="1:16" x14ac:dyDescent="0.25">
      <c r="A274" s="33"/>
      <c r="B274" s="33"/>
      <c r="C274" s="34"/>
      <c r="D274" s="132"/>
      <c r="E274" s="130" t="s">
        <v>5222</v>
      </c>
      <c r="F274" s="137" t="s">
        <v>5261</v>
      </c>
      <c r="G274" s="134">
        <f>J259</f>
        <v>213.89999999999998</v>
      </c>
      <c r="H274" s="132"/>
      <c r="I274" s="135"/>
      <c r="J274" s="34"/>
      <c r="K274" s="34"/>
      <c r="L274" s="34"/>
      <c r="M274" s="39"/>
      <c r="N274" s="36"/>
      <c r="O274" s="36"/>
      <c r="P274" s="35"/>
    </row>
    <row r="275" spans="1:16" ht="23.25" x14ac:dyDescent="0.25">
      <c r="A275" s="33"/>
      <c r="B275" s="33"/>
      <c r="C275" s="34"/>
      <c r="D275" s="139"/>
      <c r="E275" s="139"/>
      <c r="F275" s="140" t="s">
        <v>6309</v>
      </c>
      <c r="G275" s="139"/>
      <c r="H275" s="139"/>
      <c r="I275" s="139"/>
      <c r="J275" s="34"/>
      <c r="K275" s="34"/>
      <c r="L275" s="34"/>
      <c r="M275" s="39"/>
      <c r="N275" s="36"/>
      <c r="O275" s="36"/>
      <c r="P275" s="35"/>
    </row>
    <row r="276" spans="1:16" x14ac:dyDescent="0.25">
      <c r="A276" s="33"/>
      <c r="B276" s="33"/>
      <c r="C276" s="34"/>
      <c r="D276" s="34"/>
      <c r="E276" s="35"/>
      <c r="F276" s="33"/>
      <c r="G276" s="36"/>
      <c r="H276" s="36"/>
      <c r="I276" s="36"/>
      <c r="J276" s="34"/>
      <c r="K276" s="34"/>
      <c r="L276" s="34"/>
      <c r="M276" s="39"/>
      <c r="N276" s="36"/>
      <c r="O276" s="36"/>
      <c r="P276" s="35"/>
    </row>
    <row r="277" spans="1:16" x14ac:dyDescent="0.25">
      <c r="A277" s="33"/>
      <c r="B277" s="33"/>
      <c r="C277" s="34"/>
      <c r="D277" s="34"/>
      <c r="E277" s="35"/>
      <c r="F277" s="33"/>
      <c r="G277" s="36"/>
      <c r="H277" s="36"/>
      <c r="I277" s="36"/>
      <c r="J277" s="34"/>
      <c r="K277" s="34"/>
      <c r="L277" s="34"/>
      <c r="M277" s="39"/>
      <c r="N277" s="36"/>
      <c r="O277" s="36"/>
      <c r="P277" s="35"/>
    </row>
    <row r="278" spans="1:16" x14ac:dyDescent="0.25">
      <c r="A278" s="33"/>
      <c r="B278" s="33"/>
      <c r="C278" s="34"/>
      <c r="D278" s="34"/>
      <c r="E278" s="35"/>
      <c r="F278" s="33"/>
      <c r="G278" s="36"/>
      <c r="H278" s="36"/>
      <c r="I278" s="36"/>
      <c r="J278" s="34"/>
      <c r="K278" s="34"/>
      <c r="L278" s="34"/>
      <c r="M278" s="39"/>
      <c r="N278" s="36"/>
      <c r="O278" s="36"/>
      <c r="P278" s="35"/>
    </row>
    <row r="279" spans="1:16" x14ac:dyDescent="0.25">
      <c r="A279" s="33"/>
      <c r="B279" s="33"/>
      <c r="C279" s="34"/>
      <c r="D279" s="34"/>
      <c r="E279" s="35"/>
      <c r="F279" s="33"/>
      <c r="G279" s="36"/>
      <c r="H279" s="36"/>
      <c r="I279" s="36"/>
      <c r="J279" s="34"/>
      <c r="K279" s="34"/>
      <c r="L279" s="34"/>
      <c r="M279" s="39"/>
      <c r="N279" s="36"/>
      <c r="O279" s="36"/>
      <c r="P279" s="35"/>
    </row>
    <row r="280" spans="1:16" ht="15" customHeight="1" x14ac:dyDescent="0.25">
      <c r="A280" s="33"/>
      <c r="B280" s="281" t="s">
        <v>5208</v>
      </c>
      <c r="C280" s="282"/>
      <c r="D280" s="282"/>
      <c r="E280" s="282"/>
      <c r="F280" s="282"/>
      <c r="G280" s="282"/>
      <c r="H280" s="282"/>
      <c r="I280" s="282"/>
      <c r="J280" s="282"/>
      <c r="K280" s="283"/>
      <c r="M280" s="39"/>
      <c r="N280" s="36"/>
      <c r="O280" s="36"/>
      <c r="P280" s="35"/>
    </row>
    <row r="281" spans="1:16" ht="23.25" customHeight="1" x14ac:dyDescent="0.25">
      <c r="A281" s="67" t="s">
        <v>5106</v>
      </c>
      <c r="B281" s="67" t="s">
        <v>5248</v>
      </c>
      <c r="C281" s="67" t="s">
        <v>5249</v>
      </c>
      <c r="D281" s="67" t="s">
        <v>5199</v>
      </c>
      <c r="E281" s="114" t="s">
        <v>5200</v>
      </c>
      <c r="F281" s="67" t="s">
        <v>5201</v>
      </c>
      <c r="G281" s="29" t="s">
        <v>6299</v>
      </c>
      <c r="H281" s="55" t="s">
        <v>5203</v>
      </c>
      <c r="I281" s="67" t="s">
        <v>5204</v>
      </c>
      <c r="J281" s="55" t="s">
        <v>5206</v>
      </c>
      <c r="K281" s="55" t="s">
        <v>5250</v>
      </c>
      <c r="L281" s="34"/>
      <c r="M281" s="39"/>
      <c r="N281" s="36"/>
      <c r="O281" s="36"/>
      <c r="P281" s="35"/>
    </row>
    <row r="282" spans="1:16" x14ac:dyDescent="0.25">
      <c r="A282" s="71" t="s">
        <v>969</v>
      </c>
      <c r="B282" s="71" t="s">
        <v>1008</v>
      </c>
      <c r="C282" s="69" t="s">
        <v>1837</v>
      </c>
      <c r="D282" s="69">
        <v>3284</v>
      </c>
      <c r="E282" s="73" t="s">
        <v>951</v>
      </c>
      <c r="F282" s="71" t="s">
        <v>1009</v>
      </c>
      <c r="G282" s="72">
        <v>810</v>
      </c>
      <c r="H282" s="72">
        <f>ROUND(G282*0.9,2)</f>
        <v>729</v>
      </c>
      <c r="I282" s="71">
        <v>10</v>
      </c>
      <c r="J282" s="86">
        <v>364.79</v>
      </c>
      <c r="K282" s="145">
        <f>G282-J282</f>
        <v>445.21</v>
      </c>
      <c r="L282" s="34"/>
      <c r="M282" s="39"/>
      <c r="N282" s="36"/>
      <c r="O282" s="36"/>
      <c r="P282" s="35"/>
    </row>
    <row r="283" spans="1:16" x14ac:dyDescent="0.25">
      <c r="A283" s="33"/>
      <c r="B283" s="33"/>
      <c r="C283" s="34"/>
      <c r="D283" s="34"/>
      <c r="E283" s="35"/>
      <c r="F283" s="33"/>
      <c r="G283" s="36"/>
      <c r="H283" s="36"/>
      <c r="I283" s="36"/>
      <c r="J283" s="34"/>
      <c r="K283" s="34"/>
      <c r="L283" s="34"/>
      <c r="M283" s="39"/>
      <c r="N283" s="36"/>
      <c r="O283" s="36"/>
      <c r="P283" s="35"/>
    </row>
    <row r="284" spans="1:16" x14ac:dyDescent="0.25">
      <c r="A284" s="33"/>
      <c r="B284" s="33"/>
      <c r="C284" s="34"/>
      <c r="D284" s="34"/>
      <c r="E284" s="35"/>
      <c r="F284" s="33"/>
      <c r="G284" s="36"/>
      <c r="H284" s="36"/>
      <c r="I284" s="36"/>
      <c r="J284" s="34"/>
      <c r="K284" s="34"/>
      <c r="L284" s="34"/>
      <c r="M284" s="39"/>
      <c r="N284" s="36"/>
      <c r="O284" s="36"/>
      <c r="P284" s="35"/>
    </row>
    <row r="285" spans="1:16" x14ac:dyDescent="0.25">
      <c r="A285" s="33"/>
      <c r="B285" s="33"/>
      <c r="C285" s="34"/>
      <c r="D285" s="247" t="s">
        <v>5208</v>
      </c>
      <c r="E285" s="248"/>
      <c r="F285" s="248"/>
      <c r="G285" s="248"/>
      <c r="H285" s="248"/>
      <c r="I285" s="249"/>
      <c r="J285" s="34"/>
      <c r="K285" s="34"/>
      <c r="L285" s="34"/>
      <c r="M285" s="39"/>
      <c r="N285" s="36"/>
      <c r="O285" s="36"/>
      <c r="P285" s="35"/>
    </row>
    <row r="286" spans="1:16" x14ac:dyDescent="0.25">
      <c r="A286" s="33"/>
      <c r="B286" s="33"/>
      <c r="C286" s="34"/>
      <c r="D286" s="250" t="s">
        <v>5209</v>
      </c>
      <c r="E286" s="251"/>
      <c r="F286" s="251"/>
      <c r="G286" s="251"/>
      <c r="H286" s="251"/>
      <c r="I286" s="252"/>
      <c r="J286" s="34"/>
      <c r="K286" s="34"/>
      <c r="L286" s="34"/>
      <c r="M286" s="39"/>
      <c r="N286" s="36"/>
      <c r="O286" s="36"/>
      <c r="P286" s="35"/>
    </row>
    <row r="287" spans="1:16" x14ac:dyDescent="0.25">
      <c r="A287" s="33"/>
      <c r="B287" s="33"/>
      <c r="C287" s="34"/>
      <c r="D287" s="94" t="s">
        <v>5210</v>
      </c>
      <c r="E287" s="94" t="s">
        <v>5155</v>
      </c>
      <c r="F287" s="85" t="s">
        <v>5211</v>
      </c>
      <c r="G287" s="94" t="s">
        <v>5212</v>
      </c>
      <c r="H287" s="94" t="s">
        <v>5213</v>
      </c>
      <c r="I287" s="94" t="s">
        <v>5214</v>
      </c>
      <c r="J287" s="34"/>
      <c r="K287" s="34"/>
      <c r="L287" s="34"/>
      <c r="M287" s="39"/>
      <c r="N287" s="36"/>
      <c r="O287" s="36"/>
      <c r="P287" s="35"/>
    </row>
    <row r="288" spans="1:16" x14ac:dyDescent="0.25">
      <c r="A288" s="33"/>
      <c r="B288" s="33"/>
      <c r="C288" s="34"/>
      <c r="D288" s="95">
        <v>42735</v>
      </c>
      <c r="E288" s="96"/>
      <c r="F288" s="97"/>
      <c r="G288" s="96"/>
      <c r="H288" s="96"/>
      <c r="I288" s="96"/>
      <c r="J288" s="34"/>
      <c r="K288" s="34"/>
      <c r="L288" s="34"/>
      <c r="M288" s="39"/>
      <c r="N288" s="36"/>
      <c r="O288" s="36"/>
      <c r="P288" s="35"/>
    </row>
    <row r="289" spans="1:17" x14ac:dyDescent="0.25">
      <c r="A289" s="33"/>
      <c r="B289" s="33"/>
      <c r="C289" s="34"/>
      <c r="D289" s="98"/>
      <c r="E289" s="99">
        <v>141.01</v>
      </c>
      <c r="F289" s="103" t="s">
        <v>5227</v>
      </c>
      <c r="G289" s="98"/>
      <c r="H289" s="101">
        <f>G290</f>
        <v>810</v>
      </c>
      <c r="I289" s="98"/>
      <c r="J289" s="34"/>
      <c r="K289" s="34"/>
      <c r="L289" s="34"/>
      <c r="M289" s="39"/>
      <c r="N289" s="36"/>
      <c r="O289" s="36"/>
      <c r="P289" s="35"/>
    </row>
    <row r="290" spans="1:17" x14ac:dyDescent="0.25">
      <c r="A290" s="33"/>
      <c r="B290" s="33"/>
      <c r="C290" s="34"/>
      <c r="D290" s="98"/>
      <c r="E290" s="99" t="s">
        <v>1837</v>
      </c>
      <c r="F290" s="103" t="s">
        <v>5266</v>
      </c>
      <c r="G290" s="101">
        <f>G282</f>
        <v>810</v>
      </c>
      <c r="H290" s="98"/>
      <c r="I290" s="98"/>
      <c r="J290" s="34"/>
      <c r="K290" s="34"/>
      <c r="L290" s="34"/>
      <c r="M290" s="39"/>
      <c r="N290" s="36"/>
      <c r="O290" s="36"/>
      <c r="P290" s="35"/>
    </row>
    <row r="291" spans="1:17" x14ac:dyDescent="0.25">
      <c r="A291" s="33"/>
      <c r="B291" s="33"/>
      <c r="C291" s="34"/>
      <c r="D291" s="98"/>
      <c r="E291" s="99">
        <v>141.99</v>
      </c>
      <c r="F291" s="100" t="s">
        <v>5215</v>
      </c>
      <c r="G291" s="101"/>
      <c r="H291" s="110">
        <f>G292</f>
        <v>364.79</v>
      </c>
      <c r="I291" s="98"/>
      <c r="J291" s="34"/>
      <c r="K291" s="34"/>
      <c r="L291" s="34"/>
      <c r="M291" s="39"/>
      <c r="N291" s="36"/>
      <c r="O291" s="36"/>
      <c r="P291" s="35"/>
    </row>
    <row r="292" spans="1:17" x14ac:dyDescent="0.25">
      <c r="A292" s="33"/>
      <c r="B292" s="33"/>
      <c r="C292" s="34"/>
      <c r="D292" s="98"/>
      <c r="E292" s="99" t="s">
        <v>5264</v>
      </c>
      <c r="F292" s="100" t="s">
        <v>5267</v>
      </c>
      <c r="G292" s="101">
        <f>J282</f>
        <v>364.79</v>
      </c>
      <c r="H292" s="102"/>
      <c r="I292" s="98"/>
      <c r="J292" s="34"/>
      <c r="K292" s="34"/>
      <c r="L292" s="34"/>
      <c r="M292" s="39"/>
      <c r="N292" s="36"/>
      <c r="O292" s="36"/>
      <c r="P292" s="35"/>
    </row>
    <row r="293" spans="1:17" x14ac:dyDescent="0.25">
      <c r="A293" s="33"/>
      <c r="B293" s="33"/>
      <c r="C293" s="34"/>
      <c r="D293" s="98"/>
      <c r="E293" s="99">
        <v>141.01</v>
      </c>
      <c r="F293" s="104" t="s">
        <v>5227</v>
      </c>
      <c r="G293" s="98"/>
      <c r="H293" s="98"/>
      <c r="I293" s="101">
        <f>G294</f>
        <v>810</v>
      </c>
      <c r="J293" s="34"/>
      <c r="K293" s="34"/>
      <c r="L293" s="34"/>
      <c r="M293" s="39"/>
      <c r="N293" s="36"/>
      <c r="O293" s="36"/>
      <c r="P293" s="35"/>
    </row>
    <row r="294" spans="1:17" x14ac:dyDescent="0.25">
      <c r="A294" s="33"/>
      <c r="B294" s="33"/>
      <c r="C294" s="34"/>
      <c r="D294" s="98"/>
      <c r="E294" s="99" t="s">
        <v>1037</v>
      </c>
      <c r="F294" s="104" t="s">
        <v>5260</v>
      </c>
      <c r="G294" s="101">
        <f>G282</f>
        <v>810</v>
      </c>
      <c r="H294" s="98"/>
      <c r="I294" s="101"/>
      <c r="J294" s="34"/>
      <c r="K294" s="34"/>
      <c r="L294" s="34"/>
      <c r="M294" s="39"/>
      <c r="N294" s="36"/>
      <c r="O294" s="36"/>
      <c r="P294" s="35"/>
    </row>
    <row r="295" spans="1:17" x14ac:dyDescent="0.25">
      <c r="A295" s="33"/>
      <c r="B295" s="33"/>
      <c r="C295" s="34"/>
      <c r="D295" s="98"/>
      <c r="E295" s="99">
        <v>141.99</v>
      </c>
      <c r="F295" s="104" t="s">
        <v>5215</v>
      </c>
      <c r="G295" s="101"/>
      <c r="H295" s="98"/>
      <c r="I295" s="110">
        <f>G296</f>
        <v>364.79</v>
      </c>
      <c r="J295" s="34"/>
      <c r="K295" s="34"/>
      <c r="L295" s="34"/>
      <c r="M295" s="39"/>
      <c r="N295" s="36"/>
      <c r="O295" s="36"/>
      <c r="P295" s="35"/>
    </row>
    <row r="296" spans="1:17" x14ac:dyDescent="0.25">
      <c r="A296" s="33"/>
      <c r="B296" s="33"/>
      <c r="C296" s="34"/>
      <c r="D296" s="98"/>
      <c r="E296" s="99" t="s">
        <v>5222</v>
      </c>
      <c r="F296" s="104" t="s">
        <v>5261</v>
      </c>
      <c r="G296" s="101">
        <f>J282</f>
        <v>364.79</v>
      </c>
      <c r="H296" s="98"/>
      <c r="I296" s="102"/>
      <c r="J296" s="34"/>
      <c r="K296" s="34"/>
      <c r="L296" s="34"/>
      <c r="M296" s="39"/>
      <c r="N296" s="36"/>
      <c r="O296" s="36"/>
      <c r="P296" s="35"/>
    </row>
    <row r="297" spans="1:17" x14ac:dyDescent="0.25">
      <c r="A297" s="33"/>
      <c r="B297" s="33"/>
      <c r="C297" s="34"/>
      <c r="D297" s="105"/>
      <c r="E297" s="105"/>
      <c r="F297" s="106" t="s">
        <v>5268</v>
      </c>
      <c r="G297" s="105"/>
      <c r="H297" s="105"/>
      <c r="I297" s="105"/>
      <c r="J297" s="34"/>
      <c r="K297" s="34"/>
      <c r="L297" s="1"/>
      <c r="M297" s="88"/>
      <c r="N297" s="88"/>
      <c r="O297" s="88"/>
      <c r="P297" s="1"/>
      <c r="Q297" s="1"/>
    </row>
    <row r="298" spans="1:17" x14ac:dyDescent="0.25">
      <c r="A298" s="33"/>
      <c r="B298" s="33"/>
      <c r="C298" s="34"/>
      <c r="D298" s="28"/>
      <c r="E298" s="28"/>
      <c r="F298" s="141"/>
      <c r="G298" s="28"/>
      <c r="H298" s="28"/>
      <c r="I298" s="28"/>
      <c r="J298" s="34"/>
      <c r="K298" s="34"/>
      <c r="L298" s="1"/>
      <c r="M298" s="88"/>
      <c r="N298" s="88"/>
      <c r="O298" s="88"/>
      <c r="P298" s="1"/>
      <c r="Q298" s="1"/>
    </row>
    <row r="299" spans="1:17" x14ac:dyDescent="0.25">
      <c r="A299" s="33"/>
      <c r="B299" s="33"/>
      <c r="C299" s="34"/>
      <c r="D299" s="28"/>
      <c r="E299" s="28"/>
      <c r="F299" s="141"/>
      <c r="G299" s="28"/>
      <c r="H299" s="28"/>
      <c r="I299" s="28"/>
      <c r="J299" s="34"/>
      <c r="K299" s="34"/>
      <c r="L299" s="1"/>
      <c r="M299" s="88"/>
      <c r="N299" s="88"/>
      <c r="O299" s="88"/>
      <c r="P299" s="1"/>
      <c r="Q299" s="1"/>
    </row>
    <row r="300" spans="1:17" x14ac:dyDescent="0.25">
      <c r="A300" s="33"/>
      <c r="B300" s="33"/>
      <c r="C300" s="34"/>
      <c r="D300" s="28"/>
      <c r="E300" s="28"/>
      <c r="F300" s="141"/>
      <c r="G300" s="28"/>
      <c r="H300" s="28"/>
      <c r="I300" s="28"/>
      <c r="J300" s="34"/>
      <c r="K300" s="34"/>
      <c r="L300" s="1"/>
      <c r="M300" s="88"/>
      <c r="N300" s="88"/>
      <c r="O300" s="88"/>
      <c r="P300" s="1"/>
      <c r="Q300" s="1"/>
    </row>
    <row r="301" spans="1:17" x14ac:dyDescent="0.25">
      <c r="A301" s="33"/>
      <c r="B301" s="33"/>
      <c r="C301" s="34"/>
      <c r="D301" s="28"/>
      <c r="E301" s="28"/>
      <c r="F301" s="141"/>
      <c r="G301" s="28"/>
      <c r="H301" s="28"/>
      <c r="I301" s="28"/>
      <c r="J301" s="34"/>
      <c r="K301" s="34"/>
      <c r="L301" s="1"/>
      <c r="M301" s="88"/>
      <c r="N301" s="88"/>
      <c r="O301" s="88"/>
      <c r="P301" s="1"/>
      <c r="Q301" s="1"/>
    </row>
    <row r="302" spans="1:17" x14ac:dyDescent="0.25">
      <c r="A302" s="33"/>
      <c r="B302" s="259" t="s">
        <v>5208</v>
      </c>
      <c r="C302" s="259"/>
      <c r="D302" s="259"/>
      <c r="E302" s="259"/>
      <c r="F302" s="259"/>
      <c r="G302" s="259"/>
      <c r="H302" s="259"/>
      <c r="I302" s="259"/>
      <c r="J302" s="259"/>
      <c r="K302" s="259"/>
      <c r="L302" s="259"/>
      <c r="M302" s="259"/>
      <c r="N302" s="259"/>
      <c r="O302" s="259"/>
      <c r="P302" s="259"/>
      <c r="Q302" s="259"/>
    </row>
    <row r="303" spans="1:17" x14ac:dyDescent="0.25">
      <c r="A303" s="33"/>
      <c r="B303" s="284" t="s">
        <v>5248</v>
      </c>
      <c r="C303" s="284" t="s">
        <v>5249</v>
      </c>
      <c r="D303" s="284" t="s">
        <v>5199</v>
      </c>
      <c r="E303" s="286" t="s">
        <v>5200</v>
      </c>
      <c r="F303" s="284" t="s">
        <v>5201</v>
      </c>
      <c r="G303" s="269" t="s">
        <v>5259</v>
      </c>
      <c r="H303" s="269"/>
      <c r="I303" s="269"/>
      <c r="J303" s="269"/>
      <c r="K303" s="269"/>
      <c r="L303" s="270" t="s">
        <v>5258</v>
      </c>
      <c r="M303" s="270"/>
      <c r="N303" s="270"/>
      <c r="O303" s="270"/>
      <c r="P303" s="270"/>
      <c r="Q303" s="270"/>
    </row>
    <row r="304" spans="1:17" ht="30" customHeight="1" x14ac:dyDescent="0.25">
      <c r="A304" s="67" t="s">
        <v>5106</v>
      </c>
      <c r="B304" s="285"/>
      <c r="C304" s="285"/>
      <c r="D304" s="285"/>
      <c r="E304" s="287"/>
      <c r="F304" s="285"/>
      <c r="G304" s="29" t="s">
        <v>6299</v>
      </c>
      <c r="H304" s="55" t="s">
        <v>5203</v>
      </c>
      <c r="I304" s="67" t="s">
        <v>5204</v>
      </c>
      <c r="J304" s="55" t="s">
        <v>5206</v>
      </c>
      <c r="K304" s="55" t="s">
        <v>5250</v>
      </c>
      <c r="L304" s="29" t="s">
        <v>6299</v>
      </c>
      <c r="M304" s="55" t="s">
        <v>5203</v>
      </c>
      <c r="N304" s="67" t="s">
        <v>5204</v>
      </c>
      <c r="O304" s="55" t="s">
        <v>5206</v>
      </c>
      <c r="P304" s="55" t="s">
        <v>5250</v>
      </c>
      <c r="Q304" s="67" t="s">
        <v>5253</v>
      </c>
    </row>
    <row r="305" spans="1:17" x14ac:dyDescent="0.25">
      <c r="A305" s="71" t="s">
        <v>1786</v>
      </c>
      <c r="B305" s="71" t="s">
        <v>1787</v>
      </c>
      <c r="C305" s="69" t="s">
        <v>934</v>
      </c>
      <c r="D305" s="69">
        <v>5355</v>
      </c>
      <c r="E305" s="73" t="s">
        <v>1788</v>
      </c>
      <c r="F305" s="71" t="s">
        <v>1789</v>
      </c>
      <c r="G305" s="72">
        <v>454</v>
      </c>
      <c r="H305" s="72">
        <f>ROUND(G305*0.9,2)</f>
        <v>408.6</v>
      </c>
      <c r="I305" s="69">
        <v>3</v>
      </c>
      <c r="J305" s="86">
        <v>181.6</v>
      </c>
      <c r="K305" s="145">
        <f t="shared" ref="K305:K336" si="27">G305-J305</f>
        <v>272.39999999999998</v>
      </c>
      <c r="L305" s="72">
        <v>454</v>
      </c>
      <c r="M305" s="71">
        <f t="shared" ref="M305:M336" si="28">ROUND(G305*0.1,2)</f>
        <v>45.4</v>
      </c>
      <c r="N305" s="147">
        <v>10</v>
      </c>
      <c r="O305" s="72">
        <f t="shared" ref="O305:O336" si="29">((L305-M305)/N305)*(DATEDIF(E305,Q305,"D")/365)</f>
        <v>13.433424657534246</v>
      </c>
      <c r="P305" s="72">
        <f>L305-O305</f>
        <v>440.56657534246574</v>
      </c>
      <c r="Q305" s="73">
        <v>42735</v>
      </c>
    </row>
    <row r="306" spans="1:17" x14ac:dyDescent="0.25">
      <c r="A306" s="71" t="s">
        <v>1786</v>
      </c>
      <c r="B306" s="71" t="s">
        <v>1790</v>
      </c>
      <c r="C306" s="69" t="s">
        <v>934</v>
      </c>
      <c r="D306" s="69">
        <v>5356</v>
      </c>
      <c r="E306" s="73" t="s">
        <v>1788</v>
      </c>
      <c r="F306" s="71" t="s">
        <v>1789</v>
      </c>
      <c r="G306" s="72">
        <v>454</v>
      </c>
      <c r="H306" s="72">
        <f t="shared" ref="H306:H336" si="30">ROUND(G306*0.9,2)</f>
        <v>408.6</v>
      </c>
      <c r="I306" s="69">
        <v>3</v>
      </c>
      <c r="J306" s="86">
        <v>181.6</v>
      </c>
      <c r="K306" s="145">
        <f t="shared" si="27"/>
        <v>272.39999999999998</v>
      </c>
      <c r="L306" s="72">
        <v>454</v>
      </c>
      <c r="M306" s="71">
        <f t="shared" si="28"/>
        <v>45.4</v>
      </c>
      <c r="N306" s="147">
        <v>10</v>
      </c>
      <c r="O306" s="72">
        <f t="shared" si="29"/>
        <v>13.433424657534246</v>
      </c>
      <c r="P306" s="72">
        <f t="shared" ref="P306:P369" si="31">L306-O306</f>
        <v>440.56657534246574</v>
      </c>
      <c r="Q306" s="73">
        <v>42735</v>
      </c>
    </row>
    <row r="307" spans="1:17" x14ac:dyDescent="0.25">
      <c r="A307" s="71" t="s">
        <v>1786</v>
      </c>
      <c r="B307" s="71" t="s">
        <v>1791</v>
      </c>
      <c r="C307" s="69" t="s">
        <v>934</v>
      </c>
      <c r="D307" s="69">
        <v>5357</v>
      </c>
      <c r="E307" s="73" t="s">
        <v>1788</v>
      </c>
      <c r="F307" s="71" t="s">
        <v>1789</v>
      </c>
      <c r="G307" s="72">
        <v>454</v>
      </c>
      <c r="H307" s="72">
        <f t="shared" si="30"/>
        <v>408.6</v>
      </c>
      <c r="I307" s="69">
        <v>3</v>
      </c>
      <c r="J307" s="86">
        <v>181.6</v>
      </c>
      <c r="K307" s="145">
        <f t="shared" si="27"/>
        <v>272.39999999999998</v>
      </c>
      <c r="L307" s="72">
        <v>454</v>
      </c>
      <c r="M307" s="71">
        <f t="shared" si="28"/>
        <v>45.4</v>
      </c>
      <c r="N307" s="147">
        <v>10</v>
      </c>
      <c r="O307" s="72">
        <f t="shared" si="29"/>
        <v>13.433424657534246</v>
      </c>
      <c r="P307" s="72">
        <f t="shared" si="31"/>
        <v>440.56657534246574</v>
      </c>
      <c r="Q307" s="73">
        <v>42735</v>
      </c>
    </row>
    <row r="308" spans="1:17" x14ac:dyDescent="0.25">
      <c r="A308" s="71" t="s">
        <v>1786</v>
      </c>
      <c r="B308" s="71" t="s">
        <v>1792</v>
      </c>
      <c r="C308" s="69" t="s">
        <v>934</v>
      </c>
      <c r="D308" s="69">
        <v>5358</v>
      </c>
      <c r="E308" s="73" t="s">
        <v>1788</v>
      </c>
      <c r="F308" s="71" t="s">
        <v>1789</v>
      </c>
      <c r="G308" s="72">
        <v>454</v>
      </c>
      <c r="H308" s="72">
        <f t="shared" si="30"/>
        <v>408.6</v>
      </c>
      <c r="I308" s="69">
        <v>3</v>
      </c>
      <c r="J308" s="86">
        <v>181.6</v>
      </c>
      <c r="K308" s="145">
        <f t="shared" si="27"/>
        <v>272.39999999999998</v>
      </c>
      <c r="L308" s="72">
        <v>454</v>
      </c>
      <c r="M308" s="71">
        <f t="shared" si="28"/>
        <v>45.4</v>
      </c>
      <c r="N308" s="147">
        <v>10</v>
      </c>
      <c r="O308" s="72">
        <f t="shared" si="29"/>
        <v>13.433424657534246</v>
      </c>
      <c r="P308" s="72">
        <f t="shared" si="31"/>
        <v>440.56657534246574</v>
      </c>
      <c r="Q308" s="73">
        <v>42735</v>
      </c>
    </row>
    <row r="309" spans="1:17" x14ac:dyDescent="0.25">
      <c r="A309" s="71" t="s">
        <v>1786</v>
      </c>
      <c r="B309" s="71" t="s">
        <v>1796</v>
      </c>
      <c r="C309" s="69" t="s">
        <v>934</v>
      </c>
      <c r="D309" s="69">
        <v>7797</v>
      </c>
      <c r="E309" s="73" t="s">
        <v>1795</v>
      </c>
      <c r="F309" s="71" t="s">
        <v>1797</v>
      </c>
      <c r="G309" s="72">
        <v>201.25</v>
      </c>
      <c r="H309" s="72">
        <f t="shared" si="30"/>
        <v>181.13</v>
      </c>
      <c r="I309" s="69">
        <v>3</v>
      </c>
      <c r="J309" s="86">
        <v>60.36</v>
      </c>
      <c r="K309" s="145">
        <f t="shared" si="27"/>
        <v>140.88999999999999</v>
      </c>
      <c r="L309" s="72">
        <v>201.25</v>
      </c>
      <c r="M309" s="71">
        <f t="shared" si="28"/>
        <v>20.13</v>
      </c>
      <c r="N309" s="147">
        <v>10</v>
      </c>
      <c r="O309" s="72">
        <f t="shared" si="29"/>
        <v>0.74432876712328766</v>
      </c>
      <c r="P309" s="72">
        <f t="shared" si="31"/>
        <v>200.50567123287672</v>
      </c>
      <c r="Q309" s="73">
        <v>42735</v>
      </c>
    </row>
    <row r="310" spans="1:17" x14ac:dyDescent="0.25">
      <c r="A310" s="71" t="s">
        <v>1786</v>
      </c>
      <c r="B310" s="71" t="s">
        <v>1798</v>
      </c>
      <c r="C310" s="69" t="s">
        <v>934</v>
      </c>
      <c r="D310" s="69">
        <v>7798</v>
      </c>
      <c r="E310" s="73" t="s">
        <v>1795</v>
      </c>
      <c r="F310" s="71" t="s">
        <v>1799</v>
      </c>
      <c r="G310" s="72">
        <v>304.41000000000003</v>
      </c>
      <c r="H310" s="72">
        <f t="shared" si="30"/>
        <v>273.97000000000003</v>
      </c>
      <c r="I310" s="69">
        <v>3</v>
      </c>
      <c r="J310" s="86">
        <v>91.32</v>
      </c>
      <c r="K310" s="145">
        <f t="shared" si="27"/>
        <v>213.09000000000003</v>
      </c>
      <c r="L310" s="72">
        <v>304.41000000000003</v>
      </c>
      <c r="M310" s="71">
        <f t="shared" si="28"/>
        <v>30.44</v>
      </c>
      <c r="N310" s="147">
        <v>10</v>
      </c>
      <c r="O310" s="72">
        <f t="shared" si="29"/>
        <v>1.1259041095890412</v>
      </c>
      <c r="P310" s="72">
        <f t="shared" si="31"/>
        <v>303.28409589041098</v>
      </c>
      <c r="Q310" s="73">
        <v>42735</v>
      </c>
    </row>
    <row r="311" spans="1:17" x14ac:dyDescent="0.25">
      <c r="A311" s="71" t="s">
        <v>1786</v>
      </c>
      <c r="B311" s="71" t="s">
        <v>1800</v>
      </c>
      <c r="C311" s="69" t="s">
        <v>934</v>
      </c>
      <c r="D311" s="69">
        <v>7799</v>
      </c>
      <c r="E311" s="73" t="s">
        <v>1795</v>
      </c>
      <c r="F311" s="71" t="s">
        <v>1801</v>
      </c>
      <c r="G311" s="72">
        <v>18.2</v>
      </c>
      <c r="H311" s="72">
        <f t="shared" si="30"/>
        <v>16.38</v>
      </c>
      <c r="I311" s="69">
        <v>3</v>
      </c>
      <c r="J311" s="86">
        <v>5.4</v>
      </c>
      <c r="K311" s="145">
        <f t="shared" si="27"/>
        <v>12.799999999999999</v>
      </c>
      <c r="L311" s="72">
        <v>18.2</v>
      </c>
      <c r="M311" s="71">
        <f t="shared" si="28"/>
        <v>1.82</v>
      </c>
      <c r="N311" s="147">
        <v>10</v>
      </c>
      <c r="O311" s="72">
        <f t="shared" si="29"/>
        <v>6.7315068493150679E-2</v>
      </c>
      <c r="P311" s="72">
        <f t="shared" si="31"/>
        <v>18.132684931506848</v>
      </c>
      <c r="Q311" s="73">
        <v>42735</v>
      </c>
    </row>
    <row r="312" spans="1:17" x14ac:dyDescent="0.25">
      <c r="A312" s="71" t="s">
        <v>1786</v>
      </c>
      <c r="B312" s="71" t="s">
        <v>1802</v>
      </c>
      <c r="C312" s="69" t="s">
        <v>934</v>
      </c>
      <c r="D312" s="69">
        <v>7800</v>
      </c>
      <c r="E312" s="73" t="s">
        <v>1795</v>
      </c>
      <c r="F312" s="71" t="s">
        <v>1799</v>
      </c>
      <c r="G312" s="72">
        <v>304.41000000000003</v>
      </c>
      <c r="H312" s="72">
        <f t="shared" si="30"/>
        <v>273.97000000000003</v>
      </c>
      <c r="I312" s="69">
        <v>3</v>
      </c>
      <c r="J312" s="86">
        <v>91.32</v>
      </c>
      <c r="K312" s="145">
        <f t="shared" si="27"/>
        <v>213.09000000000003</v>
      </c>
      <c r="L312" s="72">
        <v>304.41000000000003</v>
      </c>
      <c r="M312" s="71">
        <f t="shared" si="28"/>
        <v>30.44</v>
      </c>
      <c r="N312" s="147">
        <v>10</v>
      </c>
      <c r="O312" s="72">
        <f t="shared" si="29"/>
        <v>1.1259041095890412</v>
      </c>
      <c r="P312" s="72">
        <f t="shared" si="31"/>
        <v>303.28409589041098</v>
      </c>
      <c r="Q312" s="73">
        <v>42735</v>
      </c>
    </row>
    <row r="313" spans="1:17" x14ac:dyDescent="0.25">
      <c r="A313" s="71" t="s">
        <v>1786</v>
      </c>
      <c r="B313" s="71" t="s">
        <v>1803</v>
      </c>
      <c r="C313" s="69" t="s">
        <v>934</v>
      </c>
      <c r="D313" s="69">
        <v>7801</v>
      </c>
      <c r="E313" s="73" t="s">
        <v>1795</v>
      </c>
      <c r="F313" s="71" t="s">
        <v>1804</v>
      </c>
      <c r="G313" s="72">
        <v>18.2</v>
      </c>
      <c r="H313" s="72">
        <f t="shared" si="30"/>
        <v>16.38</v>
      </c>
      <c r="I313" s="69">
        <v>3</v>
      </c>
      <c r="J313" s="86">
        <v>5.4</v>
      </c>
      <c r="K313" s="145">
        <f t="shared" si="27"/>
        <v>12.799999999999999</v>
      </c>
      <c r="L313" s="72">
        <v>18.2</v>
      </c>
      <c r="M313" s="71">
        <f t="shared" si="28"/>
        <v>1.82</v>
      </c>
      <c r="N313" s="147">
        <v>10</v>
      </c>
      <c r="O313" s="72">
        <f t="shared" si="29"/>
        <v>6.7315068493150679E-2</v>
      </c>
      <c r="P313" s="72">
        <f t="shared" si="31"/>
        <v>18.132684931506848</v>
      </c>
      <c r="Q313" s="73">
        <v>42735</v>
      </c>
    </row>
    <row r="314" spans="1:17" x14ac:dyDescent="0.25">
      <c r="A314" s="71" t="s">
        <v>1786</v>
      </c>
      <c r="B314" s="71" t="s">
        <v>1805</v>
      </c>
      <c r="C314" s="69" t="s">
        <v>934</v>
      </c>
      <c r="D314" s="69">
        <v>8111</v>
      </c>
      <c r="E314" s="73" t="s">
        <v>1038</v>
      </c>
      <c r="F314" s="71" t="s">
        <v>1806</v>
      </c>
      <c r="G314" s="72">
        <v>12572.8</v>
      </c>
      <c r="H314" s="72">
        <f t="shared" si="30"/>
        <v>11315.52</v>
      </c>
      <c r="I314" s="69">
        <v>3</v>
      </c>
      <c r="J314" s="86">
        <v>3771.48</v>
      </c>
      <c r="K314" s="145">
        <f t="shared" si="27"/>
        <v>8801.32</v>
      </c>
      <c r="L314" s="72">
        <v>12572.8</v>
      </c>
      <c r="M314" s="71">
        <f t="shared" si="28"/>
        <v>1257.28</v>
      </c>
      <c r="N314" s="147">
        <v>10</v>
      </c>
      <c r="O314" s="72">
        <f t="shared" si="29"/>
        <v>24.801139726027394</v>
      </c>
      <c r="P314" s="72">
        <f t="shared" si="31"/>
        <v>12547.998860273972</v>
      </c>
      <c r="Q314" s="73">
        <v>42735</v>
      </c>
    </row>
    <row r="315" spans="1:17" x14ac:dyDescent="0.25">
      <c r="A315" s="71" t="s">
        <v>1786</v>
      </c>
      <c r="B315" s="71" t="s">
        <v>1807</v>
      </c>
      <c r="C315" s="69" t="s">
        <v>934</v>
      </c>
      <c r="D315" s="69">
        <v>8112</v>
      </c>
      <c r="E315" s="73" t="s">
        <v>1038</v>
      </c>
      <c r="F315" s="71" t="s">
        <v>1808</v>
      </c>
      <c r="G315" s="72">
        <v>6429.46</v>
      </c>
      <c r="H315" s="72">
        <f t="shared" si="30"/>
        <v>5786.51</v>
      </c>
      <c r="I315" s="69">
        <v>3</v>
      </c>
      <c r="J315" s="86">
        <v>1928.64</v>
      </c>
      <c r="K315" s="145">
        <f t="shared" si="27"/>
        <v>4500.82</v>
      </c>
      <c r="L315" s="72">
        <v>6429.46</v>
      </c>
      <c r="M315" s="71">
        <f t="shared" si="28"/>
        <v>642.95000000000005</v>
      </c>
      <c r="N315" s="147">
        <v>10</v>
      </c>
      <c r="O315" s="72">
        <f t="shared" si="29"/>
        <v>12.682761643835619</v>
      </c>
      <c r="P315" s="72">
        <f t="shared" si="31"/>
        <v>6416.7772383561642</v>
      </c>
      <c r="Q315" s="73">
        <v>42735</v>
      </c>
    </row>
    <row r="316" spans="1:17" x14ac:dyDescent="0.25">
      <c r="A316" s="71" t="s">
        <v>1786</v>
      </c>
      <c r="B316" s="71" t="s">
        <v>1809</v>
      </c>
      <c r="C316" s="69" t="s">
        <v>934</v>
      </c>
      <c r="D316" s="69">
        <v>8113</v>
      </c>
      <c r="E316" s="73" t="s">
        <v>1038</v>
      </c>
      <c r="F316" s="71" t="s">
        <v>1810</v>
      </c>
      <c r="G316" s="72">
        <v>2442.67</v>
      </c>
      <c r="H316" s="72">
        <f t="shared" si="30"/>
        <v>2198.4</v>
      </c>
      <c r="I316" s="69">
        <v>3</v>
      </c>
      <c r="J316" s="86">
        <v>732.72</v>
      </c>
      <c r="K316" s="145">
        <f t="shared" si="27"/>
        <v>1709.95</v>
      </c>
      <c r="L316" s="72">
        <v>2442.67</v>
      </c>
      <c r="M316" s="71">
        <f t="shared" si="28"/>
        <v>244.27</v>
      </c>
      <c r="N316" s="147">
        <v>10</v>
      </c>
      <c r="O316" s="72">
        <f t="shared" si="29"/>
        <v>4.81841095890411</v>
      </c>
      <c r="P316" s="72">
        <f t="shared" si="31"/>
        <v>2437.8515890410958</v>
      </c>
      <c r="Q316" s="73">
        <v>42735</v>
      </c>
    </row>
    <row r="317" spans="1:17" x14ac:dyDescent="0.25">
      <c r="A317" s="71" t="s">
        <v>1786</v>
      </c>
      <c r="B317" s="71" t="s">
        <v>1811</v>
      </c>
      <c r="C317" s="69" t="s">
        <v>934</v>
      </c>
      <c r="D317" s="69">
        <v>8114</v>
      </c>
      <c r="E317" s="73" t="s">
        <v>1038</v>
      </c>
      <c r="F317" s="71" t="s">
        <v>1810</v>
      </c>
      <c r="G317" s="72">
        <v>2442.67</v>
      </c>
      <c r="H317" s="72">
        <f t="shared" si="30"/>
        <v>2198.4</v>
      </c>
      <c r="I317" s="69">
        <v>3</v>
      </c>
      <c r="J317" s="86">
        <v>732.72</v>
      </c>
      <c r="K317" s="145">
        <f t="shared" si="27"/>
        <v>1709.95</v>
      </c>
      <c r="L317" s="72">
        <v>2442.67</v>
      </c>
      <c r="M317" s="71">
        <f t="shared" si="28"/>
        <v>244.27</v>
      </c>
      <c r="N317" s="147">
        <v>10</v>
      </c>
      <c r="O317" s="72">
        <f t="shared" si="29"/>
        <v>4.81841095890411</v>
      </c>
      <c r="P317" s="72">
        <f t="shared" si="31"/>
        <v>2437.8515890410958</v>
      </c>
      <c r="Q317" s="73">
        <v>42735</v>
      </c>
    </row>
    <row r="318" spans="1:17" x14ac:dyDescent="0.25">
      <c r="A318" s="71" t="s">
        <v>1786</v>
      </c>
      <c r="B318" s="71" t="s">
        <v>1812</v>
      </c>
      <c r="C318" s="69" t="s">
        <v>934</v>
      </c>
      <c r="D318" s="69">
        <v>8256</v>
      </c>
      <c r="E318" s="73" t="s">
        <v>938</v>
      </c>
      <c r="F318" s="71" t="s">
        <v>1813</v>
      </c>
      <c r="G318" s="72">
        <v>3125.23</v>
      </c>
      <c r="H318" s="72">
        <f t="shared" si="30"/>
        <v>2812.71</v>
      </c>
      <c r="I318" s="69">
        <v>3</v>
      </c>
      <c r="J318" s="86">
        <v>937.44</v>
      </c>
      <c r="K318" s="145">
        <f t="shared" si="27"/>
        <v>2187.79</v>
      </c>
      <c r="L318" s="72">
        <v>3125.23</v>
      </c>
      <c r="M318" s="71">
        <f t="shared" si="28"/>
        <v>312.52</v>
      </c>
      <c r="N318" s="147">
        <v>10</v>
      </c>
      <c r="O318" s="72">
        <f t="shared" si="29"/>
        <v>0.77060547945205482</v>
      </c>
      <c r="P318" s="72">
        <f t="shared" si="31"/>
        <v>3124.4593945205479</v>
      </c>
      <c r="Q318" s="73">
        <v>42735</v>
      </c>
    </row>
    <row r="319" spans="1:17" x14ac:dyDescent="0.25">
      <c r="A319" s="71" t="s">
        <v>1786</v>
      </c>
      <c r="B319" s="71" t="s">
        <v>1814</v>
      </c>
      <c r="C319" s="69" t="s">
        <v>934</v>
      </c>
      <c r="D319" s="69">
        <v>8257</v>
      </c>
      <c r="E319" s="73" t="s">
        <v>938</v>
      </c>
      <c r="F319" s="71" t="s">
        <v>1813</v>
      </c>
      <c r="G319" s="72">
        <v>3125.23</v>
      </c>
      <c r="H319" s="72">
        <f t="shared" si="30"/>
        <v>2812.71</v>
      </c>
      <c r="I319" s="69">
        <v>3</v>
      </c>
      <c r="J319" s="86">
        <v>937.44</v>
      </c>
      <c r="K319" s="145">
        <f t="shared" si="27"/>
        <v>2187.79</v>
      </c>
      <c r="L319" s="72">
        <v>3125.23</v>
      </c>
      <c r="M319" s="71">
        <f t="shared" si="28"/>
        <v>312.52</v>
      </c>
      <c r="N319" s="147">
        <v>10</v>
      </c>
      <c r="O319" s="72">
        <f t="shared" si="29"/>
        <v>0.77060547945205482</v>
      </c>
      <c r="P319" s="72">
        <f t="shared" si="31"/>
        <v>3124.4593945205479</v>
      </c>
      <c r="Q319" s="73">
        <v>42735</v>
      </c>
    </row>
    <row r="320" spans="1:17" x14ac:dyDescent="0.25">
      <c r="A320" s="71" t="s">
        <v>1786</v>
      </c>
      <c r="B320" s="71" t="s">
        <v>1815</v>
      </c>
      <c r="C320" s="69" t="s">
        <v>934</v>
      </c>
      <c r="D320" s="69">
        <v>8260</v>
      </c>
      <c r="E320" s="73" t="s">
        <v>938</v>
      </c>
      <c r="F320" s="71" t="s">
        <v>1816</v>
      </c>
      <c r="G320" s="72">
        <v>483.92</v>
      </c>
      <c r="H320" s="72">
        <f t="shared" si="30"/>
        <v>435.53</v>
      </c>
      <c r="I320" s="69">
        <v>3</v>
      </c>
      <c r="J320" s="86">
        <v>145.19999999999999</v>
      </c>
      <c r="K320" s="145">
        <f t="shared" si="27"/>
        <v>338.72</v>
      </c>
      <c r="L320" s="72">
        <v>483.92</v>
      </c>
      <c r="M320" s="71">
        <f t="shared" si="28"/>
        <v>48.39</v>
      </c>
      <c r="N320" s="147">
        <v>10</v>
      </c>
      <c r="O320" s="72">
        <f t="shared" si="29"/>
        <v>0.11932328767123289</v>
      </c>
      <c r="P320" s="72">
        <f t="shared" si="31"/>
        <v>483.80067671232877</v>
      </c>
      <c r="Q320" s="73">
        <v>42735</v>
      </c>
    </row>
    <row r="321" spans="1:17" x14ac:dyDescent="0.25">
      <c r="A321" s="71" t="s">
        <v>1786</v>
      </c>
      <c r="B321" s="71" t="s">
        <v>1817</v>
      </c>
      <c r="C321" s="69" t="s">
        <v>934</v>
      </c>
      <c r="D321" s="69">
        <v>8261</v>
      </c>
      <c r="E321" s="73" t="s">
        <v>938</v>
      </c>
      <c r="F321" s="71" t="s">
        <v>1816</v>
      </c>
      <c r="G321" s="72">
        <v>483.92</v>
      </c>
      <c r="H321" s="72">
        <f t="shared" si="30"/>
        <v>435.53</v>
      </c>
      <c r="I321" s="69">
        <v>3</v>
      </c>
      <c r="J321" s="86">
        <v>145.19999999999999</v>
      </c>
      <c r="K321" s="145">
        <f t="shared" si="27"/>
        <v>338.72</v>
      </c>
      <c r="L321" s="72">
        <v>483.92</v>
      </c>
      <c r="M321" s="71">
        <f t="shared" si="28"/>
        <v>48.39</v>
      </c>
      <c r="N321" s="147">
        <v>10</v>
      </c>
      <c r="O321" s="72">
        <f t="shared" si="29"/>
        <v>0.11932328767123289</v>
      </c>
      <c r="P321" s="72">
        <f t="shared" si="31"/>
        <v>483.80067671232877</v>
      </c>
      <c r="Q321" s="73">
        <v>42735</v>
      </c>
    </row>
    <row r="322" spans="1:17" x14ac:dyDescent="0.25">
      <c r="A322" s="71" t="s">
        <v>1039</v>
      </c>
      <c r="B322" s="71" t="s">
        <v>1425</v>
      </c>
      <c r="C322" s="69" t="s">
        <v>934</v>
      </c>
      <c r="D322" s="69">
        <v>3515</v>
      </c>
      <c r="E322" s="73" t="s">
        <v>1423</v>
      </c>
      <c r="F322" s="71" t="s">
        <v>1426</v>
      </c>
      <c r="G322" s="72">
        <v>218.6</v>
      </c>
      <c r="H322" s="72">
        <f t="shared" si="30"/>
        <v>196.74</v>
      </c>
      <c r="I322" s="69">
        <v>3</v>
      </c>
      <c r="J322" s="86">
        <v>171.85</v>
      </c>
      <c r="K322" s="145">
        <f t="shared" si="27"/>
        <v>46.75</v>
      </c>
      <c r="L322" s="72">
        <v>218.6</v>
      </c>
      <c r="M322" s="71">
        <f t="shared" si="28"/>
        <v>21.86</v>
      </c>
      <c r="N322" s="147">
        <v>10</v>
      </c>
      <c r="O322" s="72">
        <f t="shared" si="29"/>
        <v>59.021999999999998</v>
      </c>
      <c r="P322" s="72">
        <f t="shared" si="31"/>
        <v>159.578</v>
      </c>
      <c r="Q322" s="73">
        <v>40769</v>
      </c>
    </row>
    <row r="323" spans="1:17" x14ac:dyDescent="0.25">
      <c r="A323" s="71" t="s">
        <v>1039</v>
      </c>
      <c r="B323" s="71" t="s">
        <v>1504</v>
      </c>
      <c r="C323" s="69" t="s">
        <v>934</v>
      </c>
      <c r="D323" s="69">
        <v>3559</v>
      </c>
      <c r="E323" s="73" t="s">
        <v>739</v>
      </c>
      <c r="F323" s="71" t="s">
        <v>695</v>
      </c>
      <c r="G323" s="72">
        <v>1585</v>
      </c>
      <c r="H323" s="72">
        <f t="shared" si="30"/>
        <v>1426.5</v>
      </c>
      <c r="I323" s="69">
        <v>3</v>
      </c>
      <c r="J323" s="86">
        <v>1212.18</v>
      </c>
      <c r="K323" s="145">
        <f t="shared" si="27"/>
        <v>372.81999999999994</v>
      </c>
      <c r="L323" s="72">
        <v>1585</v>
      </c>
      <c r="M323" s="71">
        <f t="shared" si="28"/>
        <v>158.5</v>
      </c>
      <c r="N323" s="147">
        <v>10</v>
      </c>
      <c r="O323" s="72">
        <f t="shared" si="29"/>
        <v>428.34082191780823</v>
      </c>
      <c r="P323" s="72">
        <f t="shared" si="31"/>
        <v>1156.6591780821918</v>
      </c>
      <c r="Q323" s="73">
        <v>41118</v>
      </c>
    </row>
    <row r="324" spans="1:17" x14ac:dyDescent="0.25">
      <c r="A324" s="71" t="s">
        <v>1039</v>
      </c>
      <c r="B324" s="71" t="s">
        <v>1544</v>
      </c>
      <c r="C324" s="69" t="s">
        <v>934</v>
      </c>
      <c r="D324" s="69">
        <v>3585</v>
      </c>
      <c r="E324" s="73" t="s">
        <v>1542</v>
      </c>
      <c r="F324" s="71" t="s">
        <v>1545</v>
      </c>
      <c r="G324" s="72">
        <v>1387.1</v>
      </c>
      <c r="H324" s="72">
        <f t="shared" si="30"/>
        <v>1248.3900000000001</v>
      </c>
      <c r="I324" s="69">
        <v>3</v>
      </c>
      <c r="J324" s="86">
        <v>567.04999999999995</v>
      </c>
      <c r="K324" s="145">
        <f t="shared" si="27"/>
        <v>820.05</v>
      </c>
      <c r="L324" s="72">
        <v>1387.1</v>
      </c>
      <c r="M324" s="71">
        <f t="shared" si="28"/>
        <v>138.71</v>
      </c>
      <c r="N324" s="147">
        <v>10</v>
      </c>
      <c r="O324" s="72">
        <f t="shared" si="29"/>
        <v>374.85902465753423</v>
      </c>
      <c r="P324" s="72">
        <f t="shared" si="31"/>
        <v>1012.2409753424656</v>
      </c>
      <c r="Q324" s="73">
        <v>41397</v>
      </c>
    </row>
    <row r="325" spans="1:17" x14ac:dyDescent="0.25">
      <c r="A325" s="71" t="s">
        <v>1039</v>
      </c>
      <c r="B325" s="71" t="s">
        <v>1562</v>
      </c>
      <c r="C325" s="69" t="s">
        <v>934</v>
      </c>
      <c r="D325" s="69">
        <v>3596</v>
      </c>
      <c r="E325" s="73" t="s">
        <v>1563</v>
      </c>
      <c r="F325" s="71" t="s">
        <v>1564</v>
      </c>
      <c r="G325" s="72">
        <v>2201.04</v>
      </c>
      <c r="H325" s="72">
        <f t="shared" si="30"/>
        <v>1980.94</v>
      </c>
      <c r="I325" s="69">
        <v>3</v>
      </c>
      <c r="J325" s="86">
        <v>850.24</v>
      </c>
      <c r="K325" s="145">
        <f t="shared" si="27"/>
        <v>1350.8</v>
      </c>
      <c r="L325" s="72">
        <v>2201.04</v>
      </c>
      <c r="M325" s="71">
        <f t="shared" si="28"/>
        <v>220.1</v>
      </c>
      <c r="N325" s="147">
        <v>10</v>
      </c>
      <c r="O325" s="72">
        <f t="shared" si="29"/>
        <v>594.82472328767119</v>
      </c>
      <c r="P325" s="72">
        <f t="shared" si="31"/>
        <v>1606.2152767123289</v>
      </c>
      <c r="Q325" s="73">
        <v>41465</v>
      </c>
    </row>
    <row r="326" spans="1:17" x14ac:dyDescent="0.25">
      <c r="A326" s="71" t="s">
        <v>1039</v>
      </c>
      <c r="B326" s="71" t="s">
        <v>1583</v>
      </c>
      <c r="C326" s="69" t="s">
        <v>934</v>
      </c>
      <c r="D326" s="69">
        <v>3605</v>
      </c>
      <c r="E326" s="73" t="s">
        <v>1584</v>
      </c>
      <c r="F326" s="71" t="s">
        <v>1585</v>
      </c>
      <c r="G326" s="72">
        <v>333.71</v>
      </c>
      <c r="H326" s="72">
        <f t="shared" si="30"/>
        <v>300.33999999999997</v>
      </c>
      <c r="I326" s="69">
        <v>3</v>
      </c>
      <c r="J326" s="86">
        <v>128.76</v>
      </c>
      <c r="K326" s="145">
        <f t="shared" si="27"/>
        <v>204.95</v>
      </c>
      <c r="L326" s="72">
        <v>333.71</v>
      </c>
      <c r="M326" s="71">
        <f t="shared" si="28"/>
        <v>33.369999999999997</v>
      </c>
      <c r="N326" s="147">
        <v>10</v>
      </c>
      <c r="O326" s="72">
        <f t="shared" si="29"/>
        <v>90.184284931506852</v>
      </c>
      <c r="P326" s="72">
        <f t="shared" si="31"/>
        <v>243.52571506849313</v>
      </c>
      <c r="Q326" s="73">
        <v>41539</v>
      </c>
    </row>
    <row r="327" spans="1:17" x14ac:dyDescent="0.25">
      <c r="A327" s="71" t="s">
        <v>1039</v>
      </c>
      <c r="B327" s="71" t="s">
        <v>1638</v>
      </c>
      <c r="C327" s="69" t="s">
        <v>934</v>
      </c>
      <c r="D327" s="69">
        <v>3877</v>
      </c>
      <c r="E327" s="73" t="s">
        <v>1636</v>
      </c>
      <c r="F327" s="71" t="s">
        <v>1637</v>
      </c>
      <c r="G327" s="72">
        <v>965</v>
      </c>
      <c r="H327" s="72">
        <f t="shared" si="30"/>
        <v>868.5</v>
      </c>
      <c r="I327" s="69">
        <v>3</v>
      </c>
      <c r="J327" s="86">
        <v>839.83</v>
      </c>
      <c r="K327" s="145">
        <f t="shared" si="27"/>
        <v>125.16999999999996</v>
      </c>
      <c r="L327" s="72">
        <v>965</v>
      </c>
      <c r="M327" s="71">
        <f t="shared" si="28"/>
        <v>96.5</v>
      </c>
      <c r="N327" s="147">
        <v>10</v>
      </c>
      <c r="O327" s="72">
        <f t="shared" si="29"/>
        <v>260.54999999999995</v>
      </c>
      <c r="P327" s="72">
        <f t="shared" si="31"/>
        <v>704.45</v>
      </c>
      <c r="Q327" s="73">
        <v>42406</v>
      </c>
    </row>
    <row r="328" spans="1:17" x14ac:dyDescent="0.25">
      <c r="A328" s="71" t="s">
        <v>1039</v>
      </c>
      <c r="B328" s="71" t="s">
        <v>1639</v>
      </c>
      <c r="C328" s="69" t="s">
        <v>934</v>
      </c>
      <c r="D328" s="69">
        <v>3894</v>
      </c>
      <c r="E328" s="73" t="s">
        <v>1640</v>
      </c>
      <c r="F328" s="71" t="s">
        <v>1641</v>
      </c>
      <c r="G328" s="72">
        <v>1995</v>
      </c>
      <c r="H328" s="72">
        <f t="shared" si="30"/>
        <v>1795.5</v>
      </c>
      <c r="I328" s="69">
        <v>3</v>
      </c>
      <c r="J328" s="86">
        <v>1706</v>
      </c>
      <c r="K328" s="145">
        <f t="shared" si="27"/>
        <v>289</v>
      </c>
      <c r="L328" s="72">
        <v>1995</v>
      </c>
      <c r="M328" s="71">
        <f t="shared" si="28"/>
        <v>199.5</v>
      </c>
      <c r="N328" s="147">
        <v>10</v>
      </c>
      <c r="O328" s="72">
        <f t="shared" si="29"/>
        <v>539.1419178082192</v>
      </c>
      <c r="P328" s="72">
        <f t="shared" si="31"/>
        <v>1455.8580821917808</v>
      </c>
      <c r="Q328" s="73">
        <v>42436</v>
      </c>
    </row>
    <row r="329" spans="1:17" x14ac:dyDescent="0.25">
      <c r="A329" s="71" t="s">
        <v>1039</v>
      </c>
      <c r="B329" s="71" t="s">
        <v>1642</v>
      </c>
      <c r="C329" s="69" t="s">
        <v>934</v>
      </c>
      <c r="D329" s="69">
        <v>3895</v>
      </c>
      <c r="E329" s="73" t="s">
        <v>1640</v>
      </c>
      <c r="F329" s="71" t="s">
        <v>1641</v>
      </c>
      <c r="G329" s="72">
        <v>1995</v>
      </c>
      <c r="H329" s="72">
        <f t="shared" si="30"/>
        <v>1795.5</v>
      </c>
      <c r="I329" s="69">
        <v>3</v>
      </c>
      <c r="J329" s="86">
        <v>1706</v>
      </c>
      <c r="K329" s="145">
        <f t="shared" si="27"/>
        <v>289</v>
      </c>
      <c r="L329" s="72">
        <v>1995</v>
      </c>
      <c r="M329" s="71">
        <f t="shared" si="28"/>
        <v>199.5</v>
      </c>
      <c r="N329" s="147">
        <v>10</v>
      </c>
      <c r="O329" s="72">
        <f t="shared" si="29"/>
        <v>539.1419178082192</v>
      </c>
      <c r="P329" s="72">
        <f t="shared" si="31"/>
        <v>1455.8580821917808</v>
      </c>
      <c r="Q329" s="73">
        <v>42436</v>
      </c>
    </row>
    <row r="330" spans="1:17" x14ac:dyDescent="0.25">
      <c r="A330" s="71" t="s">
        <v>1039</v>
      </c>
      <c r="B330" s="71" t="s">
        <v>1643</v>
      </c>
      <c r="C330" s="69" t="s">
        <v>934</v>
      </c>
      <c r="D330" s="69">
        <v>3896</v>
      </c>
      <c r="E330" s="73" t="s">
        <v>1640</v>
      </c>
      <c r="F330" s="71" t="s">
        <v>1641</v>
      </c>
      <c r="G330" s="72">
        <v>1995</v>
      </c>
      <c r="H330" s="72">
        <f t="shared" si="30"/>
        <v>1795.5</v>
      </c>
      <c r="I330" s="69">
        <v>3</v>
      </c>
      <c r="J330" s="86">
        <v>1706</v>
      </c>
      <c r="K330" s="145">
        <f t="shared" si="27"/>
        <v>289</v>
      </c>
      <c r="L330" s="72">
        <v>1995</v>
      </c>
      <c r="M330" s="71">
        <f t="shared" si="28"/>
        <v>199.5</v>
      </c>
      <c r="N330" s="147">
        <v>10</v>
      </c>
      <c r="O330" s="72">
        <f t="shared" si="29"/>
        <v>539.1419178082192</v>
      </c>
      <c r="P330" s="72">
        <f t="shared" si="31"/>
        <v>1455.8580821917808</v>
      </c>
      <c r="Q330" s="73">
        <v>42436</v>
      </c>
    </row>
    <row r="331" spans="1:17" x14ac:dyDescent="0.25">
      <c r="A331" s="71" t="s">
        <v>1039</v>
      </c>
      <c r="B331" s="71" t="s">
        <v>1644</v>
      </c>
      <c r="C331" s="69" t="s">
        <v>934</v>
      </c>
      <c r="D331" s="69">
        <v>3897</v>
      </c>
      <c r="E331" s="73" t="s">
        <v>1640</v>
      </c>
      <c r="F331" s="71" t="s">
        <v>1641</v>
      </c>
      <c r="G331" s="72">
        <v>1995</v>
      </c>
      <c r="H331" s="72">
        <f t="shared" si="30"/>
        <v>1795.5</v>
      </c>
      <c r="I331" s="69">
        <v>3</v>
      </c>
      <c r="J331" s="86">
        <v>1706</v>
      </c>
      <c r="K331" s="145">
        <f t="shared" si="27"/>
        <v>289</v>
      </c>
      <c r="L331" s="72">
        <v>1995</v>
      </c>
      <c r="M331" s="71">
        <f t="shared" si="28"/>
        <v>199.5</v>
      </c>
      <c r="N331" s="147">
        <v>10</v>
      </c>
      <c r="O331" s="72">
        <f t="shared" si="29"/>
        <v>539.1419178082192</v>
      </c>
      <c r="P331" s="72">
        <f t="shared" si="31"/>
        <v>1455.8580821917808</v>
      </c>
      <c r="Q331" s="73">
        <v>42436</v>
      </c>
    </row>
    <row r="332" spans="1:17" x14ac:dyDescent="0.25">
      <c r="A332" s="71" t="s">
        <v>1039</v>
      </c>
      <c r="B332" s="71" t="s">
        <v>1645</v>
      </c>
      <c r="C332" s="69" t="s">
        <v>934</v>
      </c>
      <c r="D332" s="69">
        <v>3898</v>
      </c>
      <c r="E332" s="73" t="s">
        <v>1640</v>
      </c>
      <c r="F332" s="71" t="s">
        <v>1641</v>
      </c>
      <c r="G332" s="72">
        <v>1995</v>
      </c>
      <c r="H332" s="72">
        <f t="shared" si="30"/>
        <v>1795.5</v>
      </c>
      <c r="I332" s="69">
        <v>3</v>
      </c>
      <c r="J332" s="86">
        <v>1706</v>
      </c>
      <c r="K332" s="145">
        <f t="shared" si="27"/>
        <v>289</v>
      </c>
      <c r="L332" s="72">
        <v>1995</v>
      </c>
      <c r="M332" s="71">
        <f t="shared" si="28"/>
        <v>199.5</v>
      </c>
      <c r="N332" s="147">
        <v>10</v>
      </c>
      <c r="O332" s="72">
        <f t="shared" si="29"/>
        <v>539.1419178082192</v>
      </c>
      <c r="P332" s="72">
        <f t="shared" si="31"/>
        <v>1455.8580821917808</v>
      </c>
      <c r="Q332" s="73">
        <v>42436</v>
      </c>
    </row>
    <row r="333" spans="1:17" x14ac:dyDescent="0.25">
      <c r="A333" s="71" t="s">
        <v>1039</v>
      </c>
      <c r="B333" s="71" t="s">
        <v>1646</v>
      </c>
      <c r="C333" s="69" t="s">
        <v>934</v>
      </c>
      <c r="D333" s="69">
        <v>3899</v>
      </c>
      <c r="E333" s="73" t="s">
        <v>1640</v>
      </c>
      <c r="F333" s="71" t="s">
        <v>1641</v>
      </c>
      <c r="G333" s="72">
        <v>1995</v>
      </c>
      <c r="H333" s="72">
        <f t="shared" si="30"/>
        <v>1795.5</v>
      </c>
      <c r="I333" s="69">
        <v>3</v>
      </c>
      <c r="J333" s="86">
        <v>1706</v>
      </c>
      <c r="K333" s="145">
        <f t="shared" si="27"/>
        <v>289</v>
      </c>
      <c r="L333" s="72">
        <v>1995</v>
      </c>
      <c r="M333" s="71">
        <f t="shared" si="28"/>
        <v>199.5</v>
      </c>
      <c r="N333" s="147">
        <v>10</v>
      </c>
      <c r="O333" s="72">
        <f t="shared" si="29"/>
        <v>539.1419178082192</v>
      </c>
      <c r="P333" s="72">
        <f t="shared" si="31"/>
        <v>1455.8580821917808</v>
      </c>
      <c r="Q333" s="73">
        <v>42436</v>
      </c>
    </row>
    <row r="334" spans="1:17" x14ac:dyDescent="0.25">
      <c r="A334" s="71" t="s">
        <v>1039</v>
      </c>
      <c r="B334" s="71" t="s">
        <v>1647</v>
      </c>
      <c r="C334" s="69" t="s">
        <v>934</v>
      </c>
      <c r="D334" s="69">
        <v>3900</v>
      </c>
      <c r="E334" s="73" t="s">
        <v>1640</v>
      </c>
      <c r="F334" s="71" t="s">
        <v>1641</v>
      </c>
      <c r="G334" s="72">
        <v>1995</v>
      </c>
      <c r="H334" s="72">
        <f t="shared" si="30"/>
        <v>1795.5</v>
      </c>
      <c r="I334" s="69">
        <v>3</v>
      </c>
      <c r="J334" s="86">
        <v>1706</v>
      </c>
      <c r="K334" s="145">
        <f t="shared" si="27"/>
        <v>289</v>
      </c>
      <c r="L334" s="72">
        <v>1995</v>
      </c>
      <c r="M334" s="71">
        <f t="shared" si="28"/>
        <v>199.5</v>
      </c>
      <c r="N334" s="147">
        <v>10</v>
      </c>
      <c r="O334" s="72">
        <f t="shared" si="29"/>
        <v>539.1419178082192</v>
      </c>
      <c r="P334" s="72">
        <f t="shared" si="31"/>
        <v>1455.8580821917808</v>
      </c>
      <c r="Q334" s="73">
        <v>42436</v>
      </c>
    </row>
    <row r="335" spans="1:17" x14ac:dyDescent="0.25">
      <c r="A335" s="71" t="s">
        <v>1039</v>
      </c>
      <c r="B335" s="71" t="s">
        <v>1648</v>
      </c>
      <c r="C335" s="69" t="s">
        <v>934</v>
      </c>
      <c r="D335" s="69">
        <v>3901</v>
      </c>
      <c r="E335" s="73" t="s">
        <v>1640</v>
      </c>
      <c r="F335" s="71" t="s">
        <v>1641</v>
      </c>
      <c r="G335" s="72">
        <v>1995</v>
      </c>
      <c r="H335" s="72">
        <f t="shared" si="30"/>
        <v>1795.5</v>
      </c>
      <c r="I335" s="69">
        <v>3</v>
      </c>
      <c r="J335" s="86">
        <v>1706</v>
      </c>
      <c r="K335" s="145">
        <f t="shared" si="27"/>
        <v>289</v>
      </c>
      <c r="L335" s="72">
        <v>1995</v>
      </c>
      <c r="M335" s="71">
        <f t="shared" si="28"/>
        <v>199.5</v>
      </c>
      <c r="N335" s="147">
        <v>10</v>
      </c>
      <c r="O335" s="72">
        <f t="shared" si="29"/>
        <v>539.1419178082192</v>
      </c>
      <c r="P335" s="72">
        <f t="shared" si="31"/>
        <v>1455.8580821917808</v>
      </c>
      <c r="Q335" s="73">
        <v>42436</v>
      </c>
    </row>
    <row r="336" spans="1:17" x14ac:dyDescent="0.25">
      <c r="A336" s="71" t="s">
        <v>1039</v>
      </c>
      <c r="B336" s="71" t="s">
        <v>1649</v>
      </c>
      <c r="C336" s="69" t="s">
        <v>934</v>
      </c>
      <c r="D336" s="69">
        <v>3902</v>
      </c>
      <c r="E336" s="73" t="s">
        <v>1640</v>
      </c>
      <c r="F336" s="71" t="s">
        <v>1641</v>
      </c>
      <c r="G336" s="72">
        <v>1995</v>
      </c>
      <c r="H336" s="72">
        <f t="shared" si="30"/>
        <v>1795.5</v>
      </c>
      <c r="I336" s="69">
        <v>3</v>
      </c>
      <c r="J336" s="86">
        <v>1706</v>
      </c>
      <c r="K336" s="145">
        <f t="shared" si="27"/>
        <v>289</v>
      </c>
      <c r="L336" s="72">
        <v>1995</v>
      </c>
      <c r="M336" s="71">
        <f t="shared" si="28"/>
        <v>199.5</v>
      </c>
      <c r="N336" s="147">
        <v>10</v>
      </c>
      <c r="O336" s="72">
        <f t="shared" si="29"/>
        <v>539.1419178082192</v>
      </c>
      <c r="P336" s="72">
        <f t="shared" si="31"/>
        <v>1455.8580821917808</v>
      </c>
      <c r="Q336" s="73">
        <v>42436</v>
      </c>
    </row>
    <row r="337" spans="1:17" x14ac:dyDescent="0.25">
      <c r="A337" s="71" t="s">
        <v>1039</v>
      </c>
      <c r="B337" s="71" t="s">
        <v>1650</v>
      </c>
      <c r="C337" s="69" t="s">
        <v>934</v>
      </c>
      <c r="D337" s="69">
        <v>3903</v>
      </c>
      <c r="E337" s="73" t="s">
        <v>1640</v>
      </c>
      <c r="F337" s="71" t="s">
        <v>1641</v>
      </c>
      <c r="G337" s="72">
        <v>1995</v>
      </c>
      <c r="H337" s="72">
        <f t="shared" ref="H337:H368" si="32">ROUND(G337*0.9,2)</f>
        <v>1795.5</v>
      </c>
      <c r="I337" s="69">
        <v>3</v>
      </c>
      <c r="J337" s="86">
        <v>1706</v>
      </c>
      <c r="K337" s="145">
        <f t="shared" ref="K337:K368" si="33">G337-J337</f>
        <v>289</v>
      </c>
      <c r="L337" s="72">
        <v>1995</v>
      </c>
      <c r="M337" s="71">
        <f t="shared" ref="M337:M368" si="34">ROUND(G337*0.1,2)</f>
        <v>199.5</v>
      </c>
      <c r="N337" s="147">
        <v>10</v>
      </c>
      <c r="O337" s="72">
        <f t="shared" ref="O337:O368" si="35">((L337-M337)/N337)*(DATEDIF(E337,Q337,"D")/365)</f>
        <v>539.1419178082192</v>
      </c>
      <c r="P337" s="72">
        <f t="shared" si="31"/>
        <v>1455.8580821917808</v>
      </c>
      <c r="Q337" s="73">
        <v>42436</v>
      </c>
    </row>
    <row r="338" spans="1:17" x14ac:dyDescent="0.25">
      <c r="A338" s="71" t="s">
        <v>1039</v>
      </c>
      <c r="B338" s="71" t="s">
        <v>1656</v>
      </c>
      <c r="C338" s="69" t="s">
        <v>934</v>
      </c>
      <c r="D338" s="69">
        <v>3958</v>
      </c>
      <c r="E338" s="73" t="s">
        <v>1652</v>
      </c>
      <c r="F338" s="71" t="s">
        <v>795</v>
      </c>
      <c r="G338" s="72">
        <v>610</v>
      </c>
      <c r="H338" s="72">
        <f t="shared" si="32"/>
        <v>549</v>
      </c>
      <c r="I338" s="69">
        <v>3</v>
      </c>
      <c r="J338" s="86">
        <v>503.25</v>
      </c>
      <c r="K338" s="145">
        <f t="shared" si="33"/>
        <v>106.75</v>
      </c>
      <c r="L338" s="72">
        <v>610</v>
      </c>
      <c r="M338" s="71">
        <f t="shared" si="34"/>
        <v>61</v>
      </c>
      <c r="N338" s="147">
        <v>10</v>
      </c>
      <c r="O338" s="72">
        <f t="shared" si="35"/>
        <v>164.85041095890412</v>
      </c>
      <c r="P338" s="72">
        <f t="shared" si="31"/>
        <v>445.14958904109585</v>
      </c>
      <c r="Q338" s="73">
        <v>42505</v>
      </c>
    </row>
    <row r="339" spans="1:17" x14ac:dyDescent="0.25">
      <c r="A339" s="71" t="s">
        <v>1039</v>
      </c>
      <c r="B339" s="71" t="s">
        <v>1657</v>
      </c>
      <c r="C339" s="69" t="s">
        <v>934</v>
      </c>
      <c r="D339" s="69">
        <v>3979</v>
      </c>
      <c r="E339" s="73" t="s">
        <v>1658</v>
      </c>
      <c r="F339" s="71" t="s">
        <v>1659</v>
      </c>
      <c r="G339" s="72">
        <v>1995</v>
      </c>
      <c r="H339" s="72">
        <f t="shared" si="32"/>
        <v>1795.5</v>
      </c>
      <c r="I339" s="69">
        <v>3</v>
      </c>
      <c r="J339" s="86">
        <v>1556.35</v>
      </c>
      <c r="K339" s="145">
        <f t="shared" si="33"/>
        <v>438.65000000000009</v>
      </c>
      <c r="L339" s="72">
        <v>1995</v>
      </c>
      <c r="M339" s="71">
        <f t="shared" si="34"/>
        <v>199.5</v>
      </c>
      <c r="N339" s="147">
        <v>10</v>
      </c>
      <c r="O339" s="72">
        <f t="shared" si="35"/>
        <v>539.1419178082192</v>
      </c>
      <c r="P339" s="72">
        <f t="shared" si="31"/>
        <v>1455.8580821917808</v>
      </c>
      <c r="Q339" s="73">
        <v>42601</v>
      </c>
    </row>
    <row r="340" spans="1:17" x14ac:dyDescent="0.25">
      <c r="A340" s="71" t="s">
        <v>1039</v>
      </c>
      <c r="B340" s="71" t="s">
        <v>1660</v>
      </c>
      <c r="C340" s="69" t="s">
        <v>934</v>
      </c>
      <c r="D340" s="69">
        <v>4207</v>
      </c>
      <c r="E340" s="73" t="s">
        <v>911</v>
      </c>
      <c r="F340" s="71" t="s">
        <v>1661</v>
      </c>
      <c r="G340" s="72">
        <v>452.58</v>
      </c>
      <c r="H340" s="72">
        <f t="shared" si="32"/>
        <v>407.32</v>
      </c>
      <c r="I340" s="69">
        <v>3</v>
      </c>
      <c r="J340" s="86">
        <v>264.81</v>
      </c>
      <c r="K340" s="145">
        <f t="shared" si="33"/>
        <v>187.76999999999998</v>
      </c>
      <c r="L340" s="72">
        <v>452.58</v>
      </c>
      <c r="M340" s="71">
        <f t="shared" si="34"/>
        <v>45.26</v>
      </c>
      <c r="N340" s="147">
        <v>10</v>
      </c>
      <c r="O340" s="72">
        <f t="shared" si="35"/>
        <v>93.29301917808219</v>
      </c>
      <c r="P340" s="72">
        <f t="shared" si="31"/>
        <v>359.28698082191778</v>
      </c>
      <c r="Q340" s="73">
        <v>42735</v>
      </c>
    </row>
    <row r="341" spans="1:17" x14ac:dyDescent="0.25">
      <c r="A341" s="71" t="s">
        <v>1039</v>
      </c>
      <c r="B341" s="71" t="s">
        <v>1662</v>
      </c>
      <c r="C341" s="69" t="s">
        <v>934</v>
      </c>
      <c r="D341" s="69">
        <v>4208</v>
      </c>
      <c r="E341" s="73" t="s">
        <v>911</v>
      </c>
      <c r="F341" s="71" t="s">
        <v>1661</v>
      </c>
      <c r="G341" s="72">
        <v>452.58</v>
      </c>
      <c r="H341" s="72">
        <f t="shared" si="32"/>
        <v>407.32</v>
      </c>
      <c r="I341" s="69">
        <v>3</v>
      </c>
      <c r="J341" s="86">
        <v>264.81</v>
      </c>
      <c r="K341" s="145">
        <f t="shared" si="33"/>
        <v>187.76999999999998</v>
      </c>
      <c r="L341" s="72">
        <v>452.58</v>
      </c>
      <c r="M341" s="71">
        <f t="shared" si="34"/>
        <v>45.26</v>
      </c>
      <c r="N341" s="147">
        <v>10</v>
      </c>
      <c r="O341" s="72">
        <f t="shared" si="35"/>
        <v>93.29301917808219</v>
      </c>
      <c r="P341" s="72">
        <f t="shared" si="31"/>
        <v>359.28698082191778</v>
      </c>
      <c r="Q341" s="73">
        <v>42735</v>
      </c>
    </row>
    <row r="342" spans="1:17" x14ac:dyDescent="0.25">
      <c r="A342" s="71" t="s">
        <v>1039</v>
      </c>
      <c r="B342" s="71" t="s">
        <v>1663</v>
      </c>
      <c r="C342" s="69" t="s">
        <v>934</v>
      </c>
      <c r="D342" s="69">
        <v>4234</v>
      </c>
      <c r="E342" s="73" t="s">
        <v>911</v>
      </c>
      <c r="F342" s="71" t="s">
        <v>1664</v>
      </c>
      <c r="G342" s="72">
        <v>9051.65</v>
      </c>
      <c r="H342" s="72">
        <f t="shared" si="32"/>
        <v>8146.49</v>
      </c>
      <c r="I342" s="69">
        <v>3</v>
      </c>
      <c r="J342" s="86">
        <v>5295.04</v>
      </c>
      <c r="K342" s="145">
        <f t="shared" si="33"/>
        <v>3756.6099999999997</v>
      </c>
      <c r="L342" s="72">
        <v>9051.65</v>
      </c>
      <c r="M342" s="71">
        <f t="shared" si="34"/>
        <v>905.17</v>
      </c>
      <c r="N342" s="147">
        <v>10</v>
      </c>
      <c r="O342" s="72">
        <f t="shared" si="35"/>
        <v>1865.8787068493148</v>
      </c>
      <c r="P342" s="72">
        <f t="shared" si="31"/>
        <v>7185.7712931506849</v>
      </c>
      <c r="Q342" s="73">
        <v>42735</v>
      </c>
    </row>
    <row r="343" spans="1:17" x14ac:dyDescent="0.25">
      <c r="A343" s="71" t="s">
        <v>1039</v>
      </c>
      <c r="B343" s="71" t="s">
        <v>1665</v>
      </c>
      <c r="C343" s="69" t="s">
        <v>934</v>
      </c>
      <c r="D343" s="69">
        <v>4235</v>
      </c>
      <c r="E343" s="73" t="s">
        <v>911</v>
      </c>
      <c r="F343" s="71" t="s">
        <v>1664</v>
      </c>
      <c r="G343" s="72">
        <v>9051.65</v>
      </c>
      <c r="H343" s="72">
        <f t="shared" si="32"/>
        <v>8146.49</v>
      </c>
      <c r="I343" s="69">
        <v>3</v>
      </c>
      <c r="J343" s="86">
        <v>5295.04</v>
      </c>
      <c r="K343" s="145">
        <f t="shared" si="33"/>
        <v>3756.6099999999997</v>
      </c>
      <c r="L343" s="72">
        <v>9051.65</v>
      </c>
      <c r="M343" s="71">
        <f t="shared" si="34"/>
        <v>905.17</v>
      </c>
      <c r="N343" s="147">
        <v>10</v>
      </c>
      <c r="O343" s="72">
        <f t="shared" si="35"/>
        <v>1865.8787068493148</v>
      </c>
      <c r="P343" s="72">
        <f t="shared" si="31"/>
        <v>7185.7712931506849</v>
      </c>
      <c r="Q343" s="73">
        <v>42735</v>
      </c>
    </row>
    <row r="344" spans="1:17" x14ac:dyDescent="0.25">
      <c r="A344" s="71" t="s">
        <v>1039</v>
      </c>
      <c r="B344" s="71" t="s">
        <v>1666</v>
      </c>
      <c r="C344" s="69" t="s">
        <v>934</v>
      </c>
      <c r="D344" s="69">
        <v>4236</v>
      </c>
      <c r="E344" s="73" t="s">
        <v>911</v>
      </c>
      <c r="F344" s="71" t="s">
        <v>1664</v>
      </c>
      <c r="G344" s="72">
        <v>9051.65</v>
      </c>
      <c r="H344" s="72">
        <f t="shared" si="32"/>
        <v>8146.49</v>
      </c>
      <c r="I344" s="69">
        <v>3</v>
      </c>
      <c r="J344" s="86">
        <v>5295.04</v>
      </c>
      <c r="K344" s="145">
        <f t="shared" si="33"/>
        <v>3756.6099999999997</v>
      </c>
      <c r="L344" s="72">
        <v>9051.65</v>
      </c>
      <c r="M344" s="71">
        <f t="shared" si="34"/>
        <v>905.17</v>
      </c>
      <c r="N344" s="147">
        <v>10</v>
      </c>
      <c r="O344" s="72">
        <f t="shared" si="35"/>
        <v>1865.8787068493148</v>
      </c>
      <c r="P344" s="72">
        <f t="shared" si="31"/>
        <v>7185.7712931506849</v>
      </c>
      <c r="Q344" s="73">
        <v>42735</v>
      </c>
    </row>
    <row r="345" spans="1:17" x14ac:dyDescent="0.25">
      <c r="A345" s="71" t="s">
        <v>1039</v>
      </c>
      <c r="B345" s="71" t="s">
        <v>1667</v>
      </c>
      <c r="C345" s="69" t="s">
        <v>934</v>
      </c>
      <c r="D345" s="69">
        <v>4237</v>
      </c>
      <c r="E345" s="73" t="s">
        <v>911</v>
      </c>
      <c r="F345" s="71" t="s">
        <v>1664</v>
      </c>
      <c r="G345" s="72">
        <v>9051.65</v>
      </c>
      <c r="H345" s="72">
        <f t="shared" si="32"/>
        <v>8146.49</v>
      </c>
      <c r="I345" s="69">
        <v>3</v>
      </c>
      <c r="J345" s="86">
        <v>5295.04</v>
      </c>
      <c r="K345" s="145">
        <f t="shared" si="33"/>
        <v>3756.6099999999997</v>
      </c>
      <c r="L345" s="72">
        <v>9051.65</v>
      </c>
      <c r="M345" s="71">
        <f t="shared" si="34"/>
        <v>905.17</v>
      </c>
      <c r="N345" s="147">
        <v>10</v>
      </c>
      <c r="O345" s="72">
        <f t="shared" si="35"/>
        <v>1865.8787068493148</v>
      </c>
      <c r="P345" s="72">
        <f t="shared" si="31"/>
        <v>7185.7712931506849</v>
      </c>
      <c r="Q345" s="73">
        <v>42735</v>
      </c>
    </row>
    <row r="346" spans="1:17" x14ac:dyDescent="0.25">
      <c r="A346" s="71" t="s">
        <v>1039</v>
      </c>
      <c r="B346" s="71" t="s">
        <v>1668</v>
      </c>
      <c r="C346" s="69" t="s">
        <v>934</v>
      </c>
      <c r="D346" s="69">
        <v>4239</v>
      </c>
      <c r="E346" s="73" t="s">
        <v>911</v>
      </c>
      <c r="F346" s="71" t="s">
        <v>1669</v>
      </c>
      <c r="G346" s="72">
        <v>678.87</v>
      </c>
      <c r="H346" s="72">
        <f t="shared" si="32"/>
        <v>610.98</v>
      </c>
      <c r="I346" s="69">
        <v>3</v>
      </c>
      <c r="J346" s="86">
        <v>397.03</v>
      </c>
      <c r="K346" s="145">
        <f t="shared" si="33"/>
        <v>281.84000000000003</v>
      </c>
      <c r="L346" s="72">
        <v>678.87</v>
      </c>
      <c r="M346" s="71">
        <f t="shared" si="34"/>
        <v>67.89</v>
      </c>
      <c r="N346" s="147">
        <v>10</v>
      </c>
      <c r="O346" s="72">
        <f t="shared" si="35"/>
        <v>139.93952876712328</v>
      </c>
      <c r="P346" s="72">
        <f t="shared" si="31"/>
        <v>538.9304712328767</v>
      </c>
      <c r="Q346" s="73">
        <v>42735</v>
      </c>
    </row>
    <row r="347" spans="1:17" x14ac:dyDescent="0.25">
      <c r="A347" s="71" t="s">
        <v>1039</v>
      </c>
      <c r="B347" s="71" t="s">
        <v>1670</v>
      </c>
      <c r="C347" s="69" t="s">
        <v>934</v>
      </c>
      <c r="D347" s="69">
        <v>4246</v>
      </c>
      <c r="E347" s="73" t="s">
        <v>911</v>
      </c>
      <c r="F347" s="71" t="s">
        <v>1671</v>
      </c>
      <c r="G347" s="72">
        <v>905.16</v>
      </c>
      <c r="H347" s="72">
        <f t="shared" si="32"/>
        <v>814.64</v>
      </c>
      <c r="I347" s="69">
        <v>3</v>
      </c>
      <c r="J347" s="86">
        <v>529.61</v>
      </c>
      <c r="K347" s="145">
        <f t="shared" si="33"/>
        <v>375.54999999999995</v>
      </c>
      <c r="L347" s="72">
        <v>905.16</v>
      </c>
      <c r="M347" s="71">
        <f t="shared" si="34"/>
        <v>90.52</v>
      </c>
      <c r="N347" s="147">
        <v>10</v>
      </c>
      <c r="O347" s="72">
        <f t="shared" si="35"/>
        <v>186.58603835616438</v>
      </c>
      <c r="P347" s="72">
        <f t="shared" si="31"/>
        <v>718.57396164383556</v>
      </c>
      <c r="Q347" s="73">
        <v>42735</v>
      </c>
    </row>
    <row r="348" spans="1:17" x14ac:dyDescent="0.25">
      <c r="A348" s="71" t="s">
        <v>1039</v>
      </c>
      <c r="B348" s="71" t="s">
        <v>1672</v>
      </c>
      <c r="C348" s="69" t="s">
        <v>934</v>
      </c>
      <c r="D348" s="69">
        <v>4247</v>
      </c>
      <c r="E348" s="73" t="s">
        <v>911</v>
      </c>
      <c r="F348" s="71" t="s">
        <v>1671</v>
      </c>
      <c r="G348" s="72">
        <v>905.16</v>
      </c>
      <c r="H348" s="72">
        <f t="shared" si="32"/>
        <v>814.64</v>
      </c>
      <c r="I348" s="69">
        <v>3</v>
      </c>
      <c r="J348" s="86">
        <v>529.61</v>
      </c>
      <c r="K348" s="145">
        <f t="shared" si="33"/>
        <v>375.54999999999995</v>
      </c>
      <c r="L348" s="72">
        <v>905.16</v>
      </c>
      <c r="M348" s="71">
        <f t="shared" si="34"/>
        <v>90.52</v>
      </c>
      <c r="N348" s="147">
        <v>10</v>
      </c>
      <c r="O348" s="72">
        <f t="shared" si="35"/>
        <v>186.58603835616438</v>
      </c>
      <c r="P348" s="72">
        <f t="shared" si="31"/>
        <v>718.57396164383556</v>
      </c>
      <c r="Q348" s="73">
        <v>42735</v>
      </c>
    </row>
    <row r="349" spans="1:17" x14ac:dyDescent="0.25">
      <c r="A349" s="71" t="s">
        <v>1039</v>
      </c>
      <c r="B349" s="71" t="s">
        <v>1673</v>
      </c>
      <c r="C349" s="69" t="s">
        <v>934</v>
      </c>
      <c r="D349" s="69">
        <v>4248</v>
      </c>
      <c r="E349" s="73" t="s">
        <v>911</v>
      </c>
      <c r="F349" s="71" t="s">
        <v>1671</v>
      </c>
      <c r="G349" s="72">
        <v>905.16</v>
      </c>
      <c r="H349" s="72">
        <f t="shared" si="32"/>
        <v>814.64</v>
      </c>
      <c r="I349" s="69">
        <v>3</v>
      </c>
      <c r="J349" s="86">
        <v>529.61</v>
      </c>
      <c r="K349" s="145">
        <f t="shared" si="33"/>
        <v>375.54999999999995</v>
      </c>
      <c r="L349" s="72">
        <v>905.16</v>
      </c>
      <c r="M349" s="71">
        <f t="shared" si="34"/>
        <v>90.52</v>
      </c>
      <c r="N349" s="147">
        <v>10</v>
      </c>
      <c r="O349" s="72">
        <f t="shared" si="35"/>
        <v>186.58603835616438</v>
      </c>
      <c r="P349" s="72">
        <f t="shared" si="31"/>
        <v>718.57396164383556</v>
      </c>
      <c r="Q349" s="73">
        <v>42735</v>
      </c>
    </row>
    <row r="350" spans="1:17" x14ac:dyDescent="0.25">
      <c r="A350" s="71" t="s">
        <v>1039</v>
      </c>
      <c r="B350" s="71" t="s">
        <v>1674</v>
      </c>
      <c r="C350" s="69" t="s">
        <v>934</v>
      </c>
      <c r="D350" s="69">
        <v>4249</v>
      </c>
      <c r="E350" s="73" t="s">
        <v>911</v>
      </c>
      <c r="F350" s="71" t="s">
        <v>1671</v>
      </c>
      <c r="G350" s="72">
        <v>905.16</v>
      </c>
      <c r="H350" s="72">
        <f t="shared" si="32"/>
        <v>814.64</v>
      </c>
      <c r="I350" s="69">
        <v>3</v>
      </c>
      <c r="J350" s="86">
        <v>529.61</v>
      </c>
      <c r="K350" s="145">
        <f t="shared" si="33"/>
        <v>375.54999999999995</v>
      </c>
      <c r="L350" s="72">
        <v>905.16</v>
      </c>
      <c r="M350" s="71">
        <f t="shared" si="34"/>
        <v>90.52</v>
      </c>
      <c r="N350" s="147">
        <v>10</v>
      </c>
      <c r="O350" s="72">
        <f t="shared" si="35"/>
        <v>186.58603835616438</v>
      </c>
      <c r="P350" s="72">
        <f t="shared" si="31"/>
        <v>718.57396164383556</v>
      </c>
      <c r="Q350" s="73">
        <v>42735</v>
      </c>
    </row>
    <row r="351" spans="1:17" x14ac:dyDescent="0.25">
      <c r="A351" s="71" t="s">
        <v>1039</v>
      </c>
      <c r="B351" s="71" t="s">
        <v>1675</v>
      </c>
      <c r="C351" s="69" t="s">
        <v>934</v>
      </c>
      <c r="D351" s="69">
        <v>4250</v>
      </c>
      <c r="E351" s="73" t="s">
        <v>911</v>
      </c>
      <c r="F351" s="71" t="s">
        <v>1669</v>
      </c>
      <c r="G351" s="72">
        <v>678.87</v>
      </c>
      <c r="H351" s="72">
        <f t="shared" si="32"/>
        <v>610.98</v>
      </c>
      <c r="I351" s="69">
        <v>3</v>
      </c>
      <c r="J351" s="86">
        <v>397.03</v>
      </c>
      <c r="K351" s="145">
        <f t="shared" si="33"/>
        <v>281.84000000000003</v>
      </c>
      <c r="L351" s="72">
        <v>678.87</v>
      </c>
      <c r="M351" s="71">
        <f t="shared" si="34"/>
        <v>67.89</v>
      </c>
      <c r="N351" s="147">
        <v>10</v>
      </c>
      <c r="O351" s="72">
        <f t="shared" si="35"/>
        <v>139.93952876712328</v>
      </c>
      <c r="P351" s="72">
        <f t="shared" si="31"/>
        <v>538.9304712328767</v>
      </c>
      <c r="Q351" s="73">
        <v>42735</v>
      </c>
    </row>
    <row r="352" spans="1:17" x14ac:dyDescent="0.25">
      <c r="A352" s="71" t="s">
        <v>1039</v>
      </c>
      <c r="B352" s="71" t="s">
        <v>1676</v>
      </c>
      <c r="C352" s="69" t="s">
        <v>934</v>
      </c>
      <c r="D352" s="69">
        <v>4257</v>
      </c>
      <c r="E352" s="73" t="s">
        <v>911</v>
      </c>
      <c r="F352" s="71" t="s">
        <v>1677</v>
      </c>
      <c r="G352" s="72">
        <v>162.4</v>
      </c>
      <c r="H352" s="72">
        <f t="shared" si="32"/>
        <v>146.16</v>
      </c>
      <c r="I352" s="69">
        <v>3</v>
      </c>
      <c r="J352" s="86">
        <v>95.15</v>
      </c>
      <c r="K352" s="145">
        <f t="shared" si="33"/>
        <v>67.25</v>
      </c>
      <c r="L352" s="72">
        <v>162.4</v>
      </c>
      <c r="M352" s="71">
        <f t="shared" si="34"/>
        <v>16.239999999999998</v>
      </c>
      <c r="N352" s="147">
        <v>10</v>
      </c>
      <c r="O352" s="72">
        <f t="shared" si="35"/>
        <v>33.476646575342464</v>
      </c>
      <c r="P352" s="72">
        <f t="shared" si="31"/>
        <v>128.92335342465753</v>
      </c>
      <c r="Q352" s="73">
        <v>42735</v>
      </c>
    </row>
    <row r="353" spans="1:17" x14ac:dyDescent="0.25">
      <c r="A353" s="71" t="s">
        <v>1039</v>
      </c>
      <c r="B353" s="71" t="s">
        <v>1678</v>
      </c>
      <c r="C353" s="69" t="s">
        <v>934</v>
      </c>
      <c r="D353" s="69">
        <v>4258</v>
      </c>
      <c r="E353" s="73" t="s">
        <v>911</v>
      </c>
      <c r="F353" s="71" t="s">
        <v>1677</v>
      </c>
      <c r="G353" s="72">
        <v>162.4</v>
      </c>
      <c r="H353" s="72">
        <f t="shared" si="32"/>
        <v>146.16</v>
      </c>
      <c r="I353" s="69">
        <v>3</v>
      </c>
      <c r="J353" s="86">
        <v>95.15</v>
      </c>
      <c r="K353" s="145">
        <f t="shared" si="33"/>
        <v>67.25</v>
      </c>
      <c r="L353" s="72">
        <v>162.4</v>
      </c>
      <c r="M353" s="71">
        <f t="shared" si="34"/>
        <v>16.239999999999998</v>
      </c>
      <c r="N353" s="147">
        <v>10</v>
      </c>
      <c r="O353" s="72">
        <f t="shared" si="35"/>
        <v>33.476646575342464</v>
      </c>
      <c r="P353" s="72">
        <f t="shared" si="31"/>
        <v>128.92335342465753</v>
      </c>
      <c r="Q353" s="73">
        <v>42735</v>
      </c>
    </row>
    <row r="354" spans="1:17" x14ac:dyDescent="0.25">
      <c r="A354" s="71" t="s">
        <v>1039</v>
      </c>
      <c r="B354" s="71" t="s">
        <v>1679</v>
      </c>
      <c r="C354" s="69" t="s">
        <v>934</v>
      </c>
      <c r="D354" s="69">
        <v>4259</v>
      </c>
      <c r="E354" s="73" t="s">
        <v>911</v>
      </c>
      <c r="F354" s="71" t="s">
        <v>1669</v>
      </c>
      <c r="G354" s="72">
        <v>678.87</v>
      </c>
      <c r="H354" s="72">
        <f t="shared" si="32"/>
        <v>610.98</v>
      </c>
      <c r="I354" s="69">
        <v>3</v>
      </c>
      <c r="J354" s="86">
        <v>397.03</v>
      </c>
      <c r="K354" s="145">
        <f t="shared" si="33"/>
        <v>281.84000000000003</v>
      </c>
      <c r="L354" s="72">
        <v>678.87</v>
      </c>
      <c r="M354" s="71">
        <f t="shared" si="34"/>
        <v>67.89</v>
      </c>
      <c r="N354" s="147">
        <v>10</v>
      </c>
      <c r="O354" s="72">
        <f t="shared" si="35"/>
        <v>139.93952876712328</v>
      </c>
      <c r="P354" s="72">
        <f t="shared" si="31"/>
        <v>538.9304712328767</v>
      </c>
      <c r="Q354" s="73">
        <v>42735</v>
      </c>
    </row>
    <row r="355" spans="1:17" x14ac:dyDescent="0.25">
      <c r="A355" s="71" t="s">
        <v>1039</v>
      </c>
      <c r="B355" s="71" t="s">
        <v>1680</v>
      </c>
      <c r="C355" s="69" t="s">
        <v>934</v>
      </c>
      <c r="D355" s="69">
        <v>4260</v>
      </c>
      <c r="E355" s="73" t="s">
        <v>911</v>
      </c>
      <c r="F355" s="71" t="s">
        <v>1677</v>
      </c>
      <c r="G355" s="72">
        <v>162.4</v>
      </c>
      <c r="H355" s="72">
        <f t="shared" si="32"/>
        <v>146.16</v>
      </c>
      <c r="I355" s="69">
        <v>3</v>
      </c>
      <c r="J355" s="86">
        <v>95.15</v>
      </c>
      <c r="K355" s="145">
        <f t="shared" si="33"/>
        <v>67.25</v>
      </c>
      <c r="L355" s="72">
        <v>162.4</v>
      </c>
      <c r="M355" s="71">
        <f t="shared" si="34"/>
        <v>16.239999999999998</v>
      </c>
      <c r="N355" s="147">
        <v>10</v>
      </c>
      <c r="O355" s="72">
        <f t="shared" si="35"/>
        <v>33.476646575342464</v>
      </c>
      <c r="P355" s="72">
        <f t="shared" si="31"/>
        <v>128.92335342465753</v>
      </c>
      <c r="Q355" s="73">
        <v>42735</v>
      </c>
    </row>
    <row r="356" spans="1:17" x14ac:dyDescent="0.25">
      <c r="A356" s="71" t="s">
        <v>1039</v>
      </c>
      <c r="B356" s="71" t="s">
        <v>1681</v>
      </c>
      <c r="C356" s="69" t="s">
        <v>934</v>
      </c>
      <c r="D356" s="69">
        <v>4261</v>
      </c>
      <c r="E356" s="73" t="s">
        <v>911</v>
      </c>
      <c r="F356" s="71" t="s">
        <v>1677</v>
      </c>
      <c r="G356" s="72">
        <v>162.4</v>
      </c>
      <c r="H356" s="72">
        <f t="shared" si="32"/>
        <v>146.16</v>
      </c>
      <c r="I356" s="69">
        <v>3</v>
      </c>
      <c r="J356" s="86">
        <v>95.15</v>
      </c>
      <c r="K356" s="145">
        <f t="shared" si="33"/>
        <v>67.25</v>
      </c>
      <c r="L356" s="72">
        <v>162.4</v>
      </c>
      <c r="M356" s="71">
        <f t="shared" si="34"/>
        <v>16.239999999999998</v>
      </c>
      <c r="N356" s="147">
        <v>10</v>
      </c>
      <c r="O356" s="72">
        <f t="shared" si="35"/>
        <v>33.476646575342464</v>
      </c>
      <c r="P356" s="72">
        <f t="shared" si="31"/>
        <v>128.92335342465753</v>
      </c>
      <c r="Q356" s="73">
        <v>42735</v>
      </c>
    </row>
    <row r="357" spans="1:17" x14ac:dyDescent="0.25">
      <c r="A357" s="71" t="s">
        <v>1039</v>
      </c>
      <c r="B357" s="71" t="s">
        <v>1682</v>
      </c>
      <c r="C357" s="69" t="s">
        <v>934</v>
      </c>
      <c r="D357" s="69">
        <v>4270</v>
      </c>
      <c r="E357" s="73" t="s">
        <v>911</v>
      </c>
      <c r="F357" s="71" t="s">
        <v>1669</v>
      </c>
      <c r="G357" s="72">
        <v>678.87</v>
      </c>
      <c r="H357" s="72">
        <f t="shared" si="32"/>
        <v>610.98</v>
      </c>
      <c r="I357" s="69">
        <v>3</v>
      </c>
      <c r="J357" s="86">
        <v>397.03</v>
      </c>
      <c r="K357" s="145">
        <f t="shared" si="33"/>
        <v>281.84000000000003</v>
      </c>
      <c r="L357" s="72">
        <v>678.87</v>
      </c>
      <c r="M357" s="71">
        <f t="shared" si="34"/>
        <v>67.89</v>
      </c>
      <c r="N357" s="147">
        <v>10</v>
      </c>
      <c r="O357" s="72">
        <f t="shared" si="35"/>
        <v>139.93952876712328</v>
      </c>
      <c r="P357" s="72">
        <f t="shared" si="31"/>
        <v>538.9304712328767</v>
      </c>
      <c r="Q357" s="73">
        <v>42735</v>
      </c>
    </row>
    <row r="358" spans="1:17" x14ac:dyDescent="0.25">
      <c r="A358" s="71" t="s">
        <v>1039</v>
      </c>
      <c r="B358" s="71" t="s">
        <v>1683</v>
      </c>
      <c r="C358" s="69" t="s">
        <v>934</v>
      </c>
      <c r="D358" s="69">
        <v>4275</v>
      </c>
      <c r="E358" s="73" t="s">
        <v>911</v>
      </c>
      <c r="F358" s="71" t="s">
        <v>1669</v>
      </c>
      <c r="G358" s="72">
        <v>678.87</v>
      </c>
      <c r="H358" s="72">
        <f t="shared" si="32"/>
        <v>610.98</v>
      </c>
      <c r="I358" s="69">
        <v>3</v>
      </c>
      <c r="J358" s="86">
        <v>397.03</v>
      </c>
      <c r="K358" s="145">
        <f t="shared" si="33"/>
        <v>281.84000000000003</v>
      </c>
      <c r="L358" s="72">
        <v>678.87</v>
      </c>
      <c r="M358" s="71">
        <f t="shared" si="34"/>
        <v>67.89</v>
      </c>
      <c r="N358" s="147">
        <v>10</v>
      </c>
      <c r="O358" s="72">
        <f t="shared" si="35"/>
        <v>139.93952876712328</v>
      </c>
      <c r="P358" s="72">
        <f t="shared" si="31"/>
        <v>538.9304712328767</v>
      </c>
      <c r="Q358" s="73">
        <v>42735</v>
      </c>
    </row>
    <row r="359" spans="1:17" x14ac:dyDescent="0.25">
      <c r="A359" s="71" t="s">
        <v>1039</v>
      </c>
      <c r="B359" s="71" t="s">
        <v>1687</v>
      </c>
      <c r="C359" s="69" t="s">
        <v>934</v>
      </c>
      <c r="D359" s="69">
        <v>4812</v>
      </c>
      <c r="E359" s="73" t="s">
        <v>962</v>
      </c>
      <c r="F359" s="71" t="s">
        <v>1688</v>
      </c>
      <c r="G359" s="72">
        <v>142.55000000000001</v>
      </c>
      <c r="H359" s="72">
        <f t="shared" si="32"/>
        <v>128.30000000000001</v>
      </c>
      <c r="I359" s="69">
        <v>3</v>
      </c>
      <c r="J359" s="86">
        <v>51.36</v>
      </c>
      <c r="K359" s="145">
        <f t="shared" si="33"/>
        <v>91.190000000000012</v>
      </c>
      <c r="L359" s="72">
        <v>142.55000000000001</v>
      </c>
      <c r="M359" s="71">
        <f t="shared" si="34"/>
        <v>14.26</v>
      </c>
      <c r="N359" s="147">
        <v>10</v>
      </c>
      <c r="O359" s="72">
        <f t="shared" si="35"/>
        <v>12.96959178082192</v>
      </c>
      <c r="P359" s="72">
        <f t="shared" si="31"/>
        <v>129.58040821917808</v>
      </c>
      <c r="Q359" s="73">
        <v>42735</v>
      </c>
    </row>
    <row r="360" spans="1:17" x14ac:dyDescent="0.25">
      <c r="A360" s="71" t="s">
        <v>1039</v>
      </c>
      <c r="B360" s="71" t="s">
        <v>1689</v>
      </c>
      <c r="C360" s="69" t="s">
        <v>934</v>
      </c>
      <c r="D360" s="69">
        <v>4813</v>
      </c>
      <c r="E360" s="73" t="s">
        <v>962</v>
      </c>
      <c r="F360" s="71" t="s">
        <v>1688</v>
      </c>
      <c r="G360" s="72">
        <v>142.55000000000001</v>
      </c>
      <c r="H360" s="72">
        <f t="shared" si="32"/>
        <v>128.30000000000001</v>
      </c>
      <c r="I360" s="69">
        <v>3</v>
      </c>
      <c r="J360" s="86">
        <v>51.36</v>
      </c>
      <c r="K360" s="145">
        <f t="shared" si="33"/>
        <v>91.190000000000012</v>
      </c>
      <c r="L360" s="72">
        <v>142.55000000000001</v>
      </c>
      <c r="M360" s="71">
        <f t="shared" si="34"/>
        <v>14.26</v>
      </c>
      <c r="N360" s="147">
        <v>10</v>
      </c>
      <c r="O360" s="72">
        <f t="shared" si="35"/>
        <v>12.96959178082192</v>
      </c>
      <c r="P360" s="72">
        <f t="shared" si="31"/>
        <v>129.58040821917808</v>
      </c>
      <c r="Q360" s="73">
        <v>42735</v>
      </c>
    </row>
    <row r="361" spans="1:17" x14ac:dyDescent="0.25">
      <c r="A361" s="71" t="s">
        <v>1039</v>
      </c>
      <c r="B361" s="71" t="s">
        <v>1690</v>
      </c>
      <c r="C361" s="69" t="s">
        <v>934</v>
      </c>
      <c r="D361" s="69">
        <v>4814</v>
      </c>
      <c r="E361" s="73" t="s">
        <v>962</v>
      </c>
      <c r="F361" s="71" t="s">
        <v>1688</v>
      </c>
      <c r="G361" s="72">
        <v>142.55000000000001</v>
      </c>
      <c r="H361" s="72">
        <f t="shared" si="32"/>
        <v>128.30000000000001</v>
      </c>
      <c r="I361" s="69">
        <v>3</v>
      </c>
      <c r="J361" s="86">
        <v>51.36</v>
      </c>
      <c r="K361" s="145">
        <f t="shared" si="33"/>
        <v>91.190000000000012</v>
      </c>
      <c r="L361" s="72">
        <v>142.55000000000001</v>
      </c>
      <c r="M361" s="71">
        <f t="shared" si="34"/>
        <v>14.26</v>
      </c>
      <c r="N361" s="147">
        <v>10</v>
      </c>
      <c r="O361" s="72">
        <f t="shared" si="35"/>
        <v>12.96959178082192</v>
      </c>
      <c r="P361" s="72">
        <f t="shared" si="31"/>
        <v>129.58040821917808</v>
      </c>
      <c r="Q361" s="73">
        <v>42735</v>
      </c>
    </row>
    <row r="362" spans="1:17" x14ac:dyDescent="0.25">
      <c r="A362" s="71" t="s">
        <v>1039</v>
      </c>
      <c r="B362" s="71" t="s">
        <v>1691</v>
      </c>
      <c r="C362" s="69" t="s">
        <v>934</v>
      </c>
      <c r="D362" s="69">
        <v>4815</v>
      </c>
      <c r="E362" s="73" t="s">
        <v>962</v>
      </c>
      <c r="F362" s="71" t="s">
        <v>1688</v>
      </c>
      <c r="G362" s="72">
        <v>142.55000000000001</v>
      </c>
      <c r="H362" s="72">
        <f t="shared" si="32"/>
        <v>128.30000000000001</v>
      </c>
      <c r="I362" s="69">
        <v>3</v>
      </c>
      <c r="J362" s="86">
        <v>51.36</v>
      </c>
      <c r="K362" s="145">
        <f t="shared" si="33"/>
        <v>91.190000000000012</v>
      </c>
      <c r="L362" s="72">
        <v>142.55000000000001</v>
      </c>
      <c r="M362" s="71">
        <f t="shared" si="34"/>
        <v>14.26</v>
      </c>
      <c r="N362" s="147">
        <v>10</v>
      </c>
      <c r="O362" s="72">
        <f t="shared" si="35"/>
        <v>12.96959178082192</v>
      </c>
      <c r="P362" s="72">
        <f t="shared" si="31"/>
        <v>129.58040821917808</v>
      </c>
      <c r="Q362" s="73">
        <v>42735</v>
      </c>
    </row>
    <row r="363" spans="1:17" x14ac:dyDescent="0.25">
      <c r="A363" s="71" t="s">
        <v>1039</v>
      </c>
      <c r="B363" s="71" t="s">
        <v>1692</v>
      </c>
      <c r="C363" s="69" t="s">
        <v>934</v>
      </c>
      <c r="D363" s="69">
        <v>4816</v>
      </c>
      <c r="E363" s="73" t="s">
        <v>962</v>
      </c>
      <c r="F363" s="71" t="s">
        <v>1688</v>
      </c>
      <c r="G363" s="72">
        <v>142.55000000000001</v>
      </c>
      <c r="H363" s="72">
        <f t="shared" si="32"/>
        <v>128.30000000000001</v>
      </c>
      <c r="I363" s="69">
        <v>3</v>
      </c>
      <c r="J363" s="86">
        <v>51.36</v>
      </c>
      <c r="K363" s="145">
        <f t="shared" si="33"/>
        <v>91.190000000000012</v>
      </c>
      <c r="L363" s="72">
        <v>142.55000000000001</v>
      </c>
      <c r="M363" s="71">
        <f t="shared" si="34"/>
        <v>14.26</v>
      </c>
      <c r="N363" s="147">
        <v>10</v>
      </c>
      <c r="O363" s="72">
        <f t="shared" si="35"/>
        <v>12.96959178082192</v>
      </c>
      <c r="P363" s="72">
        <f t="shared" si="31"/>
        <v>129.58040821917808</v>
      </c>
      <c r="Q363" s="73">
        <v>42735</v>
      </c>
    </row>
    <row r="364" spans="1:17" x14ac:dyDescent="0.25">
      <c r="A364" s="71" t="s">
        <v>1039</v>
      </c>
      <c r="B364" s="71" t="s">
        <v>1693</v>
      </c>
      <c r="C364" s="69" t="s">
        <v>934</v>
      </c>
      <c r="D364" s="69">
        <v>4817</v>
      </c>
      <c r="E364" s="73" t="s">
        <v>962</v>
      </c>
      <c r="F364" s="71" t="s">
        <v>1688</v>
      </c>
      <c r="G364" s="72">
        <v>142.55000000000001</v>
      </c>
      <c r="H364" s="72">
        <f t="shared" si="32"/>
        <v>128.30000000000001</v>
      </c>
      <c r="I364" s="69">
        <v>3</v>
      </c>
      <c r="J364" s="86">
        <v>51.36</v>
      </c>
      <c r="K364" s="145">
        <f t="shared" si="33"/>
        <v>91.190000000000012</v>
      </c>
      <c r="L364" s="72">
        <v>142.55000000000001</v>
      </c>
      <c r="M364" s="71">
        <f t="shared" si="34"/>
        <v>14.26</v>
      </c>
      <c r="N364" s="147">
        <v>10</v>
      </c>
      <c r="O364" s="72">
        <f t="shared" si="35"/>
        <v>12.96959178082192</v>
      </c>
      <c r="P364" s="72">
        <f t="shared" si="31"/>
        <v>129.58040821917808</v>
      </c>
      <c r="Q364" s="73">
        <v>42735</v>
      </c>
    </row>
    <row r="365" spans="1:17" x14ac:dyDescent="0.25">
      <c r="A365" s="71" t="s">
        <v>1039</v>
      </c>
      <c r="B365" s="71" t="s">
        <v>1694</v>
      </c>
      <c r="C365" s="69" t="s">
        <v>934</v>
      </c>
      <c r="D365" s="69">
        <v>4818</v>
      </c>
      <c r="E365" s="73" t="s">
        <v>962</v>
      </c>
      <c r="F365" s="71" t="s">
        <v>1688</v>
      </c>
      <c r="G365" s="72">
        <v>142.55000000000001</v>
      </c>
      <c r="H365" s="72">
        <f t="shared" si="32"/>
        <v>128.30000000000001</v>
      </c>
      <c r="I365" s="69">
        <v>3</v>
      </c>
      <c r="J365" s="86">
        <v>51.36</v>
      </c>
      <c r="K365" s="145">
        <f t="shared" si="33"/>
        <v>91.190000000000012</v>
      </c>
      <c r="L365" s="72">
        <v>142.55000000000001</v>
      </c>
      <c r="M365" s="71">
        <f t="shared" si="34"/>
        <v>14.26</v>
      </c>
      <c r="N365" s="147">
        <v>10</v>
      </c>
      <c r="O365" s="72">
        <f t="shared" si="35"/>
        <v>12.96959178082192</v>
      </c>
      <c r="P365" s="72">
        <f t="shared" si="31"/>
        <v>129.58040821917808</v>
      </c>
      <c r="Q365" s="73">
        <v>42735</v>
      </c>
    </row>
    <row r="366" spans="1:17" x14ac:dyDescent="0.25">
      <c r="A366" s="71" t="s">
        <v>1039</v>
      </c>
      <c r="B366" s="71" t="s">
        <v>1695</v>
      </c>
      <c r="C366" s="69" t="s">
        <v>934</v>
      </c>
      <c r="D366" s="69">
        <v>4819</v>
      </c>
      <c r="E366" s="73" t="s">
        <v>962</v>
      </c>
      <c r="F366" s="71" t="s">
        <v>1688</v>
      </c>
      <c r="G366" s="72">
        <v>142.55000000000001</v>
      </c>
      <c r="H366" s="72">
        <f t="shared" si="32"/>
        <v>128.30000000000001</v>
      </c>
      <c r="I366" s="69">
        <v>3</v>
      </c>
      <c r="J366" s="86">
        <v>51.36</v>
      </c>
      <c r="K366" s="145">
        <f t="shared" si="33"/>
        <v>91.190000000000012</v>
      </c>
      <c r="L366" s="72">
        <v>142.55000000000001</v>
      </c>
      <c r="M366" s="71">
        <f t="shared" si="34"/>
        <v>14.26</v>
      </c>
      <c r="N366" s="147">
        <v>10</v>
      </c>
      <c r="O366" s="72">
        <f t="shared" si="35"/>
        <v>12.96959178082192</v>
      </c>
      <c r="P366" s="72">
        <f t="shared" si="31"/>
        <v>129.58040821917808</v>
      </c>
      <c r="Q366" s="73">
        <v>42735</v>
      </c>
    </row>
    <row r="367" spans="1:17" x14ac:dyDescent="0.25">
      <c r="A367" s="71" t="s">
        <v>1039</v>
      </c>
      <c r="B367" s="71" t="s">
        <v>1696</v>
      </c>
      <c r="C367" s="69" t="s">
        <v>934</v>
      </c>
      <c r="D367" s="69">
        <v>4820</v>
      </c>
      <c r="E367" s="73" t="s">
        <v>962</v>
      </c>
      <c r="F367" s="71" t="s">
        <v>1688</v>
      </c>
      <c r="G367" s="72">
        <v>142.55000000000001</v>
      </c>
      <c r="H367" s="72">
        <f t="shared" si="32"/>
        <v>128.30000000000001</v>
      </c>
      <c r="I367" s="69">
        <v>3</v>
      </c>
      <c r="J367" s="86">
        <v>51.36</v>
      </c>
      <c r="K367" s="145">
        <f t="shared" si="33"/>
        <v>91.190000000000012</v>
      </c>
      <c r="L367" s="72">
        <v>142.55000000000001</v>
      </c>
      <c r="M367" s="71">
        <f t="shared" si="34"/>
        <v>14.26</v>
      </c>
      <c r="N367" s="147">
        <v>10</v>
      </c>
      <c r="O367" s="72">
        <f t="shared" si="35"/>
        <v>12.96959178082192</v>
      </c>
      <c r="P367" s="72">
        <f t="shared" si="31"/>
        <v>129.58040821917808</v>
      </c>
      <c r="Q367" s="73">
        <v>42735</v>
      </c>
    </row>
    <row r="368" spans="1:17" x14ac:dyDescent="0.25">
      <c r="A368" s="71" t="s">
        <v>1039</v>
      </c>
      <c r="B368" s="71" t="s">
        <v>1697</v>
      </c>
      <c r="C368" s="69" t="s">
        <v>934</v>
      </c>
      <c r="D368" s="69">
        <v>4821</v>
      </c>
      <c r="E368" s="73" t="s">
        <v>962</v>
      </c>
      <c r="F368" s="71" t="s">
        <v>1688</v>
      </c>
      <c r="G368" s="72">
        <v>142.55000000000001</v>
      </c>
      <c r="H368" s="72">
        <f t="shared" si="32"/>
        <v>128.30000000000001</v>
      </c>
      <c r="I368" s="69">
        <v>3</v>
      </c>
      <c r="J368" s="86">
        <v>51.36</v>
      </c>
      <c r="K368" s="145">
        <f t="shared" si="33"/>
        <v>91.190000000000012</v>
      </c>
      <c r="L368" s="72">
        <v>142.55000000000001</v>
      </c>
      <c r="M368" s="71">
        <f t="shared" si="34"/>
        <v>14.26</v>
      </c>
      <c r="N368" s="147">
        <v>10</v>
      </c>
      <c r="O368" s="72">
        <f t="shared" si="35"/>
        <v>12.96959178082192</v>
      </c>
      <c r="P368" s="72">
        <f t="shared" si="31"/>
        <v>129.58040821917808</v>
      </c>
      <c r="Q368" s="73">
        <v>42735</v>
      </c>
    </row>
    <row r="369" spans="1:17" x14ac:dyDescent="0.25">
      <c r="A369" s="71" t="s">
        <v>1039</v>
      </c>
      <c r="B369" s="71" t="s">
        <v>1698</v>
      </c>
      <c r="C369" s="69" t="s">
        <v>934</v>
      </c>
      <c r="D369" s="69">
        <v>4822</v>
      </c>
      <c r="E369" s="73" t="s">
        <v>962</v>
      </c>
      <c r="F369" s="71" t="s">
        <v>1688</v>
      </c>
      <c r="G369" s="72">
        <v>142.55000000000001</v>
      </c>
      <c r="H369" s="72">
        <f t="shared" ref="H369:H400" si="36">ROUND(G369*0.9,2)</f>
        <v>128.30000000000001</v>
      </c>
      <c r="I369" s="69">
        <v>3</v>
      </c>
      <c r="J369" s="86">
        <v>51.36</v>
      </c>
      <c r="K369" s="145">
        <f t="shared" ref="K369:K400" si="37">G369-J369</f>
        <v>91.190000000000012</v>
      </c>
      <c r="L369" s="72">
        <v>142.55000000000001</v>
      </c>
      <c r="M369" s="71">
        <f t="shared" ref="M369:M400" si="38">ROUND(G369*0.1,2)</f>
        <v>14.26</v>
      </c>
      <c r="N369" s="147">
        <v>10</v>
      </c>
      <c r="O369" s="72">
        <f t="shared" ref="O369:O400" si="39">((L369-M369)/N369)*(DATEDIF(E369,Q369,"D")/365)</f>
        <v>12.96959178082192</v>
      </c>
      <c r="P369" s="72">
        <f t="shared" si="31"/>
        <v>129.58040821917808</v>
      </c>
      <c r="Q369" s="73">
        <v>42735</v>
      </c>
    </row>
    <row r="370" spans="1:17" x14ac:dyDescent="0.25">
      <c r="A370" s="71" t="s">
        <v>1039</v>
      </c>
      <c r="B370" s="71" t="s">
        <v>1699</v>
      </c>
      <c r="C370" s="69" t="s">
        <v>934</v>
      </c>
      <c r="D370" s="69">
        <v>4823</v>
      </c>
      <c r="E370" s="73" t="s">
        <v>962</v>
      </c>
      <c r="F370" s="71" t="s">
        <v>1688</v>
      </c>
      <c r="G370" s="72">
        <v>142.55000000000001</v>
      </c>
      <c r="H370" s="72">
        <f t="shared" si="36"/>
        <v>128.30000000000001</v>
      </c>
      <c r="I370" s="69">
        <v>3</v>
      </c>
      <c r="J370" s="86">
        <v>51.36</v>
      </c>
      <c r="K370" s="145">
        <f t="shared" si="37"/>
        <v>91.190000000000012</v>
      </c>
      <c r="L370" s="72">
        <v>142.55000000000001</v>
      </c>
      <c r="M370" s="71">
        <f t="shared" si="38"/>
        <v>14.26</v>
      </c>
      <c r="N370" s="147">
        <v>10</v>
      </c>
      <c r="O370" s="72">
        <f t="shared" si="39"/>
        <v>12.96959178082192</v>
      </c>
      <c r="P370" s="72">
        <f t="shared" ref="P370:P433" si="40">L370-O370</f>
        <v>129.58040821917808</v>
      </c>
      <c r="Q370" s="73">
        <v>42735</v>
      </c>
    </row>
    <row r="371" spans="1:17" x14ac:dyDescent="0.25">
      <c r="A371" s="71" t="s">
        <v>1039</v>
      </c>
      <c r="B371" s="71" t="s">
        <v>1700</v>
      </c>
      <c r="C371" s="69" t="s">
        <v>934</v>
      </c>
      <c r="D371" s="69">
        <v>4824</v>
      </c>
      <c r="E371" s="73" t="s">
        <v>962</v>
      </c>
      <c r="F371" s="71" t="s">
        <v>1688</v>
      </c>
      <c r="G371" s="72">
        <v>142.55000000000001</v>
      </c>
      <c r="H371" s="72">
        <f t="shared" si="36"/>
        <v>128.30000000000001</v>
      </c>
      <c r="I371" s="69">
        <v>3</v>
      </c>
      <c r="J371" s="86">
        <v>51.36</v>
      </c>
      <c r="K371" s="145">
        <f t="shared" si="37"/>
        <v>91.190000000000012</v>
      </c>
      <c r="L371" s="72">
        <v>142.55000000000001</v>
      </c>
      <c r="M371" s="71">
        <f t="shared" si="38"/>
        <v>14.26</v>
      </c>
      <c r="N371" s="147">
        <v>10</v>
      </c>
      <c r="O371" s="72">
        <f t="shared" si="39"/>
        <v>12.96959178082192</v>
      </c>
      <c r="P371" s="72">
        <f t="shared" si="40"/>
        <v>129.58040821917808</v>
      </c>
      <c r="Q371" s="73">
        <v>42735</v>
      </c>
    </row>
    <row r="372" spans="1:17" x14ac:dyDescent="0.25">
      <c r="A372" s="71" t="s">
        <v>1039</v>
      </c>
      <c r="B372" s="71" t="s">
        <v>1701</v>
      </c>
      <c r="C372" s="69" t="s">
        <v>934</v>
      </c>
      <c r="D372" s="69">
        <v>4825</v>
      </c>
      <c r="E372" s="73" t="s">
        <v>962</v>
      </c>
      <c r="F372" s="71" t="s">
        <v>1688</v>
      </c>
      <c r="G372" s="72">
        <v>142.55000000000001</v>
      </c>
      <c r="H372" s="72">
        <f t="shared" si="36"/>
        <v>128.30000000000001</v>
      </c>
      <c r="I372" s="69">
        <v>3</v>
      </c>
      <c r="J372" s="86">
        <v>51.36</v>
      </c>
      <c r="K372" s="145">
        <f t="shared" si="37"/>
        <v>91.190000000000012</v>
      </c>
      <c r="L372" s="72">
        <v>142.55000000000001</v>
      </c>
      <c r="M372" s="71">
        <f t="shared" si="38"/>
        <v>14.26</v>
      </c>
      <c r="N372" s="147">
        <v>10</v>
      </c>
      <c r="O372" s="72">
        <f t="shared" si="39"/>
        <v>12.96959178082192</v>
      </c>
      <c r="P372" s="72">
        <f t="shared" si="40"/>
        <v>129.58040821917808</v>
      </c>
      <c r="Q372" s="73">
        <v>42735</v>
      </c>
    </row>
    <row r="373" spans="1:17" x14ac:dyDescent="0.25">
      <c r="A373" s="71" t="s">
        <v>1039</v>
      </c>
      <c r="B373" s="71" t="s">
        <v>1702</v>
      </c>
      <c r="C373" s="69" t="s">
        <v>934</v>
      </c>
      <c r="D373" s="69">
        <v>4826</v>
      </c>
      <c r="E373" s="73" t="s">
        <v>962</v>
      </c>
      <c r="F373" s="71" t="s">
        <v>1688</v>
      </c>
      <c r="G373" s="72">
        <v>142.55000000000001</v>
      </c>
      <c r="H373" s="72">
        <f t="shared" si="36"/>
        <v>128.30000000000001</v>
      </c>
      <c r="I373" s="69">
        <v>3</v>
      </c>
      <c r="J373" s="86">
        <v>51.36</v>
      </c>
      <c r="K373" s="145">
        <f t="shared" si="37"/>
        <v>91.190000000000012</v>
      </c>
      <c r="L373" s="72">
        <v>142.55000000000001</v>
      </c>
      <c r="M373" s="71">
        <f t="shared" si="38"/>
        <v>14.26</v>
      </c>
      <c r="N373" s="147">
        <v>10</v>
      </c>
      <c r="O373" s="72">
        <f t="shared" si="39"/>
        <v>12.96959178082192</v>
      </c>
      <c r="P373" s="72">
        <f t="shared" si="40"/>
        <v>129.58040821917808</v>
      </c>
      <c r="Q373" s="73">
        <v>42735</v>
      </c>
    </row>
    <row r="374" spans="1:17" x14ac:dyDescent="0.25">
      <c r="A374" s="71" t="s">
        <v>1039</v>
      </c>
      <c r="B374" s="71" t="s">
        <v>1703</v>
      </c>
      <c r="C374" s="69" t="s">
        <v>934</v>
      </c>
      <c r="D374" s="69">
        <v>4827</v>
      </c>
      <c r="E374" s="73" t="s">
        <v>962</v>
      </c>
      <c r="F374" s="71" t="s">
        <v>1688</v>
      </c>
      <c r="G374" s="72">
        <v>142.55000000000001</v>
      </c>
      <c r="H374" s="72">
        <f t="shared" si="36"/>
        <v>128.30000000000001</v>
      </c>
      <c r="I374" s="69">
        <v>3</v>
      </c>
      <c r="J374" s="86">
        <v>51.36</v>
      </c>
      <c r="K374" s="145">
        <f t="shared" si="37"/>
        <v>91.190000000000012</v>
      </c>
      <c r="L374" s="72">
        <v>142.55000000000001</v>
      </c>
      <c r="M374" s="71">
        <f t="shared" si="38"/>
        <v>14.26</v>
      </c>
      <c r="N374" s="147">
        <v>10</v>
      </c>
      <c r="O374" s="72">
        <f t="shared" si="39"/>
        <v>12.96959178082192</v>
      </c>
      <c r="P374" s="72">
        <f t="shared" si="40"/>
        <v>129.58040821917808</v>
      </c>
      <c r="Q374" s="73">
        <v>42735</v>
      </c>
    </row>
    <row r="375" spans="1:17" x14ac:dyDescent="0.25">
      <c r="A375" s="71" t="s">
        <v>1039</v>
      </c>
      <c r="B375" s="71" t="s">
        <v>1704</v>
      </c>
      <c r="C375" s="69" t="s">
        <v>934</v>
      </c>
      <c r="D375" s="69">
        <v>4828</v>
      </c>
      <c r="E375" s="73" t="s">
        <v>962</v>
      </c>
      <c r="F375" s="71" t="s">
        <v>1688</v>
      </c>
      <c r="G375" s="72">
        <v>142.55000000000001</v>
      </c>
      <c r="H375" s="72">
        <f t="shared" si="36"/>
        <v>128.30000000000001</v>
      </c>
      <c r="I375" s="69">
        <v>3</v>
      </c>
      <c r="J375" s="86">
        <v>51.36</v>
      </c>
      <c r="K375" s="145">
        <f t="shared" si="37"/>
        <v>91.190000000000012</v>
      </c>
      <c r="L375" s="72">
        <v>142.55000000000001</v>
      </c>
      <c r="M375" s="71">
        <f t="shared" si="38"/>
        <v>14.26</v>
      </c>
      <c r="N375" s="147">
        <v>10</v>
      </c>
      <c r="O375" s="72">
        <f t="shared" si="39"/>
        <v>12.96959178082192</v>
      </c>
      <c r="P375" s="72">
        <f t="shared" si="40"/>
        <v>129.58040821917808</v>
      </c>
      <c r="Q375" s="73">
        <v>42735</v>
      </c>
    </row>
    <row r="376" spans="1:17" x14ac:dyDescent="0.25">
      <c r="A376" s="71" t="s">
        <v>1039</v>
      </c>
      <c r="B376" s="71" t="s">
        <v>1705</v>
      </c>
      <c r="C376" s="69" t="s">
        <v>934</v>
      </c>
      <c r="D376" s="69">
        <v>4829</v>
      </c>
      <c r="E376" s="73" t="s">
        <v>962</v>
      </c>
      <c r="F376" s="71" t="s">
        <v>1688</v>
      </c>
      <c r="G376" s="72">
        <v>142.55000000000001</v>
      </c>
      <c r="H376" s="72">
        <f t="shared" si="36"/>
        <v>128.30000000000001</v>
      </c>
      <c r="I376" s="69">
        <v>3</v>
      </c>
      <c r="J376" s="86">
        <v>51.36</v>
      </c>
      <c r="K376" s="145">
        <f t="shared" si="37"/>
        <v>91.190000000000012</v>
      </c>
      <c r="L376" s="72">
        <v>142.55000000000001</v>
      </c>
      <c r="M376" s="71">
        <f t="shared" si="38"/>
        <v>14.26</v>
      </c>
      <c r="N376" s="147">
        <v>10</v>
      </c>
      <c r="O376" s="72">
        <f t="shared" si="39"/>
        <v>12.96959178082192</v>
      </c>
      <c r="P376" s="72">
        <f t="shared" si="40"/>
        <v>129.58040821917808</v>
      </c>
      <c r="Q376" s="73">
        <v>42735</v>
      </c>
    </row>
    <row r="377" spans="1:17" x14ac:dyDescent="0.25">
      <c r="A377" s="71" t="s">
        <v>1039</v>
      </c>
      <c r="B377" s="71" t="s">
        <v>1706</v>
      </c>
      <c r="C377" s="69" t="s">
        <v>934</v>
      </c>
      <c r="D377" s="69">
        <v>4830</v>
      </c>
      <c r="E377" s="73" t="s">
        <v>962</v>
      </c>
      <c r="F377" s="71" t="s">
        <v>1688</v>
      </c>
      <c r="G377" s="72">
        <v>142.55000000000001</v>
      </c>
      <c r="H377" s="72">
        <f t="shared" si="36"/>
        <v>128.30000000000001</v>
      </c>
      <c r="I377" s="69">
        <v>3</v>
      </c>
      <c r="J377" s="86">
        <v>51.36</v>
      </c>
      <c r="K377" s="145">
        <f t="shared" si="37"/>
        <v>91.190000000000012</v>
      </c>
      <c r="L377" s="72">
        <v>142.55000000000001</v>
      </c>
      <c r="M377" s="71">
        <f t="shared" si="38"/>
        <v>14.26</v>
      </c>
      <c r="N377" s="147">
        <v>10</v>
      </c>
      <c r="O377" s="72">
        <f t="shared" si="39"/>
        <v>12.96959178082192</v>
      </c>
      <c r="P377" s="72">
        <f t="shared" si="40"/>
        <v>129.58040821917808</v>
      </c>
      <c r="Q377" s="73">
        <v>42735</v>
      </c>
    </row>
    <row r="378" spans="1:17" x14ac:dyDescent="0.25">
      <c r="A378" s="71" t="s">
        <v>1039</v>
      </c>
      <c r="B378" s="71" t="s">
        <v>1707</v>
      </c>
      <c r="C378" s="69" t="s">
        <v>934</v>
      </c>
      <c r="D378" s="69">
        <v>4831</v>
      </c>
      <c r="E378" s="73" t="s">
        <v>962</v>
      </c>
      <c r="F378" s="71" t="s">
        <v>1688</v>
      </c>
      <c r="G378" s="72">
        <v>142.55000000000001</v>
      </c>
      <c r="H378" s="72">
        <f t="shared" si="36"/>
        <v>128.30000000000001</v>
      </c>
      <c r="I378" s="69">
        <v>3</v>
      </c>
      <c r="J378" s="86">
        <v>51.36</v>
      </c>
      <c r="K378" s="145">
        <f t="shared" si="37"/>
        <v>91.190000000000012</v>
      </c>
      <c r="L378" s="72">
        <v>142.55000000000001</v>
      </c>
      <c r="M378" s="71">
        <f t="shared" si="38"/>
        <v>14.26</v>
      </c>
      <c r="N378" s="147">
        <v>10</v>
      </c>
      <c r="O378" s="72">
        <f t="shared" si="39"/>
        <v>12.96959178082192</v>
      </c>
      <c r="P378" s="72">
        <f t="shared" si="40"/>
        <v>129.58040821917808</v>
      </c>
      <c r="Q378" s="73">
        <v>42735</v>
      </c>
    </row>
    <row r="379" spans="1:17" x14ac:dyDescent="0.25">
      <c r="A379" s="71" t="s">
        <v>1039</v>
      </c>
      <c r="B379" s="71" t="s">
        <v>1708</v>
      </c>
      <c r="C379" s="69" t="s">
        <v>934</v>
      </c>
      <c r="D379" s="69">
        <v>4832</v>
      </c>
      <c r="E379" s="73" t="s">
        <v>962</v>
      </c>
      <c r="F379" s="71" t="s">
        <v>1688</v>
      </c>
      <c r="G379" s="72">
        <v>142.55000000000001</v>
      </c>
      <c r="H379" s="72">
        <f t="shared" si="36"/>
        <v>128.30000000000001</v>
      </c>
      <c r="I379" s="69">
        <v>3</v>
      </c>
      <c r="J379" s="86">
        <v>51.36</v>
      </c>
      <c r="K379" s="145">
        <f t="shared" si="37"/>
        <v>91.190000000000012</v>
      </c>
      <c r="L379" s="72">
        <v>142.55000000000001</v>
      </c>
      <c r="M379" s="71">
        <f t="shared" si="38"/>
        <v>14.26</v>
      </c>
      <c r="N379" s="147">
        <v>10</v>
      </c>
      <c r="O379" s="72">
        <f t="shared" si="39"/>
        <v>12.96959178082192</v>
      </c>
      <c r="P379" s="72">
        <f t="shared" si="40"/>
        <v>129.58040821917808</v>
      </c>
      <c r="Q379" s="73">
        <v>42735</v>
      </c>
    </row>
    <row r="380" spans="1:17" x14ac:dyDescent="0.25">
      <c r="A380" s="71" t="s">
        <v>1039</v>
      </c>
      <c r="B380" s="71" t="s">
        <v>1709</v>
      </c>
      <c r="C380" s="69" t="s">
        <v>934</v>
      </c>
      <c r="D380" s="69">
        <v>4833</v>
      </c>
      <c r="E380" s="73" t="s">
        <v>962</v>
      </c>
      <c r="F380" s="71" t="s">
        <v>1688</v>
      </c>
      <c r="G380" s="72">
        <v>142.55000000000001</v>
      </c>
      <c r="H380" s="72">
        <f t="shared" si="36"/>
        <v>128.30000000000001</v>
      </c>
      <c r="I380" s="69">
        <v>3</v>
      </c>
      <c r="J380" s="86">
        <v>51.36</v>
      </c>
      <c r="K380" s="145">
        <f t="shared" si="37"/>
        <v>91.190000000000012</v>
      </c>
      <c r="L380" s="72">
        <v>142.55000000000001</v>
      </c>
      <c r="M380" s="71">
        <f t="shared" si="38"/>
        <v>14.26</v>
      </c>
      <c r="N380" s="147">
        <v>10</v>
      </c>
      <c r="O380" s="72">
        <f t="shared" si="39"/>
        <v>12.96959178082192</v>
      </c>
      <c r="P380" s="72">
        <f t="shared" si="40"/>
        <v>129.58040821917808</v>
      </c>
      <c r="Q380" s="73">
        <v>42735</v>
      </c>
    </row>
    <row r="381" spans="1:17" x14ac:dyDescent="0.25">
      <c r="A381" s="71" t="s">
        <v>1039</v>
      </c>
      <c r="B381" s="71" t="s">
        <v>1710</v>
      </c>
      <c r="C381" s="69" t="s">
        <v>934</v>
      </c>
      <c r="D381" s="69">
        <v>4834</v>
      </c>
      <c r="E381" s="73" t="s">
        <v>962</v>
      </c>
      <c r="F381" s="71" t="s">
        <v>1688</v>
      </c>
      <c r="G381" s="72">
        <v>142.55000000000001</v>
      </c>
      <c r="H381" s="72">
        <f t="shared" si="36"/>
        <v>128.30000000000001</v>
      </c>
      <c r="I381" s="69">
        <v>3</v>
      </c>
      <c r="J381" s="86">
        <v>51.36</v>
      </c>
      <c r="K381" s="145">
        <f t="shared" si="37"/>
        <v>91.190000000000012</v>
      </c>
      <c r="L381" s="72">
        <v>142.55000000000001</v>
      </c>
      <c r="M381" s="71">
        <f t="shared" si="38"/>
        <v>14.26</v>
      </c>
      <c r="N381" s="147">
        <v>10</v>
      </c>
      <c r="O381" s="72">
        <f t="shared" si="39"/>
        <v>12.96959178082192</v>
      </c>
      <c r="P381" s="72">
        <f t="shared" si="40"/>
        <v>129.58040821917808</v>
      </c>
      <c r="Q381" s="73">
        <v>42735</v>
      </c>
    </row>
    <row r="382" spans="1:17" x14ac:dyDescent="0.25">
      <c r="A382" s="71" t="s">
        <v>1039</v>
      </c>
      <c r="B382" s="71" t="s">
        <v>1711</v>
      </c>
      <c r="C382" s="69" t="s">
        <v>934</v>
      </c>
      <c r="D382" s="69">
        <v>4835</v>
      </c>
      <c r="E382" s="73" t="s">
        <v>962</v>
      </c>
      <c r="F382" s="71" t="s">
        <v>1688</v>
      </c>
      <c r="G382" s="72">
        <v>142.55000000000001</v>
      </c>
      <c r="H382" s="72">
        <f t="shared" si="36"/>
        <v>128.30000000000001</v>
      </c>
      <c r="I382" s="69">
        <v>3</v>
      </c>
      <c r="J382" s="86">
        <v>51.36</v>
      </c>
      <c r="K382" s="145">
        <f t="shared" si="37"/>
        <v>91.190000000000012</v>
      </c>
      <c r="L382" s="72">
        <v>142.55000000000001</v>
      </c>
      <c r="M382" s="71">
        <f t="shared" si="38"/>
        <v>14.26</v>
      </c>
      <c r="N382" s="147">
        <v>10</v>
      </c>
      <c r="O382" s="72">
        <f t="shared" si="39"/>
        <v>12.96959178082192</v>
      </c>
      <c r="P382" s="72">
        <f t="shared" si="40"/>
        <v>129.58040821917808</v>
      </c>
      <c r="Q382" s="73">
        <v>42735</v>
      </c>
    </row>
    <row r="383" spans="1:17" x14ac:dyDescent="0.25">
      <c r="A383" s="71" t="s">
        <v>1039</v>
      </c>
      <c r="B383" s="71" t="s">
        <v>1712</v>
      </c>
      <c r="C383" s="69" t="s">
        <v>934</v>
      </c>
      <c r="D383" s="69">
        <v>4836</v>
      </c>
      <c r="E383" s="73" t="s">
        <v>962</v>
      </c>
      <c r="F383" s="71" t="s">
        <v>1688</v>
      </c>
      <c r="G383" s="72">
        <v>142.55000000000001</v>
      </c>
      <c r="H383" s="72">
        <f t="shared" si="36"/>
        <v>128.30000000000001</v>
      </c>
      <c r="I383" s="69">
        <v>3</v>
      </c>
      <c r="J383" s="86">
        <v>51.36</v>
      </c>
      <c r="K383" s="145">
        <f t="shared" si="37"/>
        <v>91.190000000000012</v>
      </c>
      <c r="L383" s="72">
        <v>142.55000000000001</v>
      </c>
      <c r="M383" s="71">
        <f t="shared" si="38"/>
        <v>14.26</v>
      </c>
      <c r="N383" s="147">
        <v>10</v>
      </c>
      <c r="O383" s="72">
        <f t="shared" si="39"/>
        <v>12.96959178082192</v>
      </c>
      <c r="P383" s="72">
        <f t="shared" si="40"/>
        <v>129.58040821917808</v>
      </c>
      <c r="Q383" s="73">
        <v>42735</v>
      </c>
    </row>
    <row r="384" spans="1:17" x14ac:dyDescent="0.25">
      <c r="A384" s="71" t="s">
        <v>1039</v>
      </c>
      <c r="B384" s="71" t="s">
        <v>1713</v>
      </c>
      <c r="C384" s="69" t="s">
        <v>934</v>
      </c>
      <c r="D384" s="69">
        <v>4837</v>
      </c>
      <c r="E384" s="73" t="s">
        <v>962</v>
      </c>
      <c r="F384" s="71" t="s">
        <v>1688</v>
      </c>
      <c r="G384" s="72">
        <v>142.55000000000001</v>
      </c>
      <c r="H384" s="72">
        <f t="shared" si="36"/>
        <v>128.30000000000001</v>
      </c>
      <c r="I384" s="69">
        <v>3</v>
      </c>
      <c r="J384" s="86">
        <v>51.36</v>
      </c>
      <c r="K384" s="145">
        <f t="shared" si="37"/>
        <v>91.190000000000012</v>
      </c>
      <c r="L384" s="72">
        <v>142.55000000000001</v>
      </c>
      <c r="M384" s="71">
        <f t="shared" si="38"/>
        <v>14.26</v>
      </c>
      <c r="N384" s="147">
        <v>10</v>
      </c>
      <c r="O384" s="72">
        <f t="shared" si="39"/>
        <v>12.96959178082192</v>
      </c>
      <c r="P384" s="72">
        <f t="shared" si="40"/>
        <v>129.58040821917808</v>
      </c>
      <c r="Q384" s="73">
        <v>42735</v>
      </c>
    </row>
    <row r="385" spans="1:17" x14ac:dyDescent="0.25">
      <c r="A385" s="71" t="s">
        <v>1039</v>
      </c>
      <c r="B385" s="71" t="s">
        <v>1714</v>
      </c>
      <c r="C385" s="69" t="s">
        <v>934</v>
      </c>
      <c r="D385" s="69">
        <v>4838</v>
      </c>
      <c r="E385" s="73" t="s">
        <v>962</v>
      </c>
      <c r="F385" s="71" t="s">
        <v>1688</v>
      </c>
      <c r="G385" s="72">
        <v>142.55000000000001</v>
      </c>
      <c r="H385" s="72">
        <f t="shared" si="36"/>
        <v>128.30000000000001</v>
      </c>
      <c r="I385" s="69">
        <v>3</v>
      </c>
      <c r="J385" s="86">
        <v>51.36</v>
      </c>
      <c r="K385" s="145">
        <f t="shared" si="37"/>
        <v>91.190000000000012</v>
      </c>
      <c r="L385" s="72">
        <v>142.55000000000001</v>
      </c>
      <c r="M385" s="71">
        <f t="shared" si="38"/>
        <v>14.26</v>
      </c>
      <c r="N385" s="147">
        <v>10</v>
      </c>
      <c r="O385" s="72">
        <f t="shared" si="39"/>
        <v>12.96959178082192</v>
      </c>
      <c r="P385" s="72">
        <f t="shared" si="40"/>
        <v>129.58040821917808</v>
      </c>
      <c r="Q385" s="73">
        <v>42735</v>
      </c>
    </row>
    <row r="386" spans="1:17" x14ac:dyDescent="0.25">
      <c r="A386" s="71" t="s">
        <v>1039</v>
      </c>
      <c r="B386" s="71" t="s">
        <v>1715</v>
      </c>
      <c r="C386" s="69" t="s">
        <v>934</v>
      </c>
      <c r="D386" s="69">
        <v>4839</v>
      </c>
      <c r="E386" s="73" t="s">
        <v>962</v>
      </c>
      <c r="F386" s="71" t="s">
        <v>1688</v>
      </c>
      <c r="G386" s="72">
        <v>142.55000000000001</v>
      </c>
      <c r="H386" s="72">
        <f t="shared" si="36"/>
        <v>128.30000000000001</v>
      </c>
      <c r="I386" s="69">
        <v>3</v>
      </c>
      <c r="J386" s="86">
        <v>51.36</v>
      </c>
      <c r="K386" s="145">
        <f t="shared" si="37"/>
        <v>91.190000000000012</v>
      </c>
      <c r="L386" s="72">
        <v>142.55000000000001</v>
      </c>
      <c r="M386" s="71">
        <f t="shared" si="38"/>
        <v>14.26</v>
      </c>
      <c r="N386" s="147">
        <v>10</v>
      </c>
      <c r="O386" s="72">
        <f t="shared" si="39"/>
        <v>12.96959178082192</v>
      </c>
      <c r="P386" s="72">
        <f t="shared" si="40"/>
        <v>129.58040821917808</v>
      </c>
      <c r="Q386" s="73">
        <v>42735</v>
      </c>
    </row>
    <row r="387" spans="1:17" x14ac:dyDescent="0.25">
      <c r="A387" s="71" t="s">
        <v>1039</v>
      </c>
      <c r="B387" s="71" t="s">
        <v>1716</v>
      </c>
      <c r="C387" s="69" t="s">
        <v>934</v>
      </c>
      <c r="D387" s="69">
        <v>4840</v>
      </c>
      <c r="E387" s="73" t="s">
        <v>962</v>
      </c>
      <c r="F387" s="71" t="s">
        <v>1688</v>
      </c>
      <c r="G387" s="72">
        <v>142.55000000000001</v>
      </c>
      <c r="H387" s="72">
        <f t="shared" si="36"/>
        <v>128.30000000000001</v>
      </c>
      <c r="I387" s="69">
        <v>3</v>
      </c>
      <c r="J387" s="86">
        <v>51.36</v>
      </c>
      <c r="K387" s="145">
        <f t="shared" si="37"/>
        <v>91.190000000000012</v>
      </c>
      <c r="L387" s="72">
        <v>142.55000000000001</v>
      </c>
      <c r="M387" s="71">
        <f t="shared" si="38"/>
        <v>14.26</v>
      </c>
      <c r="N387" s="147">
        <v>10</v>
      </c>
      <c r="O387" s="72">
        <f t="shared" si="39"/>
        <v>12.96959178082192</v>
      </c>
      <c r="P387" s="72">
        <f t="shared" si="40"/>
        <v>129.58040821917808</v>
      </c>
      <c r="Q387" s="73">
        <v>42735</v>
      </c>
    </row>
    <row r="388" spans="1:17" x14ac:dyDescent="0.25">
      <c r="A388" s="71" t="s">
        <v>1039</v>
      </c>
      <c r="B388" s="71" t="s">
        <v>1717</v>
      </c>
      <c r="C388" s="69" t="s">
        <v>934</v>
      </c>
      <c r="D388" s="69">
        <v>4841</v>
      </c>
      <c r="E388" s="73" t="s">
        <v>962</v>
      </c>
      <c r="F388" s="71" t="s">
        <v>1688</v>
      </c>
      <c r="G388" s="72">
        <v>142.55000000000001</v>
      </c>
      <c r="H388" s="72">
        <f t="shared" si="36"/>
        <v>128.30000000000001</v>
      </c>
      <c r="I388" s="69">
        <v>3</v>
      </c>
      <c r="J388" s="86">
        <v>51.36</v>
      </c>
      <c r="K388" s="145">
        <f t="shared" si="37"/>
        <v>91.190000000000012</v>
      </c>
      <c r="L388" s="72">
        <v>142.55000000000001</v>
      </c>
      <c r="M388" s="71">
        <f t="shared" si="38"/>
        <v>14.26</v>
      </c>
      <c r="N388" s="147">
        <v>10</v>
      </c>
      <c r="O388" s="72">
        <f t="shared" si="39"/>
        <v>12.96959178082192</v>
      </c>
      <c r="P388" s="72">
        <f t="shared" si="40"/>
        <v>129.58040821917808</v>
      </c>
      <c r="Q388" s="73">
        <v>42735</v>
      </c>
    </row>
    <row r="389" spans="1:17" x14ac:dyDescent="0.25">
      <c r="A389" s="71" t="s">
        <v>1039</v>
      </c>
      <c r="B389" s="71" t="s">
        <v>1718</v>
      </c>
      <c r="C389" s="69" t="s">
        <v>934</v>
      </c>
      <c r="D389" s="69">
        <v>4842</v>
      </c>
      <c r="E389" s="73" t="s">
        <v>962</v>
      </c>
      <c r="F389" s="71" t="s">
        <v>1688</v>
      </c>
      <c r="G389" s="72">
        <v>142.55000000000001</v>
      </c>
      <c r="H389" s="72">
        <f t="shared" si="36"/>
        <v>128.30000000000001</v>
      </c>
      <c r="I389" s="69">
        <v>3</v>
      </c>
      <c r="J389" s="86">
        <v>51.36</v>
      </c>
      <c r="K389" s="145">
        <f t="shared" si="37"/>
        <v>91.190000000000012</v>
      </c>
      <c r="L389" s="72">
        <v>142.55000000000001</v>
      </c>
      <c r="M389" s="71">
        <f t="shared" si="38"/>
        <v>14.26</v>
      </c>
      <c r="N389" s="147">
        <v>10</v>
      </c>
      <c r="O389" s="72">
        <f t="shared" si="39"/>
        <v>12.96959178082192</v>
      </c>
      <c r="P389" s="72">
        <f t="shared" si="40"/>
        <v>129.58040821917808</v>
      </c>
      <c r="Q389" s="73">
        <v>42735</v>
      </c>
    </row>
    <row r="390" spans="1:17" x14ac:dyDescent="0.25">
      <c r="A390" s="71" t="s">
        <v>1039</v>
      </c>
      <c r="B390" s="71" t="s">
        <v>1719</v>
      </c>
      <c r="C390" s="69" t="s">
        <v>934</v>
      </c>
      <c r="D390" s="69">
        <v>4843</v>
      </c>
      <c r="E390" s="73" t="s">
        <v>962</v>
      </c>
      <c r="F390" s="71" t="s">
        <v>1688</v>
      </c>
      <c r="G390" s="72">
        <v>142.55000000000001</v>
      </c>
      <c r="H390" s="72">
        <f t="shared" si="36"/>
        <v>128.30000000000001</v>
      </c>
      <c r="I390" s="69">
        <v>3</v>
      </c>
      <c r="J390" s="86">
        <v>51.36</v>
      </c>
      <c r="K390" s="145">
        <f t="shared" si="37"/>
        <v>91.190000000000012</v>
      </c>
      <c r="L390" s="72">
        <v>142.55000000000001</v>
      </c>
      <c r="M390" s="71">
        <f t="shared" si="38"/>
        <v>14.26</v>
      </c>
      <c r="N390" s="147">
        <v>10</v>
      </c>
      <c r="O390" s="72">
        <f t="shared" si="39"/>
        <v>12.96959178082192</v>
      </c>
      <c r="P390" s="72">
        <f t="shared" si="40"/>
        <v>129.58040821917808</v>
      </c>
      <c r="Q390" s="73">
        <v>42735</v>
      </c>
    </row>
    <row r="391" spans="1:17" x14ac:dyDescent="0.25">
      <c r="A391" s="71" t="s">
        <v>1039</v>
      </c>
      <c r="B391" s="71" t="s">
        <v>1720</v>
      </c>
      <c r="C391" s="69" t="s">
        <v>934</v>
      </c>
      <c r="D391" s="69">
        <v>4844</v>
      </c>
      <c r="E391" s="73" t="s">
        <v>962</v>
      </c>
      <c r="F391" s="71" t="s">
        <v>1688</v>
      </c>
      <c r="G391" s="72">
        <v>142.55000000000001</v>
      </c>
      <c r="H391" s="72">
        <f t="shared" si="36"/>
        <v>128.30000000000001</v>
      </c>
      <c r="I391" s="69">
        <v>3</v>
      </c>
      <c r="J391" s="86">
        <v>51.36</v>
      </c>
      <c r="K391" s="145">
        <f t="shared" si="37"/>
        <v>91.190000000000012</v>
      </c>
      <c r="L391" s="72">
        <v>142.55000000000001</v>
      </c>
      <c r="M391" s="71">
        <f t="shared" si="38"/>
        <v>14.26</v>
      </c>
      <c r="N391" s="147">
        <v>10</v>
      </c>
      <c r="O391" s="72">
        <f t="shared" si="39"/>
        <v>12.96959178082192</v>
      </c>
      <c r="P391" s="72">
        <f t="shared" si="40"/>
        <v>129.58040821917808</v>
      </c>
      <c r="Q391" s="73">
        <v>42735</v>
      </c>
    </row>
    <row r="392" spans="1:17" x14ac:dyDescent="0.25">
      <c r="A392" s="71" t="s">
        <v>1039</v>
      </c>
      <c r="B392" s="71" t="s">
        <v>1721</v>
      </c>
      <c r="C392" s="69" t="s">
        <v>934</v>
      </c>
      <c r="D392" s="69">
        <v>4845</v>
      </c>
      <c r="E392" s="73" t="s">
        <v>962</v>
      </c>
      <c r="F392" s="71" t="s">
        <v>1688</v>
      </c>
      <c r="G392" s="72">
        <v>142.55000000000001</v>
      </c>
      <c r="H392" s="72">
        <f t="shared" si="36"/>
        <v>128.30000000000001</v>
      </c>
      <c r="I392" s="69">
        <v>3</v>
      </c>
      <c r="J392" s="86">
        <v>51.36</v>
      </c>
      <c r="K392" s="145">
        <f t="shared" si="37"/>
        <v>91.190000000000012</v>
      </c>
      <c r="L392" s="72">
        <v>142.55000000000001</v>
      </c>
      <c r="M392" s="71">
        <f t="shared" si="38"/>
        <v>14.26</v>
      </c>
      <c r="N392" s="147">
        <v>10</v>
      </c>
      <c r="O392" s="72">
        <f t="shared" si="39"/>
        <v>12.96959178082192</v>
      </c>
      <c r="P392" s="72">
        <f t="shared" si="40"/>
        <v>129.58040821917808</v>
      </c>
      <c r="Q392" s="73">
        <v>42735</v>
      </c>
    </row>
    <row r="393" spans="1:17" x14ac:dyDescent="0.25">
      <c r="A393" s="71" t="s">
        <v>1039</v>
      </c>
      <c r="B393" s="71" t="s">
        <v>1722</v>
      </c>
      <c r="C393" s="69" t="s">
        <v>934</v>
      </c>
      <c r="D393" s="69">
        <v>4846</v>
      </c>
      <c r="E393" s="73" t="s">
        <v>962</v>
      </c>
      <c r="F393" s="71" t="s">
        <v>1688</v>
      </c>
      <c r="G393" s="72">
        <v>142.55000000000001</v>
      </c>
      <c r="H393" s="72">
        <f t="shared" si="36"/>
        <v>128.30000000000001</v>
      </c>
      <c r="I393" s="69">
        <v>3</v>
      </c>
      <c r="J393" s="86">
        <v>51.36</v>
      </c>
      <c r="K393" s="145">
        <f t="shared" si="37"/>
        <v>91.190000000000012</v>
      </c>
      <c r="L393" s="72">
        <v>142.55000000000001</v>
      </c>
      <c r="M393" s="71">
        <f t="shared" si="38"/>
        <v>14.26</v>
      </c>
      <c r="N393" s="147">
        <v>10</v>
      </c>
      <c r="O393" s="72">
        <f t="shared" si="39"/>
        <v>12.96959178082192</v>
      </c>
      <c r="P393" s="72">
        <f t="shared" si="40"/>
        <v>129.58040821917808</v>
      </c>
      <c r="Q393" s="73">
        <v>42735</v>
      </c>
    </row>
    <row r="394" spans="1:17" x14ac:dyDescent="0.25">
      <c r="A394" s="71" t="s">
        <v>1039</v>
      </c>
      <c r="B394" s="71" t="s">
        <v>1723</v>
      </c>
      <c r="C394" s="69" t="s">
        <v>934</v>
      </c>
      <c r="D394" s="69">
        <v>4847</v>
      </c>
      <c r="E394" s="73" t="s">
        <v>962</v>
      </c>
      <c r="F394" s="71" t="s">
        <v>1688</v>
      </c>
      <c r="G394" s="72">
        <v>142.55000000000001</v>
      </c>
      <c r="H394" s="72">
        <f t="shared" si="36"/>
        <v>128.30000000000001</v>
      </c>
      <c r="I394" s="69">
        <v>3</v>
      </c>
      <c r="J394" s="86">
        <v>51.36</v>
      </c>
      <c r="K394" s="145">
        <f t="shared" si="37"/>
        <v>91.190000000000012</v>
      </c>
      <c r="L394" s="72">
        <v>142.55000000000001</v>
      </c>
      <c r="M394" s="71">
        <f t="shared" si="38"/>
        <v>14.26</v>
      </c>
      <c r="N394" s="147">
        <v>10</v>
      </c>
      <c r="O394" s="72">
        <f t="shared" si="39"/>
        <v>12.96959178082192</v>
      </c>
      <c r="P394" s="72">
        <f t="shared" si="40"/>
        <v>129.58040821917808</v>
      </c>
      <c r="Q394" s="73">
        <v>42735</v>
      </c>
    </row>
    <row r="395" spans="1:17" x14ac:dyDescent="0.25">
      <c r="A395" s="71" t="s">
        <v>1039</v>
      </c>
      <c r="B395" s="71" t="s">
        <v>1724</v>
      </c>
      <c r="C395" s="69" t="s">
        <v>934</v>
      </c>
      <c r="D395" s="69">
        <v>4848</v>
      </c>
      <c r="E395" s="73" t="s">
        <v>962</v>
      </c>
      <c r="F395" s="71" t="s">
        <v>1688</v>
      </c>
      <c r="G395" s="72">
        <v>142.55000000000001</v>
      </c>
      <c r="H395" s="72">
        <f t="shared" si="36"/>
        <v>128.30000000000001</v>
      </c>
      <c r="I395" s="69">
        <v>3</v>
      </c>
      <c r="J395" s="86">
        <v>51.36</v>
      </c>
      <c r="K395" s="145">
        <f t="shared" si="37"/>
        <v>91.190000000000012</v>
      </c>
      <c r="L395" s="72">
        <v>142.55000000000001</v>
      </c>
      <c r="M395" s="71">
        <f t="shared" si="38"/>
        <v>14.26</v>
      </c>
      <c r="N395" s="147">
        <v>10</v>
      </c>
      <c r="O395" s="72">
        <f t="shared" si="39"/>
        <v>12.96959178082192</v>
      </c>
      <c r="P395" s="72">
        <f t="shared" si="40"/>
        <v>129.58040821917808</v>
      </c>
      <c r="Q395" s="73">
        <v>42735</v>
      </c>
    </row>
    <row r="396" spans="1:17" x14ac:dyDescent="0.25">
      <c r="A396" s="71" t="s">
        <v>1039</v>
      </c>
      <c r="B396" s="71" t="s">
        <v>1725</v>
      </c>
      <c r="C396" s="69" t="s">
        <v>934</v>
      </c>
      <c r="D396" s="69">
        <v>4849</v>
      </c>
      <c r="E396" s="73" t="s">
        <v>962</v>
      </c>
      <c r="F396" s="71" t="s">
        <v>1688</v>
      </c>
      <c r="G396" s="72">
        <v>142.55000000000001</v>
      </c>
      <c r="H396" s="72">
        <f t="shared" si="36"/>
        <v>128.30000000000001</v>
      </c>
      <c r="I396" s="69">
        <v>3</v>
      </c>
      <c r="J396" s="86">
        <v>51.36</v>
      </c>
      <c r="K396" s="145">
        <f t="shared" si="37"/>
        <v>91.190000000000012</v>
      </c>
      <c r="L396" s="72">
        <v>142.55000000000001</v>
      </c>
      <c r="M396" s="71">
        <f t="shared" si="38"/>
        <v>14.26</v>
      </c>
      <c r="N396" s="147">
        <v>10</v>
      </c>
      <c r="O396" s="72">
        <f t="shared" si="39"/>
        <v>12.96959178082192</v>
      </c>
      <c r="P396" s="72">
        <f t="shared" si="40"/>
        <v>129.58040821917808</v>
      </c>
      <c r="Q396" s="73">
        <v>42735</v>
      </c>
    </row>
    <row r="397" spans="1:17" x14ac:dyDescent="0.25">
      <c r="A397" s="71" t="s">
        <v>1039</v>
      </c>
      <c r="B397" s="71" t="s">
        <v>1726</v>
      </c>
      <c r="C397" s="69" t="s">
        <v>934</v>
      </c>
      <c r="D397" s="69">
        <v>4850</v>
      </c>
      <c r="E397" s="73" t="s">
        <v>962</v>
      </c>
      <c r="F397" s="71" t="s">
        <v>1688</v>
      </c>
      <c r="G397" s="72">
        <v>142.55000000000001</v>
      </c>
      <c r="H397" s="72">
        <f t="shared" si="36"/>
        <v>128.30000000000001</v>
      </c>
      <c r="I397" s="69">
        <v>3</v>
      </c>
      <c r="J397" s="86">
        <v>51.36</v>
      </c>
      <c r="K397" s="145">
        <f t="shared" si="37"/>
        <v>91.190000000000012</v>
      </c>
      <c r="L397" s="72">
        <v>142.55000000000001</v>
      </c>
      <c r="M397" s="71">
        <f t="shared" si="38"/>
        <v>14.26</v>
      </c>
      <c r="N397" s="147">
        <v>10</v>
      </c>
      <c r="O397" s="72">
        <f t="shared" si="39"/>
        <v>12.96959178082192</v>
      </c>
      <c r="P397" s="72">
        <f t="shared" si="40"/>
        <v>129.58040821917808</v>
      </c>
      <c r="Q397" s="73">
        <v>42735</v>
      </c>
    </row>
    <row r="398" spans="1:17" x14ac:dyDescent="0.25">
      <c r="A398" s="71" t="s">
        <v>1039</v>
      </c>
      <c r="B398" s="71" t="s">
        <v>1727</v>
      </c>
      <c r="C398" s="69" t="s">
        <v>934</v>
      </c>
      <c r="D398" s="69">
        <v>4851</v>
      </c>
      <c r="E398" s="73" t="s">
        <v>962</v>
      </c>
      <c r="F398" s="71" t="s">
        <v>1688</v>
      </c>
      <c r="G398" s="72">
        <v>142.55000000000001</v>
      </c>
      <c r="H398" s="72">
        <f t="shared" si="36"/>
        <v>128.30000000000001</v>
      </c>
      <c r="I398" s="69">
        <v>3</v>
      </c>
      <c r="J398" s="86">
        <v>51.36</v>
      </c>
      <c r="K398" s="145">
        <f t="shared" si="37"/>
        <v>91.190000000000012</v>
      </c>
      <c r="L398" s="72">
        <v>142.55000000000001</v>
      </c>
      <c r="M398" s="71">
        <f t="shared" si="38"/>
        <v>14.26</v>
      </c>
      <c r="N398" s="147">
        <v>10</v>
      </c>
      <c r="O398" s="72">
        <f t="shared" si="39"/>
        <v>12.96959178082192</v>
      </c>
      <c r="P398" s="72">
        <f t="shared" si="40"/>
        <v>129.58040821917808</v>
      </c>
      <c r="Q398" s="73">
        <v>42735</v>
      </c>
    </row>
    <row r="399" spans="1:17" x14ac:dyDescent="0.25">
      <c r="A399" s="71" t="s">
        <v>1039</v>
      </c>
      <c r="B399" s="71" t="s">
        <v>1728</v>
      </c>
      <c r="C399" s="69" t="s">
        <v>934</v>
      </c>
      <c r="D399" s="69">
        <v>4852</v>
      </c>
      <c r="E399" s="73" t="s">
        <v>962</v>
      </c>
      <c r="F399" s="71" t="s">
        <v>1688</v>
      </c>
      <c r="G399" s="72">
        <v>142.55000000000001</v>
      </c>
      <c r="H399" s="72">
        <f t="shared" si="36"/>
        <v>128.30000000000001</v>
      </c>
      <c r="I399" s="69">
        <v>3</v>
      </c>
      <c r="J399" s="86">
        <v>51.36</v>
      </c>
      <c r="K399" s="145">
        <f t="shared" si="37"/>
        <v>91.190000000000012</v>
      </c>
      <c r="L399" s="72">
        <v>142.55000000000001</v>
      </c>
      <c r="M399" s="71">
        <f t="shared" si="38"/>
        <v>14.26</v>
      </c>
      <c r="N399" s="147">
        <v>10</v>
      </c>
      <c r="O399" s="72">
        <f t="shared" si="39"/>
        <v>12.96959178082192</v>
      </c>
      <c r="P399" s="72">
        <f t="shared" si="40"/>
        <v>129.58040821917808</v>
      </c>
      <c r="Q399" s="73">
        <v>42735</v>
      </c>
    </row>
    <row r="400" spans="1:17" x14ac:dyDescent="0.25">
      <c r="A400" s="71" t="s">
        <v>1039</v>
      </c>
      <c r="B400" s="71" t="s">
        <v>1729</v>
      </c>
      <c r="C400" s="69" t="s">
        <v>934</v>
      </c>
      <c r="D400" s="69">
        <v>4853</v>
      </c>
      <c r="E400" s="73" t="s">
        <v>962</v>
      </c>
      <c r="F400" s="71" t="s">
        <v>1688</v>
      </c>
      <c r="G400" s="72">
        <v>142.55000000000001</v>
      </c>
      <c r="H400" s="72">
        <f t="shared" si="36"/>
        <v>128.30000000000001</v>
      </c>
      <c r="I400" s="69">
        <v>3</v>
      </c>
      <c r="J400" s="86">
        <v>51.36</v>
      </c>
      <c r="K400" s="145">
        <f t="shared" si="37"/>
        <v>91.190000000000012</v>
      </c>
      <c r="L400" s="72">
        <v>142.55000000000001</v>
      </c>
      <c r="M400" s="71">
        <f t="shared" si="38"/>
        <v>14.26</v>
      </c>
      <c r="N400" s="147">
        <v>10</v>
      </c>
      <c r="O400" s="72">
        <f t="shared" si="39"/>
        <v>12.96959178082192</v>
      </c>
      <c r="P400" s="72">
        <f t="shared" si="40"/>
        <v>129.58040821917808</v>
      </c>
      <c r="Q400" s="73">
        <v>42735</v>
      </c>
    </row>
    <row r="401" spans="1:17" x14ac:dyDescent="0.25">
      <c r="A401" s="71" t="s">
        <v>1039</v>
      </c>
      <c r="B401" s="71" t="s">
        <v>1730</v>
      </c>
      <c r="C401" s="69" t="s">
        <v>934</v>
      </c>
      <c r="D401" s="69">
        <v>4854</v>
      </c>
      <c r="E401" s="73" t="s">
        <v>962</v>
      </c>
      <c r="F401" s="71" t="s">
        <v>1688</v>
      </c>
      <c r="G401" s="72">
        <v>142.55000000000001</v>
      </c>
      <c r="H401" s="72">
        <f t="shared" ref="H401:H432" si="41">ROUND(G401*0.9,2)</f>
        <v>128.30000000000001</v>
      </c>
      <c r="I401" s="69">
        <v>3</v>
      </c>
      <c r="J401" s="86">
        <v>51.36</v>
      </c>
      <c r="K401" s="145">
        <f t="shared" ref="K401:K432" si="42">G401-J401</f>
        <v>91.190000000000012</v>
      </c>
      <c r="L401" s="72">
        <v>142.55000000000001</v>
      </c>
      <c r="M401" s="71">
        <f t="shared" ref="M401:M432" si="43">ROUND(G401*0.1,2)</f>
        <v>14.26</v>
      </c>
      <c r="N401" s="147">
        <v>10</v>
      </c>
      <c r="O401" s="72">
        <f t="shared" ref="O401:O432" si="44">((L401-M401)/N401)*(DATEDIF(E401,Q401,"D")/365)</f>
        <v>12.96959178082192</v>
      </c>
      <c r="P401" s="72">
        <f t="shared" si="40"/>
        <v>129.58040821917808</v>
      </c>
      <c r="Q401" s="73">
        <v>42735</v>
      </c>
    </row>
    <row r="402" spans="1:17" x14ac:dyDescent="0.25">
      <c r="A402" s="71" t="s">
        <v>1039</v>
      </c>
      <c r="B402" s="71" t="s">
        <v>1731</v>
      </c>
      <c r="C402" s="69" t="s">
        <v>934</v>
      </c>
      <c r="D402" s="69">
        <v>4855</v>
      </c>
      <c r="E402" s="73" t="s">
        <v>962</v>
      </c>
      <c r="F402" s="71" t="s">
        <v>1688</v>
      </c>
      <c r="G402" s="72">
        <v>142.55000000000001</v>
      </c>
      <c r="H402" s="72">
        <f t="shared" si="41"/>
        <v>128.30000000000001</v>
      </c>
      <c r="I402" s="69">
        <v>3</v>
      </c>
      <c r="J402" s="86">
        <v>51.36</v>
      </c>
      <c r="K402" s="145">
        <f t="shared" si="42"/>
        <v>91.190000000000012</v>
      </c>
      <c r="L402" s="72">
        <v>142.55000000000001</v>
      </c>
      <c r="M402" s="71">
        <f t="shared" si="43"/>
        <v>14.26</v>
      </c>
      <c r="N402" s="147">
        <v>10</v>
      </c>
      <c r="O402" s="72">
        <f t="shared" si="44"/>
        <v>12.96959178082192</v>
      </c>
      <c r="P402" s="72">
        <f t="shared" si="40"/>
        <v>129.58040821917808</v>
      </c>
      <c r="Q402" s="73">
        <v>42735</v>
      </c>
    </row>
    <row r="403" spans="1:17" x14ac:dyDescent="0.25">
      <c r="A403" s="71" t="s">
        <v>1039</v>
      </c>
      <c r="B403" s="71" t="s">
        <v>1732</v>
      </c>
      <c r="C403" s="69" t="s">
        <v>934</v>
      </c>
      <c r="D403" s="69">
        <v>4856</v>
      </c>
      <c r="E403" s="73" t="s">
        <v>962</v>
      </c>
      <c r="F403" s="71" t="s">
        <v>1688</v>
      </c>
      <c r="G403" s="72">
        <v>142.55000000000001</v>
      </c>
      <c r="H403" s="72">
        <f t="shared" si="41"/>
        <v>128.30000000000001</v>
      </c>
      <c r="I403" s="69">
        <v>3</v>
      </c>
      <c r="J403" s="86">
        <v>51.36</v>
      </c>
      <c r="K403" s="145">
        <f t="shared" si="42"/>
        <v>91.190000000000012</v>
      </c>
      <c r="L403" s="72">
        <v>142.55000000000001</v>
      </c>
      <c r="M403" s="71">
        <f t="shared" si="43"/>
        <v>14.26</v>
      </c>
      <c r="N403" s="147">
        <v>10</v>
      </c>
      <c r="O403" s="72">
        <f t="shared" si="44"/>
        <v>12.96959178082192</v>
      </c>
      <c r="P403" s="72">
        <f t="shared" si="40"/>
        <v>129.58040821917808</v>
      </c>
      <c r="Q403" s="73">
        <v>42735</v>
      </c>
    </row>
    <row r="404" spans="1:17" x14ac:dyDescent="0.25">
      <c r="A404" s="71" t="s">
        <v>1039</v>
      </c>
      <c r="B404" s="71" t="s">
        <v>1733</v>
      </c>
      <c r="C404" s="69" t="s">
        <v>934</v>
      </c>
      <c r="D404" s="69">
        <v>4857</v>
      </c>
      <c r="E404" s="73" t="s">
        <v>962</v>
      </c>
      <c r="F404" s="71" t="s">
        <v>1688</v>
      </c>
      <c r="G404" s="72">
        <v>142.55000000000001</v>
      </c>
      <c r="H404" s="72">
        <f t="shared" si="41"/>
        <v>128.30000000000001</v>
      </c>
      <c r="I404" s="69">
        <v>3</v>
      </c>
      <c r="J404" s="86">
        <v>51.36</v>
      </c>
      <c r="K404" s="145">
        <f t="shared" si="42"/>
        <v>91.190000000000012</v>
      </c>
      <c r="L404" s="72">
        <v>142.55000000000001</v>
      </c>
      <c r="M404" s="71">
        <f t="shared" si="43"/>
        <v>14.26</v>
      </c>
      <c r="N404" s="147">
        <v>10</v>
      </c>
      <c r="O404" s="72">
        <f t="shared" si="44"/>
        <v>12.96959178082192</v>
      </c>
      <c r="P404" s="72">
        <f t="shared" si="40"/>
        <v>129.58040821917808</v>
      </c>
      <c r="Q404" s="73">
        <v>42735</v>
      </c>
    </row>
    <row r="405" spans="1:17" x14ac:dyDescent="0.25">
      <c r="A405" s="71" t="s">
        <v>1039</v>
      </c>
      <c r="B405" s="71" t="s">
        <v>1734</v>
      </c>
      <c r="C405" s="69" t="s">
        <v>934</v>
      </c>
      <c r="D405" s="69">
        <v>4858</v>
      </c>
      <c r="E405" s="73" t="s">
        <v>962</v>
      </c>
      <c r="F405" s="71" t="s">
        <v>1688</v>
      </c>
      <c r="G405" s="72">
        <v>142.55000000000001</v>
      </c>
      <c r="H405" s="72">
        <f t="shared" si="41"/>
        <v>128.30000000000001</v>
      </c>
      <c r="I405" s="69">
        <v>3</v>
      </c>
      <c r="J405" s="86">
        <v>51.36</v>
      </c>
      <c r="K405" s="145">
        <f t="shared" si="42"/>
        <v>91.190000000000012</v>
      </c>
      <c r="L405" s="72">
        <v>142.55000000000001</v>
      </c>
      <c r="M405" s="71">
        <f t="shared" si="43"/>
        <v>14.26</v>
      </c>
      <c r="N405" s="147">
        <v>10</v>
      </c>
      <c r="O405" s="72">
        <f t="shared" si="44"/>
        <v>12.96959178082192</v>
      </c>
      <c r="P405" s="72">
        <f t="shared" si="40"/>
        <v>129.58040821917808</v>
      </c>
      <c r="Q405" s="73">
        <v>42735</v>
      </c>
    </row>
    <row r="406" spans="1:17" x14ac:dyDescent="0.25">
      <c r="A406" s="71" t="s">
        <v>1039</v>
      </c>
      <c r="B406" s="71" t="s">
        <v>1735</v>
      </c>
      <c r="C406" s="69" t="s">
        <v>934</v>
      </c>
      <c r="D406" s="69">
        <v>4859</v>
      </c>
      <c r="E406" s="73" t="s">
        <v>962</v>
      </c>
      <c r="F406" s="71" t="s">
        <v>1688</v>
      </c>
      <c r="G406" s="72">
        <v>142.55000000000001</v>
      </c>
      <c r="H406" s="72">
        <f t="shared" si="41"/>
        <v>128.30000000000001</v>
      </c>
      <c r="I406" s="69">
        <v>3</v>
      </c>
      <c r="J406" s="86">
        <v>51.36</v>
      </c>
      <c r="K406" s="145">
        <f t="shared" si="42"/>
        <v>91.190000000000012</v>
      </c>
      <c r="L406" s="72">
        <v>142.55000000000001</v>
      </c>
      <c r="M406" s="71">
        <f t="shared" si="43"/>
        <v>14.26</v>
      </c>
      <c r="N406" s="147">
        <v>10</v>
      </c>
      <c r="O406" s="72">
        <f t="shared" si="44"/>
        <v>12.96959178082192</v>
      </c>
      <c r="P406" s="72">
        <f t="shared" si="40"/>
        <v>129.58040821917808</v>
      </c>
      <c r="Q406" s="73">
        <v>42735</v>
      </c>
    </row>
    <row r="407" spans="1:17" x14ac:dyDescent="0.25">
      <c r="A407" s="71" t="s">
        <v>1039</v>
      </c>
      <c r="B407" s="71" t="s">
        <v>1736</v>
      </c>
      <c r="C407" s="69" t="s">
        <v>934</v>
      </c>
      <c r="D407" s="69">
        <v>4860</v>
      </c>
      <c r="E407" s="73" t="s">
        <v>962</v>
      </c>
      <c r="F407" s="71" t="s">
        <v>1688</v>
      </c>
      <c r="G407" s="72">
        <v>142.55000000000001</v>
      </c>
      <c r="H407" s="72">
        <f t="shared" si="41"/>
        <v>128.30000000000001</v>
      </c>
      <c r="I407" s="69">
        <v>3</v>
      </c>
      <c r="J407" s="86">
        <v>51.36</v>
      </c>
      <c r="K407" s="145">
        <f t="shared" si="42"/>
        <v>91.190000000000012</v>
      </c>
      <c r="L407" s="72">
        <v>142.55000000000001</v>
      </c>
      <c r="M407" s="71">
        <f t="shared" si="43"/>
        <v>14.26</v>
      </c>
      <c r="N407" s="147">
        <v>10</v>
      </c>
      <c r="O407" s="72">
        <f t="shared" si="44"/>
        <v>12.96959178082192</v>
      </c>
      <c r="P407" s="72">
        <f t="shared" si="40"/>
        <v>129.58040821917808</v>
      </c>
      <c r="Q407" s="73">
        <v>42735</v>
      </c>
    </row>
    <row r="408" spans="1:17" x14ac:dyDescent="0.25">
      <c r="A408" s="71" t="s">
        <v>1039</v>
      </c>
      <c r="B408" s="71" t="s">
        <v>1737</v>
      </c>
      <c r="C408" s="69" t="s">
        <v>934</v>
      </c>
      <c r="D408" s="69">
        <v>4861</v>
      </c>
      <c r="E408" s="73" t="s">
        <v>962</v>
      </c>
      <c r="F408" s="71" t="s">
        <v>1688</v>
      </c>
      <c r="G408" s="72">
        <v>142.55000000000001</v>
      </c>
      <c r="H408" s="72">
        <f t="shared" si="41"/>
        <v>128.30000000000001</v>
      </c>
      <c r="I408" s="69">
        <v>3</v>
      </c>
      <c r="J408" s="86">
        <v>51.36</v>
      </c>
      <c r="K408" s="145">
        <f t="shared" si="42"/>
        <v>91.190000000000012</v>
      </c>
      <c r="L408" s="72">
        <v>142.55000000000001</v>
      </c>
      <c r="M408" s="71">
        <f t="shared" si="43"/>
        <v>14.26</v>
      </c>
      <c r="N408" s="147">
        <v>10</v>
      </c>
      <c r="O408" s="72">
        <f t="shared" si="44"/>
        <v>12.96959178082192</v>
      </c>
      <c r="P408" s="72">
        <f t="shared" si="40"/>
        <v>129.58040821917808</v>
      </c>
      <c r="Q408" s="73">
        <v>42735</v>
      </c>
    </row>
    <row r="409" spans="1:17" x14ac:dyDescent="0.25">
      <c r="A409" s="71" t="s">
        <v>1039</v>
      </c>
      <c r="B409" s="71" t="s">
        <v>1738</v>
      </c>
      <c r="C409" s="69" t="s">
        <v>934</v>
      </c>
      <c r="D409" s="69">
        <v>4862</v>
      </c>
      <c r="E409" s="73" t="s">
        <v>962</v>
      </c>
      <c r="F409" s="71" t="s">
        <v>1688</v>
      </c>
      <c r="G409" s="72">
        <v>142.55000000000001</v>
      </c>
      <c r="H409" s="72">
        <f t="shared" si="41"/>
        <v>128.30000000000001</v>
      </c>
      <c r="I409" s="69">
        <v>3</v>
      </c>
      <c r="J409" s="86">
        <v>51.36</v>
      </c>
      <c r="K409" s="145">
        <f t="shared" si="42"/>
        <v>91.190000000000012</v>
      </c>
      <c r="L409" s="72">
        <v>142.55000000000001</v>
      </c>
      <c r="M409" s="71">
        <f t="shared" si="43"/>
        <v>14.26</v>
      </c>
      <c r="N409" s="147">
        <v>10</v>
      </c>
      <c r="O409" s="72">
        <f t="shared" si="44"/>
        <v>12.96959178082192</v>
      </c>
      <c r="P409" s="72">
        <f t="shared" si="40"/>
        <v>129.58040821917808</v>
      </c>
      <c r="Q409" s="73">
        <v>42735</v>
      </c>
    </row>
    <row r="410" spans="1:17" x14ac:dyDescent="0.25">
      <c r="A410" s="71" t="s">
        <v>1039</v>
      </c>
      <c r="B410" s="71" t="s">
        <v>1739</v>
      </c>
      <c r="C410" s="69" t="s">
        <v>934</v>
      </c>
      <c r="D410" s="69">
        <v>4863</v>
      </c>
      <c r="E410" s="73" t="s">
        <v>962</v>
      </c>
      <c r="F410" s="71" t="s">
        <v>1688</v>
      </c>
      <c r="G410" s="72">
        <v>142.55000000000001</v>
      </c>
      <c r="H410" s="72">
        <f t="shared" si="41"/>
        <v>128.30000000000001</v>
      </c>
      <c r="I410" s="69">
        <v>3</v>
      </c>
      <c r="J410" s="86">
        <v>51.36</v>
      </c>
      <c r="K410" s="145">
        <f t="shared" si="42"/>
        <v>91.190000000000012</v>
      </c>
      <c r="L410" s="72">
        <v>142.55000000000001</v>
      </c>
      <c r="M410" s="71">
        <f t="shared" si="43"/>
        <v>14.26</v>
      </c>
      <c r="N410" s="147">
        <v>10</v>
      </c>
      <c r="O410" s="72">
        <f t="shared" si="44"/>
        <v>12.96959178082192</v>
      </c>
      <c r="P410" s="72">
        <f t="shared" si="40"/>
        <v>129.58040821917808</v>
      </c>
      <c r="Q410" s="73">
        <v>42735</v>
      </c>
    </row>
    <row r="411" spans="1:17" x14ac:dyDescent="0.25">
      <c r="A411" s="71" t="s">
        <v>1039</v>
      </c>
      <c r="B411" s="71" t="s">
        <v>1740</v>
      </c>
      <c r="C411" s="69" t="s">
        <v>934</v>
      </c>
      <c r="D411" s="69">
        <v>4864</v>
      </c>
      <c r="E411" s="73" t="s">
        <v>962</v>
      </c>
      <c r="F411" s="71" t="s">
        <v>1688</v>
      </c>
      <c r="G411" s="72">
        <v>142.55000000000001</v>
      </c>
      <c r="H411" s="72">
        <f t="shared" si="41"/>
        <v>128.30000000000001</v>
      </c>
      <c r="I411" s="69">
        <v>3</v>
      </c>
      <c r="J411" s="86">
        <v>51.36</v>
      </c>
      <c r="K411" s="145">
        <f t="shared" si="42"/>
        <v>91.190000000000012</v>
      </c>
      <c r="L411" s="72">
        <v>142.55000000000001</v>
      </c>
      <c r="M411" s="71">
        <f t="shared" si="43"/>
        <v>14.26</v>
      </c>
      <c r="N411" s="147">
        <v>10</v>
      </c>
      <c r="O411" s="72">
        <f t="shared" si="44"/>
        <v>12.96959178082192</v>
      </c>
      <c r="P411" s="72">
        <f t="shared" si="40"/>
        <v>129.58040821917808</v>
      </c>
      <c r="Q411" s="73">
        <v>42735</v>
      </c>
    </row>
    <row r="412" spans="1:17" x14ac:dyDescent="0.25">
      <c r="A412" s="71" t="s">
        <v>1039</v>
      </c>
      <c r="B412" s="71" t="s">
        <v>1741</v>
      </c>
      <c r="C412" s="69" t="s">
        <v>934</v>
      </c>
      <c r="D412" s="69">
        <v>4865</v>
      </c>
      <c r="E412" s="73" t="s">
        <v>962</v>
      </c>
      <c r="F412" s="71" t="s">
        <v>1688</v>
      </c>
      <c r="G412" s="72">
        <v>142.55000000000001</v>
      </c>
      <c r="H412" s="72">
        <f t="shared" si="41"/>
        <v>128.30000000000001</v>
      </c>
      <c r="I412" s="69">
        <v>3</v>
      </c>
      <c r="J412" s="86">
        <v>51.36</v>
      </c>
      <c r="K412" s="145">
        <f t="shared" si="42"/>
        <v>91.190000000000012</v>
      </c>
      <c r="L412" s="72">
        <v>142.55000000000001</v>
      </c>
      <c r="M412" s="71">
        <f t="shared" si="43"/>
        <v>14.26</v>
      </c>
      <c r="N412" s="147">
        <v>10</v>
      </c>
      <c r="O412" s="72">
        <f t="shared" si="44"/>
        <v>12.96959178082192</v>
      </c>
      <c r="P412" s="72">
        <f t="shared" si="40"/>
        <v>129.58040821917808</v>
      </c>
      <c r="Q412" s="73">
        <v>42735</v>
      </c>
    </row>
    <row r="413" spans="1:17" x14ac:dyDescent="0.25">
      <c r="A413" s="71" t="s">
        <v>1039</v>
      </c>
      <c r="B413" s="71" t="s">
        <v>1742</v>
      </c>
      <c r="C413" s="69" t="s">
        <v>934</v>
      </c>
      <c r="D413" s="69">
        <v>4866</v>
      </c>
      <c r="E413" s="73" t="s">
        <v>962</v>
      </c>
      <c r="F413" s="71" t="s">
        <v>1688</v>
      </c>
      <c r="G413" s="72">
        <v>142.55000000000001</v>
      </c>
      <c r="H413" s="72">
        <f t="shared" si="41"/>
        <v>128.30000000000001</v>
      </c>
      <c r="I413" s="69">
        <v>3</v>
      </c>
      <c r="J413" s="86">
        <v>51.36</v>
      </c>
      <c r="K413" s="145">
        <f t="shared" si="42"/>
        <v>91.190000000000012</v>
      </c>
      <c r="L413" s="72">
        <v>142.55000000000001</v>
      </c>
      <c r="M413" s="71">
        <f t="shared" si="43"/>
        <v>14.26</v>
      </c>
      <c r="N413" s="147">
        <v>10</v>
      </c>
      <c r="O413" s="72">
        <f t="shared" si="44"/>
        <v>12.96959178082192</v>
      </c>
      <c r="P413" s="72">
        <f t="shared" si="40"/>
        <v>129.58040821917808</v>
      </c>
      <c r="Q413" s="73">
        <v>42735</v>
      </c>
    </row>
    <row r="414" spans="1:17" x14ac:dyDescent="0.25">
      <c r="A414" s="71" t="s">
        <v>1039</v>
      </c>
      <c r="B414" s="71" t="s">
        <v>1743</v>
      </c>
      <c r="C414" s="69" t="s">
        <v>934</v>
      </c>
      <c r="D414" s="69">
        <v>4867</v>
      </c>
      <c r="E414" s="73" t="s">
        <v>962</v>
      </c>
      <c r="F414" s="71" t="s">
        <v>1688</v>
      </c>
      <c r="G414" s="72">
        <v>142.55000000000001</v>
      </c>
      <c r="H414" s="72">
        <f t="shared" si="41"/>
        <v>128.30000000000001</v>
      </c>
      <c r="I414" s="69">
        <v>3</v>
      </c>
      <c r="J414" s="86">
        <v>51.36</v>
      </c>
      <c r="K414" s="145">
        <f t="shared" si="42"/>
        <v>91.190000000000012</v>
      </c>
      <c r="L414" s="72">
        <v>142.55000000000001</v>
      </c>
      <c r="M414" s="71">
        <f t="shared" si="43"/>
        <v>14.26</v>
      </c>
      <c r="N414" s="147">
        <v>10</v>
      </c>
      <c r="O414" s="72">
        <f t="shared" si="44"/>
        <v>12.96959178082192</v>
      </c>
      <c r="P414" s="72">
        <f t="shared" si="40"/>
        <v>129.58040821917808</v>
      </c>
      <c r="Q414" s="73">
        <v>42735</v>
      </c>
    </row>
    <row r="415" spans="1:17" x14ac:dyDescent="0.25">
      <c r="A415" s="71" t="s">
        <v>1039</v>
      </c>
      <c r="B415" s="71" t="s">
        <v>1744</v>
      </c>
      <c r="C415" s="69" t="s">
        <v>934</v>
      </c>
      <c r="D415" s="69">
        <v>4868</v>
      </c>
      <c r="E415" s="73" t="s">
        <v>962</v>
      </c>
      <c r="F415" s="71" t="s">
        <v>1688</v>
      </c>
      <c r="G415" s="72">
        <v>142.55000000000001</v>
      </c>
      <c r="H415" s="72">
        <f t="shared" si="41"/>
        <v>128.30000000000001</v>
      </c>
      <c r="I415" s="69">
        <v>3</v>
      </c>
      <c r="J415" s="86">
        <v>51.36</v>
      </c>
      <c r="K415" s="145">
        <f t="shared" si="42"/>
        <v>91.190000000000012</v>
      </c>
      <c r="L415" s="72">
        <v>142.55000000000001</v>
      </c>
      <c r="M415" s="71">
        <f t="shared" si="43"/>
        <v>14.26</v>
      </c>
      <c r="N415" s="147">
        <v>10</v>
      </c>
      <c r="O415" s="72">
        <f t="shared" si="44"/>
        <v>12.96959178082192</v>
      </c>
      <c r="P415" s="72">
        <f t="shared" si="40"/>
        <v>129.58040821917808</v>
      </c>
      <c r="Q415" s="73">
        <v>42735</v>
      </c>
    </row>
    <row r="416" spans="1:17" x14ac:dyDescent="0.25">
      <c r="A416" s="71" t="s">
        <v>1039</v>
      </c>
      <c r="B416" s="71" t="s">
        <v>1745</v>
      </c>
      <c r="C416" s="69" t="s">
        <v>934</v>
      </c>
      <c r="D416" s="69">
        <v>4869</v>
      </c>
      <c r="E416" s="73" t="s">
        <v>962</v>
      </c>
      <c r="F416" s="71" t="s">
        <v>1688</v>
      </c>
      <c r="G416" s="72">
        <v>142.55000000000001</v>
      </c>
      <c r="H416" s="72">
        <f t="shared" si="41"/>
        <v>128.30000000000001</v>
      </c>
      <c r="I416" s="69">
        <v>3</v>
      </c>
      <c r="J416" s="86">
        <v>51.36</v>
      </c>
      <c r="K416" s="145">
        <f t="shared" si="42"/>
        <v>91.190000000000012</v>
      </c>
      <c r="L416" s="72">
        <v>142.55000000000001</v>
      </c>
      <c r="M416" s="71">
        <f t="shared" si="43"/>
        <v>14.26</v>
      </c>
      <c r="N416" s="147">
        <v>10</v>
      </c>
      <c r="O416" s="72">
        <f t="shared" si="44"/>
        <v>12.96959178082192</v>
      </c>
      <c r="P416" s="72">
        <f t="shared" si="40"/>
        <v>129.58040821917808</v>
      </c>
      <c r="Q416" s="73">
        <v>42735</v>
      </c>
    </row>
    <row r="417" spans="1:17" x14ac:dyDescent="0.25">
      <c r="A417" s="71" t="s">
        <v>1039</v>
      </c>
      <c r="B417" s="71" t="s">
        <v>1746</v>
      </c>
      <c r="C417" s="69" t="s">
        <v>934</v>
      </c>
      <c r="D417" s="69">
        <v>4870</v>
      </c>
      <c r="E417" s="73" t="s">
        <v>962</v>
      </c>
      <c r="F417" s="71" t="s">
        <v>1688</v>
      </c>
      <c r="G417" s="72">
        <v>142.55000000000001</v>
      </c>
      <c r="H417" s="72">
        <f t="shared" si="41"/>
        <v>128.30000000000001</v>
      </c>
      <c r="I417" s="69">
        <v>3</v>
      </c>
      <c r="J417" s="86">
        <v>51.36</v>
      </c>
      <c r="K417" s="145">
        <f t="shared" si="42"/>
        <v>91.190000000000012</v>
      </c>
      <c r="L417" s="72">
        <v>142.55000000000001</v>
      </c>
      <c r="M417" s="71">
        <f t="shared" si="43"/>
        <v>14.26</v>
      </c>
      <c r="N417" s="147">
        <v>10</v>
      </c>
      <c r="O417" s="72">
        <f t="shared" si="44"/>
        <v>12.96959178082192</v>
      </c>
      <c r="P417" s="72">
        <f t="shared" si="40"/>
        <v>129.58040821917808</v>
      </c>
      <c r="Q417" s="73">
        <v>42735</v>
      </c>
    </row>
    <row r="418" spans="1:17" x14ac:dyDescent="0.25">
      <c r="A418" s="71" t="s">
        <v>1039</v>
      </c>
      <c r="B418" s="71" t="s">
        <v>1747</v>
      </c>
      <c r="C418" s="69" t="s">
        <v>934</v>
      </c>
      <c r="D418" s="69">
        <v>4871</v>
      </c>
      <c r="E418" s="73" t="s">
        <v>962</v>
      </c>
      <c r="F418" s="71" t="s">
        <v>1688</v>
      </c>
      <c r="G418" s="72">
        <v>142.55000000000001</v>
      </c>
      <c r="H418" s="72">
        <f t="shared" si="41"/>
        <v>128.30000000000001</v>
      </c>
      <c r="I418" s="69">
        <v>3</v>
      </c>
      <c r="J418" s="86">
        <v>51.36</v>
      </c>
      <c r="K418" s="145">
        <f t="shared" si="42"/>
        <v>91.190000000000012</v>
      </c>
      <c r="L418" s="72">
        <v>142.55000000000001</v>
      </c>
      <c r="M418" s="71">
        <f t="shared" si="43"/>
        <v>14.26</v>
      </c>
      <c r="N418" s="147">
        <v>10</v>
      </c>
      <c r="O418" s="72">
        <f t="shared" si="44"/>
        <v>12.96959178082192</v>
      </c>
      <c r="P418" s="72">
        <f t="shared" si="40"/>
        <v>129.58040821917808</v>
      </c>
      <c r="Q418" s="73">
        <v>42735</v>
      </c>
    </row>
    <row r="419" spans="1:17" x14ac:dyDescent="0.25">
      <c r="A419" s="71" t="s">
        <v>1039</v>
      </c>
      <c r="B419" s="71" t="s">
        <v>1748</v>
      </c>
      <c r="C419" s="69" t="s">
        <v>934</v>
      </c>
      <c r="D419" s="69">
        <v>4872</v>
      </c>
      <c r="E419" s="73" t="s">
        <v>962</v>
      </c>
      <c r="F419" s="71" t="s">
        <v>1688</v>
      </c>
      <c r="G419" s="72">
        <v>142.55000000000001</v>
      </c>
      <c r="H419" s="72">
        <f t="shared" si="41"/>
        <v>128.30000000000001</v>
      </c>
      <c r="I419" s="69">
        <v>3</v>
      </c>
      <c r="J419" s="86">
        <v>51.36</v>
      </c>
      <c r="K419" s="145">
        <f t="shared" si="42"/>
        <v>91.190000000000012</v>
      </c>
      <c r="L419" s="72">
        <v>142.55000000000001</v>
      </c>
      <c r="M419" s="71">
        <f t="shared" si="43"/>
        <v>14.26</v>
      </c>
      <c r="N419" s="147">
        <v>10</v>
      </c>
      <c r="O419" s="72">
        <f t="shared" si="44"/>
        <v>12.96959178082192</v>
      </c>
      <c r="P419" s="72">
        <f t="shared" si="40"/>
        <v>129.58040821917808</v>
      </c>
      <c r="Q419" s="73">
        <v>42735</v>
      </c>
    </row>
    <row r="420" spans="1:17" x14ac:dyDescent="0.25">
      <c r="A420" s="71" t="s">
        <v>1039</v>
      </c>
      <c r="B420" s="71" t="s">
        <v>1749</v>
      </c>
      <c r="C420" s="69" t="s">
        <v>934</v>
      </c>
      <c r="D420" s="69">
        <v>4873</v>
      </c>
      <c r="E420" s="73" t="s">
        <v>962</v>
      </c>
      <c r="F420" s="71" t="s">
        <v>1688</v>
      </c>
      <c r="G420" s="72">
        <v>142.55000000000001</v>
      </c>
      <c r="H420" s="72">
        <f t="shared" si="41"/>
        <v>128.30000000000001</v>
      </c>
      <c r="I420" s="69">
        <v>3</v>
      </c>
      <c r="J420" s="86">
        <v>51.36</v>
      </c>
      <c r="K420" s="145">
        <f t="shared" si="42"/>
        <v>91.190000000000012</v>
      </c>
      <c r="L420" s="72">
        <v>142.55000000000001</v>
      </c>
      <c r="M420" s="71">
        <f t="shared" si="43"/>
        <v>14.26</v>
      </c>
      <c r="N420" s="147">
        <v>10</v>
      </c>
      <c r="O420" s="72">
        <f t="shared" si="44"/>
        <v>12.96959178082192</v>
      </c>
      <c r="P420" s="72">
        <f t="shared" si="40"/>
        <v>129.58040821917808</v>
      </c>
      <c r="Q420" s="73">
        <v>42735</v>
      </c>
    </row>
    <row r="421" spans="1:17" x14ac:dyDescent="0.25">
      <c r="A421" s="71" t="s">
        <v>1039</v>
      </c>
      <c r="B421" s="71" t="s">
        <v>1750</v>
      </c>
      <c r="C421" s="69" t="s">
        <v>934</v>
      </c>
      <c r="D421" s="69">
        <v>4874</v>
      </c>
      <c r="E421" s="73" t="s">
        <v>962</v>
      </c>
      <c r="F421" s="71" t="s">
        <v>1688</v>
      </c>
      <c r="G421" s="72">
        <v>142.55000000000001</v>
      </c>
      <c r="H421" s="72">
        <f t="shared" si="41"/>
        <v>128.30000000000001</v>
      </c>
      <c r="I421" s="69">
        <v>3</v>
      </c>
      <c r="J421" s="86">
        <v>51.36</v>
      </c>
      <c r="K421" s="145">
        <f t="shared" si="42"/>
        <v>91.190000000000012</v>
      </c>
      <c r="L421" s="72">
        <v>142.55000000000001</v>
      </c>
      <c r="M421" s="71">
        <f t="shared" si="43"/>
        <v>14.26</v>
      </c>
      <c r="N421" s="147">
        <v>10</v>
      </c>
      <c r="O421" s="72">
        <f t="shared" si="44"/>
        <v>12.96959178082192</v>
      </c>
      <c r="P421" s="72">
        <f t="shared" si="40"/>
        <v>129.58040821917808</v>
      </c>
      <c r="Q421" s="73">
        <v>42735</v>
      </c>
    </row>
    <row r="422" spans="1:17" x14ac:dyDescent="0.25">
      <c r="A422" s="71" t="s">
        <v>1039</v>
      </c>
      <c r="B422" s="71" t="s">
        <v>1751</v>
      </c>
      <c r="C422" s="69" t="s">
        <v>934</v>
      </c>
      <c r="D422" s="69">
        <v>4875</v>
      </c>
      <c r="E422" s="73" t="s">
        <v>962</v>
      </c>
      <c r="F422" s="71" t="s">
        <v>1688</v>
      </c>
      <c r="G422" s="72">
        <v>142.55000000000001</v>
      </c>
      <c r="H422" s="72">
        <f t="shared" si="41"/>
        <v>128.30000000000001</v>
      </c>
      <c r="I422" s="69">
        <v>3</v>
      </c>
      <c r="J422" s="86">
        <v>51.36</v>
      </c>
      <c r="K422" s="145">
        <f t="shared" si="42"/>
        <v>91.190000000000012</v>
      </c>
      <c r="L422" s="72">
        <v>142.55000000000001</v>
      </c>
      <c r="M422" s="71">
        <f t="shared" si="43"/>
        <v>14.26</v>
      </c>
      <c r="N422" s="147">
        <v>10</v>
      </c>
      <c r="O422" s="72">
        <f t="shared" si="44"/>
        <v>12.96959178082192</v>
      </c>
      <c r="P422" s="72">
        <f t="shared" si="40"/>
        <v>129.58040821917808</v>
      </c>
      <c r="Q422" s="73">
        <v>42735</v>
      </c>
    </row>
    <row r="423" spans="1:17" x14ac:dyDescent="0.25">
      <c r="A423" s="71" t="s">
        <v>1039</v>
      </c>
      <c r="B423" s="71" t="s">
        <v>1752</v>
      </c>
      <c r="C423" s="69" t="s">
        <v>934</v>
      </c>
      <c r="D423" s="69">
        <v>4876</v>
      </c>
      <c r="E423" s="73" t="s">
        <v>962</v>
      </c>
      <c r="F423" s="71" t="s">
        <v>1688</v>
      </c>
      <c r="G423" s="72">
        <v>142.55000000000001</v>
      </c>
      <c r="H423" s="72">
        <f t="shared" si="41"/>
        <v>128.30000000000001</v>
      </c>
      <c r="I423" s="69">
        <v>3</v>
      </c>
      <c r="J423" s="86">
        <v>51.36</v>
      </c>
      <c r="K423" s="145">
        <f t="shared" si="42"/>
        <v>91.190000000000012</v>
      </c>
      <c r="L423" s="72">
        <v>142.55000000000001</v>
      </c>
      <c r="M423" s="71">
        <f t="shared" si="43"/>
        <v>14.26</v>
      </c>
      <c r="N423" s="147">
        <v>10</v>
      </c>
      <c r="O423" s="72">
        <f t="shared" si="44"/>
        <v>12.96959178082192</v>
      </c>
      <c r="P423" s="72">
        <f t="shared" si="40"/>
        <v>129.58040821917808</v>
      </c>
      <c r="Q423" s="73">
        <v>42735</v>
      </c>
    </row>
    <row r="424" spans="1:17" x14ac:dyDescent="0.25">
      <c r="A424" s="71" t="s">
        <v>1039</v>
      </c>
      <c r="B424" s="71" t="s">
        <v>1753</v>
      </c>
      <c r="C424" s="69" t="s">
        <v>934</v>
      </c>
      <c r="D424" s="69">
        <v>4877</v>
      </c>
      <c r="E424" s="73" t="s">
        <v>962</v>
      </c>
      <c r="F424" s="71" t="s">
        <v>1688</v>
      </c>
      <c r="G424" s="72">
        <v>142.55000000000001</v>
      </c>
      <c r="H424" s="72">
        <f t="shared" si="41"/>
        <v>128.30000000000001</v>
      </c>
      <c r="I424" s="69">
        <v>3</v>
      </c>
      <c r="J424" s="86">
        <v>51.36</v>
      </c>
      <c r="K424" s="145">
        <f t="shared" si="42"/>
        <v>91.190000000000012</v>
      </c>
      <c r="L424" s="72">
        <v>142.55000000000001</v>
      </c>
      <c r="M424" s="71">
        <f t="shared" si="43"/>
        <v>14.26</v>
      </c>
      <c r="N424" s="147">
        <v>10</v>
      </c>
      <c r="O424" s="72">
        <f t="shared" si="44"/>
        <v>12.96959178082192</v>
      </c>
      <c r="P424" s="72">
        <f t="shared" si="40"/>
        <v>129.58040821917808</v>
      </c>
      <c r="Q424" s="73">
        <v>42735</v>
      </c>
    </row>
    <row r="425" spans="1:17" x14ac:dyDescent="0.25">
      <c r="A425" s="71" t="s">
        <v>1039</v>
      </c>
      <c r="B425" s="71" t="s">
        <v>1754</v>
      </c>
      <c r="C425" s="69" t="s">
        <v>934</v>
      </c>
      <c r="D425" s="69">
        <v>4878</v>
      </c>
      <c r="E425" s="73" t="s">
        <v>962</v>
      </c>
      <c r="F425" s="71" t="s">
        <v>1688</v>
      </c>
      <c r="G425" s="72">
        <v>142.55000000000001</v>
      </c>
      <c r="H425" s="72">
        <f t="shared" si="41"/>
        <v>128.30000000000001</v>
      </c>
      <c r="I425" s="69">
        <v>3</v>
      </c>
      <c r="J425" s="86">
        <v>51.36</v>
      </c>
      <c r="K425" s="145">
        <f t="shared" si="42"/>
        <v>91.190000000000012</v>
      </c>
      <c r="L425" s="72">
        <v>142.55000000000001</v>
      </c>
      <c r="M425" s="71">
        <f t="shared" si="43"/>
        <v>14.26</v>
      </c>
      <c r="N425" s="147">
        <v>10</v>
      </c>
      <c r="O425" s="72">
        <f t="shared" si="44"/>
        <v>12.96959178082192</v>
      </c>
      <c r="P425" s="72">
        <f t="shared" si="40"/>
        <v>129.58040821917808</v>
      </c>
      <c r="Q425" s="73">
        <v>42735</v>
      </c>
    </row>
    <row r="426" spans="1:17" x14ac:dyDescent="0.25">
      <c r="A426" s="71" t="s">
        <v>1039</v>
      </c>
      <c r="B426" s="71" t="s">
        <v>1755</v>
      </c>
      <c r="C426" s="69" t="s">
        <v>934</v>
      </c>
      <c r="D426" s="69">
        <v>4879</v>
      </c>
      <c r="E426" s="73" t="s">
        <v>962</v>
      </c>
      <c r="F426" s="71" t="s">
        <v>1688</v>
      </c>
      <c r="G426" s="72">
        <v>142.55000000000001</v>
      </c>
      <c r="H426" s="72">
        <f t="shared" si="41"/>
        <v>128.30000000000001</v>
      </c>
      <c r="I426" s="69">
        <v>3</v>
      </c>
      <c r="J426" s="86">
        <v>51.36</v>
      </c>
      <c r="K426" s="145">
        <f t="shared" si="42"/>
        <v>91.190000000000012</v>
      </c>
      <c r="L426" s="72">
        <v>142.55000000000001</v>
      </c>
      <c r="M426" s="71">
        <f t="shared" si="43"/>
        <v>14.26</v>
      </c>
      <c r="N426" s="147">
        <v>10</v>
      </c>
      <c r="O426" s="72">
        <f t="shared" si="44"/>
        <v>12.96959178082192</v>
      </c>
      <c r="P426" s="72">
        <f t="shared" si="40"/>
        <v>129.58040821917808</v>
      </c>
      <c r="Q426" s="73">
        <v>42735</v>
      </c>
    </row>
    <row r="427" spans="1:17" x14ac:dyDescent="0.25">
      <c r="A427" s="71" t="s">
        <v>1039</v>
      </c>
      <c r="B427" s="71" t="s">
        <v>1756</v>
      </c>
      <c r="C427" s="69" t="s">
        <v>934</v>
      </c>
      <c r="D427" s="69">
        <v>4880</v>
      </c>
      <c r="E427" s="73" t="s">
        <v>962</v>
      </c>
      <c r="F427" s="71" t="s">
        <v>1688</v>
      </c>
      <c r="G427" s="72">
        <v>142.55000000000001</v>
      </c>
      <c r="H427" s="72">
        <f t="shared" si="41"/>
        <v>128.30000000000001</v>
      </c>
      <c r="I427" s="69">
        <v>3</v>
      </c>
      <c r="J427" s="86">
        <v>51.36</v>
      </c>
      <c r="K427" s="145">
        <f t="shared" si="42"/>
        <v>91.190000000000012</v>
      </c>
      <c r="L427" s="72">
        <v>142.55000000000001</v>
      </c>
      <c r="M427" s="71">
        <f t="shared" si="43"/>
        <v>14.26</v>
      </c>
      <c r="N427" s="147">
        <v>10</v>
      </c>
      <c r="O427" s="72">
        <f t="shared" si="44"/>
        <v>12.96959178082192</v>
      </c>
      <c r="P427" s="72">
        <f t="shared" si="40"/>
        <v>129.58040821917808</v>
      </c>
      <c r="Q427" s="73">
        <v>42735</v>
      </c>
    </row>
    <row r="428" spans="1:17" x14ac:dyDescent="0.25">
      <c r="A428" s="71" t="s">
        <v>1039</v>
      </c>
      <c r="B428" s="71" t="s">
        <v>1757</v>
      </c>
      <c r="C428" s="69" t="s">
        <v>934</v>
      </c>
      <c r="D428" s="69">
        <v>4881</v>
      </c>
      <c r="E428" s="73" t="s">
        <v>962</v>
      </c>
      <c r="F428" s="71" t="s">
        <v>1688</v>
      </c>
      <c r="G428" s="72">
        <v>142.55000000000001</v>
      </c>
      <c r="H428" s="72">
        <f t="shared" si="41"/>
        <v>128.30000000000001</v>
      </c>
      <c r="I428" s="69">
        <v>3</v>
      </c>
      <c r="J428" s="86">
        <v>51.36</v>
      </c>
      <c r="K428" s="145">
        <f t="shared" si="42"/>
        <v>91.190000000000012</v>
      </c>
      <c r="L428" s="72">
        <v>142.55000000000001</v>
      </c>
      <c r="M428" s="71">
        <f t="shared" si="43"/>
        <v>14.26</v>
      </c>
      <c r="N428" s="147">
        <v>10</v>
      </c>
      <c r="O428" s="72">
        <f t="shared" si="44"/>
        <v>12.96959178082192</v>
      </c>
      <c r="P428" s="72">
        <f t="shared" si="40"/>
        <v>129.58040821917808</v>
      </c>
      <c r="Q428" s="73">
        <v>42735</v>
      </c>
    </row>
    <row r="429" spans="1:17" x14ac:dyDescent="0.25">
      <c r="A429" s="71" t="s">
        <v>1039</v>
      </c>
      <c r="B429" s="71" t="s">
        <v>1758</v>
      </c>
      <c r="C429" s="69" t="s">
        <v>934</v>
      </c>
      <c r="D429" s="69">
        <v>4882</v>
      </c>
      <c r="E429" s="73" t="s">
        <v>962</v>
      </c>
      <c r="F429" s="71" t="s">
        <v>1688</v>
      </c>
      <c r="G429" s="72">
        <v>142.55000000000001</v>
      </c>
      <c r="H429" s="72">
        <f t="shared" si="41"/>
        <v>128.30000000000001</v>
      </c>
      <c r="I429" s="69">
        <v>3</v>
      </c>
      <c r="J429" s="86">
        <v>51.36</v>
      </c>
      <c r="K429" s="145">
        <f t="shared" si="42"/>
        <v>91.190000000000012</v>
      </c>
      <c r="L429" s="72">
        <v>142.55000000000001</v>
      </c>
      <c r="M429" s="71">
        <f t="shared" si="43"/>
        <v>14.26</v>
      </c>
      <c r="N429" s="147">
        <v>10</v>
      </c>
      <c r="O429" s="72">
        <f t="shared" si="44"/>
        <v>12.96959178082192</v>
      </c>
      <c r="P429" s="72">
        <f t="shared" si="40"/>
        <v>129.58040821917808</v>
      </c>
      <c r="Q429" s="73">
        <v>42735</v>
      </c>
    </row>
    <row r="430" spans="1:17" x14ac:dyDescent="0.25">
      <c r="A430" s="71" t="s">
        <v>1039</v>
      </c>
      <c r="B430" s="71" t="s">
        <v>1759</v>
      </c>
      <c r="C430" s="69" t="s">
        <v>934</v>
      </c>
      <c r="D430" s="69">
        <v>4883</v>
      </c>
      <c r="E430" s="73" t="s">
        <v>962</v>
      </c>
      <c r="F430" s="71" t="s">
        <v>1688</v>
      </c>
      <c r="G430" s="72">
        <v>142.55000000000001</v>
      </c>
      <c r="H430" s="72">
        <f t="shared" si="41"/>
        <v>128.30000000000001</v>
      </c>
      <c r="I430" s="69">
        <v>3</v>
      </c>
      <c r="J430" s="86">
        <v>51.36</v>
      </c>
      <c r="K430" s="145">
        <f t="shared" si="42"/>
        <v>91.190000000000012</v>
      </c>
      <c r="L430" s="72">
        <v>142.55000000000001</v>
      </c>
      <c r="M430" s="71">
        <f t="shared" si="43"/>
        <v>14.26</v>
      </c>
      <c r="N430" s="147">
        <v>10</v>
      </c>
      <c r="O430" s="72">
        <f t="shared" si="44"/>
        <v>12.96959178082192</v>
      </c>
      <c r="P430" s="72">
        <f t="shared" si="40"/>
        <v>129.58040821917808</v>
      </c>
      <c r="Q430" s="73">
        <v>42735</v>
      </c>
    </row>
    <row r="431" spans="1:17" x14ac:dyDescent="0.25">
      <c r="A431" s="71" t="s">
        <v>1039</v>
      </c>
      <c r="B431" s="71" t="s">
        <v>1760</v>
      </c>
      <c r="C431" s="69" t="s">
        <v>934</v>
      </c>
      <c r="D431" s="69">
        <v>4884</v>
      </c>
      <c r="E431" s="73" t="s">
        <v>962</v>
      </c>
      <c r="F431" s="71" t="s">
        <v>1688</v>
      </c>
      <c r="G431" s="72">
        <v>142.55000000000001</v>
      </c>
      <c r="H431" s="72">
        <f t="shared" si="41"/>
        <v>128.30000000000001</v>
      </c>
      <c r="I431" s="69">
        <v>3</v>
      </c>
      <c r="J431" s="86">
        <v>51.36</v>
      </c>
      <c r="K431" s="145">
        <f t="shared" si="42"/>
        <v>91.190000000000012</v>
      </c>
      <c r="L431" s="72">
        <v>142.55000000000001</v>
      </c>
      <c r="M431" s="71">
        <f t="shared" si="43"/>
        <v>14.26</v>
      </c>
      <c r="N431" s="147">
        <v>10</v>
      </c>
      <c r="O431" s="72">
        <f t="shared" si="44"/>
        <v>12.96959178082192</v>
      </c>
      <c r="P431" s="72">
        <f t="shared" si="40"/>
        <v>129.58040821917808</v>
      </c>
      <c r="Q431" s="73">
        <v>42735</v>
      </c>
    </row>
    <row r="432" spans="1:17" x14ac:dyDescent="0.25">
      <c r="A432" s="71" t="s">
        <v>1039</v>
      </c>
      <c r="B432" s="71" t="s">
        <v>1761</v>
      </c>
      <c r="C432" s="69" t="s">
        <v>934</v>
      </c>
      <c r="D432" s="69">
        <v>4885</v>
      </c>
      <c r="E432" s="73" t="s">
        <v>962</v>
      </c>
      <c r="F432" s="71" t="s">
        <v>1688</v>
      </c>
      <c r="G432" s="72">
        <v>142.55000000000001</v>
      </c>
      <c r="H432" s="72">
        <f t="shared" si="41"/>
        <v>128.30000000000001</v>
      </c>
      <c r="I432" s="69">
        <v>3</v>
      </c>
      <c r="J432" s="86">
        <v>51.36</v>
      </c>
      <c r="K432" s="145">
        <f t="shared" si="42"/>
        <v>91.190000000000012</v>
      </c>
      <c r="L432" s="72">
        <v>142.55000000000001</v>
      </c>
      <c r="M432" s="71">
        <f t="shared" si="43"/>
        <v>14.26</v>
      </c>
      <c r="N432" s="147">
        <v>10</v>
      </c>
      <c r="O432" s="72">
        <f t="shared" si="44"/>
        <v>12.96959178082192</v>
      </c>
      <c r="P432" s="72">
        <f t="shared" si="40"/>
        <v>129.58040821917808</v>
      </c>
      <c r="Q432" s="73">
        <v>42735</v>
      </c>
    </row>
    <row r="433" spans="1:17" x14ac:dyDescent="0.25">
      <c r="A433" s="71" t="s">
        <v>1039</v>
      </c>
      <c r="B433" s="71" t="s">
        <v>1762</v>
      </c>
      <c r="C433" s="69" t="s">
        <v>934</v>
      </c>
      <c r="D433" s="69">
        <v>4886</v>
      </c>
      <c r="E433" s="73" t="s">
        <v>962</v>
      </c>
      <c r="F433" s="71" t="s">
        <v>1688</v>
      </c>
      <c r="G433" s="72">
        <v>142.55000000000001</v>
      </c>
      <c r="H433" s="72">
        <f t="shared" ref="H433:H454" si="45">ROUND(G433*0.9,2)</f>
        <v>128.30000000000001</v>
      </c>
      <c r="I433" s="69">
        <v>3</v>
      </c>
      <c r="J433" s="86">
        <v>51.36</v>
      </c>
      <c r="K433" s="145">
        <f t="shared" ref="K433:K454" si="46">G433-J433</f>
        <v>91.190000000000012</v>
      </c>
      <c r="L433" s="72">
        <v>142.55000000000001</v>
      </c>
      <c r="M433" s="71">
        <f t="shared" ref="M433:M454" si="47">ROUND(G433*0.1,2)</f>
        <v>14.26</v>
      </c>
      <c r="N433" s="147">
        <v>10</v>
      </c>
      <c r="O433" s="72">
        <f t="shared" ref="O433:O454" si="48">((L433-M433)/N433)*(DATEDIF(E433,Q433,"D")/365)</f>
        <v>12.96959178082192</v>
      </c>
      <c r="P433" s="72">
        <f t="shared" si="40"/>
        <v>129.58040821917808</v>
      </c>
      <c r="Q433" s="73">
        <v>42735</v>
      </c>
    </row>
    <row r="434" spans="1:17" x14ac:dyDescent="0.25">
      <c r="A434" s="71" t="s">
        <v>1039</v>
      </c>
      <c r="B434" s="71" t="s">
        <v>1763</v>
      </c>
      <c r="C434" s="69" t="s">
        <v>934</v>
      </c>
      <c r="D434" s="69">
        <v>4887</v>
      </c>
      <c r="E434" s="73" t="s">
        <v>962</v>
      </c>
      <c r="F434" s="71" t="s">
        <v>1688</v>
      </c>
      <c r="G434" s="72">
        <v>142.55000000000001</v>
      </c>
      <c r="H434" s="72">
        <f t="shared" si="45"/>
        <v>128.30000000000001</v>
      </c>
      <c r="I434" s="69">
        <v>3</v>
      </c>
      <c r="J434" s="86">
        <v>51.36</v>
      </c>
      <c r="K434" s="145">
        <f t="shared" si="46"/>
        <v>91.190000000000012</v>
      </c>
      <c r="L434" s="72">
        <v>142.55000000000001</v>
      </c>
      <c r="M434" s="71">
        <f t="shared" si="47"/>
        <v>14.26</v>
      </c>
      <c r="N434" s="147">
        <v>10</v>
      </c>
      <c r="O434" s="72">
        <f t="shared" si="48"/>
        <v>12.96959178082192</v>
      </c>
      <c r="P434" s="72">
        <f t="shared" ref="P434:P454" si="49">L434-O434</f>
        <v>129.58040821917808</v>
      </c>
      <c r="Q434" s="73">
        <v>42735</v>
      </c>
    </row>
    <row r="435" spans="1:17" x14ac:dyDescent="0.25">
      <c r="A435" s="71" t="s">
        <v>1039</v>
      </c>
      <c r="B435" s="71" t="s">
        <v>1764</v>
      </c>
      <c r="C435" s="69" t="s">
        <v>934</v>
      </c>
      <c r="D435" s="69">
        <v>4888</v>
      </c>
      <c r="E435" s="73" t="s">
        <v>962</v>
      </c>
      <c r="F435" s="71" t="s">
        <v>1688</v>
      </c>
      <c r="G435" s="72">
        <v>142.55000000000001</v>
      </c>
      <c r="H435" s="72">
        <f t="shared" si="45"/>
        <v>128.30000000000001</v>
      </c>
      <c r="I435" s="69">
        <v>3</v>
      </c>
      <c r="J435" s="86">
        <v>51.36</v>
      </c>
      <c r="K435" s="145">
        <f t="shared" si="46"/>
        <v>91.190000000000012</v>
      </c>
      <c r="L435" s="72">
        <v>142.55000000000001</v>
      </c>
      <c r="M435" s="71">
        <f t="shared" si="47"/>
        <v>14.26</v>
      </c>
      <c r="N435" s="147">
        <v>10</v>
      </c>
      <c r="O435" s="72">
        <f t="shared" si="48"/>
        <v>12.96959178082192</v>
      </c>
      <c r="P435" s="72">
        <f t="shared" si="49"/>
        <v>129.58040821917808</v>
      </c>
      <c r="Q435" s="73">
        <v>42735</v>
      </c>
    </row>
    <row r="436" spans="1:17" x14ac:dyDescent="0.25">
      <c r="A436" s="71" t="s">
        <v>1039</v>
      </c>
      <c r="B436" s="71" t="s">
        <v>1765</v>
      </c>
      <c r="C436" s="69" t="s">
        <v>934</v>
      </c>
      <c r="D436" s="69">
        <v>4889</v>
      </c>
      <c r="E436" s="73" t="s">
        <v>962</v>
      </c>
      <c r="F436" s="71" t="s">
        <v>1688</v>
      </c>
      <c r="G436" s="72">
        <v>142.55000000000001</v>
      </c>
      <c r="H436" s="72">
        <f t="shared" si="45"/>
        <v>128.30000000000001</v>
      </c>
      <c r="I436" s="69">
        <v>3</v>
      </c>
      <c r="J436" s="86">
        <v>51.36</v>
      </c>
      <c r="K436" s="145">
        <f t="shared" si="46"/>
        <v>91.190000000000012</v>
      </c>
      <c r="L436" s="72">
        <v>142.55000000000001</v>
      </c>
      <c r="M436" s="71">
        <f t="shared" si="47"/>
        <v>14.26</v>
      </c>
      <c r="N436" s="147">
        <v>10</v>
      </c>
      <c r="O436" s="72">
        <f t="shared" si="48"/>
        <v>12.96959178082192</v>
      </c>
      <c r="P436" s="72">
        <f t="shared" si="49"/>
        <v>129.58040821917808</v>
      </c>
      <c r="Q436" s="73">
        <v>42735</v>
      </c>
    </row>
    <row r="437" spans="1:17" x14ac:dyDescent="0.25">
      <c r="A437" s="71" t="s">
        <v>1039</v>
      </c>
      <c r="B437" s="71" t="s">
        <v>1766</v>
      </c>
      <c r="C437" s="69" t="s">
        <v>934</v>
      </c>
      <c r="D437" s="69">
        <v>4890</v>
      </c>
      <c r="E437" s="73" t="s">
        <v>962</v>
      </c>
      <c r="F437" s="71" t="s">
        <v>1688</v>
      </c>
      <c r="G437" s="72">
        <v>142.55000000000001</v>
      </c>
      <c r="H437" s="72">
        <f t="shared" si="45"/>
        <v>128.30000000000001</v>
      </c>
      <c r="I437" s="69">
        <v>3</v>
      </c>
      <c r="J437" s="86">
        <v>51.36</v>
      </c>
      <c r="K437" s="145">
        <f t="shared" si="46"/>
        <v>91.190000000000012</v>
      </c>
      <c r="L437" s="72">
        <v>142.55000000000001</v>
      </c>
      <c r="M437" s="71">
        <f t="shared" si="47"/>
        <v>14.26</v>
      </c>
      <c r="N437" s="147">
        <v>10</v>
      </c>
      <c r="O437" s="72">
        <f t="shared" si="48"/>
        <v>12.96959178082192</v>
      </c>
      <c r="P437" s="72">
        <f t="shared" si="49"/>
        <v>129.58040821917808</v>
      </c>
      <c r="Q437" s="73">
        <v>42735</v>
      </c>
    </row>
    <row r="438" spans="1:17" x14ac:dyDescent="0.25">
      <c r="A438" s="71" t="s">
        <v>1039</v>
      </c>
      <c r="B438" s="71" t="s">
        <v>1767</v>
      </c>
      <c r="C438" s="69" t="s">
        <v>934</v>
      </c>
      <c r="D438" s="69">
        <v>4891</v>
      </c>
      <c r="E438" s="73" t="s">
        <v>962</v>
      </c>
      <c r="F438" s="71" t="s">
        <v>1688</v>
      </c>
      <c r="G438" s="72">
        <v>142.55000000000001</v>
      </c>
      <c r="H438" s="72">
        <f t="shared" si="45"/>
        <v>128.30000000000001</v>
      </c>
      <c r="I438" s="69">
        <v>3</v>
      </c>
      <c r="J438" s="86">
        <v>51.36</v>
      </c>
      <c r="K438" s="145">
        <f t="shared" si="46"/>
        <v>91.190000000000012</v>
      </c>
      <c r="L438" s="72">
        <v>142.55000000000001</v>
      </c>
      <c r="M438" s="71">
        <f t="shared" si="47"/>
        <v>14.26</v>
      </c>
      <c r="N438" s="147">
        <v>10</v>
      </c>
      <c r="O438" s="72">
        <f t="shared" si="48"/>
        <v>12.96959178082192</v>
      </c>
      <c r="P438" s="72">
        <f t="shared" si="49"/>
        <v>129.58040821917808</v>
      </c>
      <c r="Q438" s="73">
        <v>42735</v>
      </c>
    </row>
    <row r="439" spans="1:17" x14ac:dyDescent="0.25">
      <c r="A439" s="71" t="s">
        <v>1039</v>
      </c>
      <c r="B439" s="71" t="s">
        <v>1768</v>
      </c>
      <c r="C439" s="69" t="s">
        <v>934</v>
      </c>
      <c r="D439" s="69">
        <v>4892</v>
      </c>
      <c r="E439" s="73" t="s">
        <v>962</v>
      </c>
      <c r="F439" s="71" t="s">
        <v>1688</v>
      </c>
      <c r="G439" s="72">
        <v>142.55000000000001</v>
      </c>
      <c r="H439" s="72">
        <f t="shared" si="45"/>
        <v>128.30000000000001</v>
      </c>
      <c r="I439" s="69">
        <v>3</v>
      </c>
      <c r="J439" s="86">
        <v>51.36</v>
      </c>
      <c r="K439" s="145">
        <f t="shared" si="46"/>
        <v>91.190000000000012</v>
      </c>
      <c r="L439" s="72">
        <v>142.55000000000001</v>
      </c>
      <c r="M439" s="71">
        <f t="shared" si="47"/>
        <v>14.26</v>
      </c>
      <c r="N439" s="147">
        <v>10</v>
      </c>
      <c r="O439" s="72">
        <f t="shared" si="48"/>
        <v>12.96959178082192</v>
      </c>
      <c r="P439" s="72">
        <f t="shared" si="49"/>
        <v>129.58040821917808</v>
      </c>
      <c r="Q439" s="73">
        <v>42735</v>
      </c>
    </row>
    <row r="440" spans="1:17" x14ac:dyDescent="0.25">
      <c r="A440" s="71" t="s">
        <v>1039</v>
      </c>
      <c r="B440" s="71" t="s">
        <v>1769</v>
      </c>
      <c r="C440" s="69" t="s">
        <v>934</v>
      </c>
      <c r="D440" s="69">
        <v>4893</v>
      </c>
      <c r="E440" s="73" t="s">
        <v>962</v>
      </c>
      <c r="F440" s="71" t="s">
        <v>1688</v>
      </c>
      <c r="G440" s="72">
        <v>142.55000000000001</v>
      </c>
      <c r="H440" s="72">
        <f t="shared" si="45"/>
        <v>128.30000000000001</v>
      </c>
      <c r="I440" s="69">
        <v>3</v>
      </c>
      <c r="J440" s="86">
        <v>51.36</v>
      </c>
      <c r="K440" s="145">
        <f t="shared" si="46"/>
        <v>91.190000000000012</v>
      </c>
      <c r="L440" s="72">
        <v>142.55000000000001</v>
      </c>
      <c r="M440" s="71">
        <f t="shared" si="47"/>
        <v>14.26</v>
      </c>
      <c r="N440" s="147">
        <v>10</v>
      </c>
      <c r="O440" s="72">
        <f t="shared" si="48"/>
        <v>12.96959178082192</v>
      </c>
      <c r="P440" s="72">
        <f t="shared" si="49"/>
        <v>129.58040821917808</v>
      </c>
      <c r="Q440" s="73">
        <v>42735</v>
      </c>
    </row>
    <row r="441" spans="1:17" x14ac:dyDescent="0.25">
      <c r="A441" s="71" t="s">
        <v>1039</v>
      </c>
      <c r="B441" s="71" t="s">
        <v>1770</v>
      </c>
      <c r="C441" s="69" t="s">
        <v>934</v>
      </c>
      <c r="D441" s="69">
        <v>4894</v>
      </c>
      <c r="E441" s="73" t="s">
        <v>962</v>
      </c>
      <c r="F441" s="71" t="s">
        <v>1688</v>
      </c>
      <c r="G441" s="72">
        <v>142.55000000000001</v>
      </c>
      <c r="H441" s="72">
        <f t="shared" si="45"/>
        <v>128.30000000000001</v>
      </c>
      <c r="I441" s="69">
        <v>3</v>
      </c>
      <c r="J441" s="86">
        <v>51.36</v>
      </c>
      <c r="K441" s="145">
        <f t="shared" si="46"/>
        <v>91.190000000000012</v>
      </c>
      <c r="L441" s="72">
        <v>142.55000000000001</v>
      </c>
      <c r="M441" s="71">
        <f t="shared" si="47"/>
        <v>14.26</v>
      </c>
      <c r="N441" s="147">
        <v>10</v>
      </c>
      <c r="O441" s="72">
        <f t="shared" si="48"/>
        <v>12.96959178082192</v>
      </c>
      <c r="P441" s="72">
        <f t="shared" si="49"/>
        <v>129.58040821917808</v>
      </c>
      <c r="Q441" s="73">
        <v>42735</v>
      </c>
    </row>
    <row r="442" spans="1:17" x14ac:dyDescent="0.25">
      <c r="A442" s="71" t="s">
        <v>1039</v>
      </c>
      <c r="B442" s="71" t="s">
        <v>1771</v>
      </c>
      <c r="C442" s="69" t="s">
        <v>934</v>
      </c>
      <c r="D442" s="69">
        <v>4895</v>
      </c>
      <c r="E442" s="73" t="s">
        <v>962</v>
      </c>
      <c r="F442" s="71" t="s">
        <v>1688</v>
      </c>
      <c r="G442" s="72">
        <v>142.55000000000001</v>
      </c>
      <c r="H442" s="72">
        <f t="shared" si="45"/>
        <v>128.30000000000001</v>
      </c>
      <c r="I442" s="69">
        <v>3</v>
      </c>
      <c r="J442" s="86">
        <v>51.36</v>
      </c>
      <c r="K442" s="145">
        <f t="shared" si="46"/>
        <v>91.190000000000012</v>
      </c>
      <c r="L442" s="72">
        <v>142.55000000000001</v>
      </c>
      <c r="M442" s="71">
        <f t="shared" si="47"/>
        <v>14.26</v>
      </c>
      <c r="N442" s="147">
        <v>10</v>
      </c>
      <c r="O442" s="72">
        <f t="shared" si="48"/>
        <v>12.96959178082192</v>
      </c>
      <c r="P442" s="72">
        <f t="shared" si="49"/>
        <v>129.58040821917808</v>
      </c>
      <c r="Q442" s="73">
        <v>42735</v>
      </c>
    </row>
    <row r="443" spans="1:17" x14ac:dyDescent="0.25">
      <c r="A443" s="71" t="s">
        <v>1039</v>
      </c>
      <c r="B443" s="71" t="s">
        <v>1772</v>
      </c>
      <c r="C443" s="69" t="s">
        <v>934</v>
      </c>
      <c r="D443" s="69">
        <v>4896</v>
      </c>
      <c r="E443" s="73" t="s">
        <v>962</v>
      </c>
      <c r="F443" s="71" t="s">
        <v>1773</v>
      </c>
      <c r="G443" s="72">
        <v>137.76</v>
      </c>
      <c r="H443" s="72">
        <f t="shared" si="45"/>
        <v>123.98</v>
      </c>
      <c r="I443" s="69">
        <v>3</v>
      </c>
      <c r="J443" s="86">
        <v>49.67</v>
      </c>
      <c r="K443" s="145">
        <f t="shared" si="46"/>
        <v>88.089999999999989</v>
      </c>
      <c r="L443" s="72">
        <v>137.76</v>
      </c>
      <c r="M443" s="71">
        <f t="shared" si="47"/>
        <v>13.78</v>
      </c>
      <c r="N443" s="147">
        <v>10</v>
      </c>
      <c r="O443" s="72">
        <f t="shared" si="48"/>
        <v>12.533868493150685</v>
      </c>
      <c r="P443" s="72">
        <f t="shared" si="49"/>
        <v>125.2261315068493</v>
      </c>
      <c r="Q443" s="73">
        <v>42735</v>
      </c>
    </row>
    <row r="444" spans="1:17" x14ac:dyDescent="0.25">
      <c r="A444" s="71" t="s">
        <v>1039</v>
      </c>
      <c r="B444" s="71" t="s">
        <v>1774</v>
      </c>
      <c r="C444" s="69" t="s">
        <v>934</v>
      </c>
      <c r="D444" s="69">
        <v>4897</v>
      </c>
      <c r="E444" s="73" t="s">
        <v>962</v>
      </c>
      <c r="F444" s="71" t="s">
        <v>1775</v>
      </c>
      <c r="G444" s="72">
        <v>142.55000000000001</v>
      </c>
      <c r="H444" s="72">
        <f t="shared" si="45"/>
        <v>128.30000000000001</v>
      </c>
      <c r="I444" s="69">
        <v>3</v>
      </c>
      <c r="J444" s="86">
        <v>51.36</v>
      </c>
      <c r="K444" s="145">
        <f t="shared" si="46"/>
        <v>91.190000000000012</v>
      </c>
      <c r="L444" s="72">
        <v>142.55000000000001</v>
      </c>
      <c r="M444" s="71">
        <f t="shared" si="47"/>
        <v>14.26</v>
      </c>
      <c r="N444" s="147">
        <v>10</v>
      </c>
      <c r="O444" s="72">
        <f t="shared" si="48"/>
        <v>12.96959178082192</v>
      </c>
      <c r="P444" s="72">
        <f t="shared" si="49"/>
        <v>129.58040821917808</v>
      </c>
      <c r="Q444" s="73">
        <v>42735</v>
      </c>
    </row>
    <row r="445" spans="1:17" x14ac:dyDescent="0.25">
      <c r="A445" s="71" t="s">
        <v>1039</v>
      </c>
      <c r="B445" s="71" t="s">
        <v>1776</v>
      </c>
      <c r="C445" s="69" t="s">
        <v>934</v>
      </c>
      <c r="D445" s="69">
        <v>4898</v>
      </c>
      <c r="E445" s="73" t="s">
        <v>962</v>
      </c>
      <c r="F445" s="71" t="s">
        <v>1775</v>
      </c>
      <c r="G445" s="72">
        <v>142.55000000000001</v>
      </c>
      <c r="H445" s="72">
        <f t="shared" si="45"/>
        <v>128.30000000000001</v>
      </c>
      <c r="I445" s="69">
        <v>3</v>
      </c>
      <c r="J445" s="86">
        <v>51.36</v>
      </c>
      <c r="K445" s="145">
        <f t="shared" si="46"/>
        <v>91.190000000000012</v>
      </c>
      <c r="L445" s="72">
        <v>142.55000000000001</v>
      </c>
      <c r="M445" s="71">
        <f t="shared" si="47"/>
        <v>14.26</v>
      </c>
      <c r="N445" s="147">
        <v>10</v>
      </c>
      <c r="O445" s="72">
        <f t="shared" si="48"/>
        <v>12.96959178082192</v>
      </c>
      <c r="P445" s="72">
        <f t="shared" si="49"/>
        <v>129.58040821917808</v>
      </c>
      <c r="Q445" s="73">
        <v>42735</v>
      </c>
    </row>
    <row r="446" spans="1:17" x14ac:dyDescent="0.25">
      <c r="A446" s="71" t="s">
        <v>1039</v>
      </c>
      <c r="B446" s="71" t="s">
        <v>1777</v>
      </c>
      <c r="C446" s="69" t="s">
        <v>934</v>
      </c>
      <c r="D446" s="69">
        <v>4899</v>
      </c>
      <c r="E446" s="73" t="s">
        <v>962</v>
      </c>
      <c r="F446" s="71" t="s">
        <v>1775</v>
      </c>
      <c r="G446" s="72">
        <v>142.55000000000001</v>
      </c>
      <c r="H446" s="72">
        <f t="shared" si="45"/>
        <v>128.30000000000001</v>
      </c>
      <c r="I446" s="69">
        <v>3</v>
      </c>
      <c r="J446" s="86">
        <v>51.36</v>
      </c>
      <c r="K446" s="145">
        <f t="shared" si="46"/>
        <v>91.190000000000012</v>
      </c>
      <c r="L446" s="72">
        <v>142.55000000000001</v>
      </c>
      <c r="M446" s="71">
        <f t="shared" si="47"/>
        <v>14.26</v>
      </c>
      <c r="N446" s="147">
        <v>10</v>
      </c>
      <c r="O446" s="72">
        <f t="shared" si="48"/>
        <v>12.96959178082192</v>
      </c>
      <c r="P446" s="72">
        <f t="shared" si="49"/>
        <v>129.58040821917808</v>
      </c>
      <c r="Q446" s="73">
        <v>42735</v>
      </c>
    </row>
    <row r="447" spans="1:17" x14ac:dyDescent="0.25">
      <c r="A447" s="71" t="s">
        <v>1039</v>
      </c>
      <c r="B447" s="71" t="s">
        <v>1778</v>
      </c>
      <c r="C447" s="69" t="s">
        <v>934</v>
      </c>
      <c r="D447" s="69">
        <v>4900</v>
      </c>
      <c r="E447" s="73" t="s">
        <v>962</v>
      </c>
      <c r="F447" s="71" t="s">
        <v>1773</v>
      </c>
      <c r="G447" s="72">
        <v>137.76</v>
      </c>
      <c r="H447" s="72">
        <f t="shared" si="45"/>
        <v>123.98</v>
      </c>
      <c r="I447" s="69">
        <v>3</v>
      </c>
      <c r="J447" s="86">
        <v>49.67</v>
      </c>
      <c r="K447" s="145">
        <f t="shared" si="46"/>
        <v>88.089999999999989</v>
      </c>
      <c r="L447" s="72">
        <v>137.76</v>
      </c>
      <c r="M447" s="71">
        <f t="shared" si="47"/>
        <v>13.78</v>
      </c>
      <c r="N447" s="147">
        <v>10</v>
      </c>
      <c r="O447" s="72">
        <f t="shared" si="48"/>
        <v>12.533868493150685</v>
      </c>
      <c r="P447" s="72">
        <f t="shared" si="49"/>
        <v>125.2261315068493</v>
      </c>
      <c r="Q447" s="73">
        <v>42735</v>
      </c>
    </row>
    <row r="448" spans="1:17" x14ac:dyDescent="0.25">
      <c r="A448" s="71" t="s">
        <v>1039</v>
      </c>
      <c r="B448" s="71" t="s">
        <v>1779</v>
      </c>
      <c r="C448" s="69" t="s">
        <v>934</v>
      </c>
      <c r="D448" s="69">
        <v>4901</v>
      </c>
      <c r="E448" s="73" t="s">
        <v>962</v>
      </c>
      <c r="F448" s="71" t="s">
        <v>1773</v>
      </c>
      <c r="G448" s="72">
        <v>137.76</v>
      </c>
      <c r="H448" s="72">
        <f t="shared" si="45"/>
        <v>123.98</v>
      </c>
      <c r="I448" s="69">
        <v>3</v>
      </c>
      <c r="J448" s="86">
        <v>49.67</v>
      </c>
      <c r="K448" s="145">
        <f t="shared" si="46"/>
        <v>88.089999999999989</v>
      </c>
      <c r="L448" s="72">
        <v>137.76</v>
      </c>
      <c r="M448" s="71">
        <f t="shared" si="47"/>
        <v>13.78</v>
      </c>
      <c r="N448" s="147">
        <v>10</v>
      </c>
      <c r="O448" s="72">
        <f t="shared" si="48"/>
        <v>12.533868493150685</v>
      </c>
      <c r="P448" s="72">
        <f t="shared" si="49"/>
        <v>125.2261315068493</v>
      </c>
      <c r="Q448" s="73">
        <v>42735</v>
      </c>
    </row>
    <row r="449" spans="1:18" x14ac:dyDescent="0.25">
      <c r="A449" s="71" t="s">
        <v>1039</v>
      </c>
      <c r="B449" s="71" t="s">
        <v>1780</v>
      </c>
      <c r="C449" s="69" t="s">
        <v>934</v>
      </c>
      <c r="D449" s="69">
        <v>4902</v>
      </c>
      <c r="E449" s="73" t="s">
        <v>962</v>
      </c>
      <c r="F449" s="71" t="s">
        <v>1773</v>
      </c>
      <c r="G449" s="72">
        <v>137.76</v>
      </c>
      <c r="H449" s="72">
        <f t="shared" si="45"/>
        <v>123.98</v>
      </c>
      <c r="I449" s="69">
        <v>3</v>
      </c>
      <c r="J449" s="86">
        <v>49.67</v>
      </c>
      <c r="K449" s="145">
        <f t="shared" si="46"/>
        <v>88.089999999999989</v>
      </c>
      <c r="L449" s="72">
        <v>137.76</v>
      </c>
      <c r="M449" s="71">
        <f t="shared" si="47"/>
        <v>13.78</v>
      </c>
      <c r="N449" s="147">
        <v>10</v>
      </c>
      <c r="O449" s="72">
        <f t="shared" si="48"/>
        <v>12.533868493150685</v>
      </c>
      <c r="P449" s="72">
        <f t="shared" si="49"/>
        <v>125.2261315068493</v>
      </c>
      <c r="Q449" s="73">
        <v>42735</v>
      </c>
    </row>
    <row r="450" spans="1:18" x14ac:dyDescent="0.25">
      <c r="A450" s="71" t="s">
        <v>1039</v>
      </c>
      <c r="B450" s="71" t="s">
        <v>1781</v>
      </c>
      <c r="C450" s="69" t="s">
        <v>934</v>
      </c>
      <c r="D450" s="69">
        <v>4903</v>
      </c>
      <c r="E450" s="73" t="s">
        <v>962</v>
      </c>
      <c r="F450" s="71" t="s">
        <v>1773</v>
      </c>
      <c r="G450" s="72">
        <v>137.76</v>
      </c>
      <c r="H450" s="72">
        <f t="shared" si="45"/>
        <v>123.98</v>
      </c>
      <c r="I450" s="69">
        <v>3</v>
      </c>
      <c r="J450" s="86">
        <v>49.67</v>
      </c>
      <c r="K450" s="145">
        <f t="shared" si="46"/>
        <v>88.089999999999989</v>
      </c>
      <c r="L450" s="72">
        <v>137.76</v>
      </c>
      <c r="M450" s="71">
        <f t="shared" si="47"/>
        <v>13.78</v>
      </c>
      <c r="N450" s="147">
        <v>10</v>
      </c>
      <c r="O450" s="72">
        <f t="shared" si="48"/>
        <v>12.533868493150685</v>
      </c>
      <c r="P450" s="72">
        <f t="shared" si="49"/>
        <v>125.2261315068493</v>
      </c>
      <c r="Q450" s="73">
        <v>42735</v>
      </c>
    </row>
    <row r="451" spans="1:18" x14ac:dyDescent="0.25">
      <c r="A451" s="71" t="s">
        <v>1039</v>
      </c>
      <c r="B451" s="71" t="s">
        <v>1782</v>
      </c>
      <c r="C451" s="69" t="s">
        <v>934</v>
      </c>
      <c r="D451" s="69">
        <v>4904</v>
      </c>
      <c r="E451" s="73" t="s">
        <v>962</v>
      </c>
      <c r="F451" s="71" t="s">
        <v>1773</v>
      </c>
      <c r="G451" s="72">
        <v>137.76</v>
      </c>
      <c r="H451" s="72">
        <f t="shared" si="45"/>
        <v>123.98</v>
      </c>
      <c r="I451" s="69">
        <v>3</v>
      </c>
      <c r="J451" s="86">
        <v>49.67</v>
      </c>
      <c r="K451" s="145">
        <f t="shared" si="46"/>
        <v>88.089999999999989</v>
      </c>
      <c r="L451" s="72">
        <v>137.76</v>
      </c>
      <c r="M451" s="71">
        <f t="shared" si="47"/>
        <v>13.78</v>
      </c>
      <c r="N451" s="147">
        <v>10</v>
      </c>
      <c r="O451" s="72">
        <f t="shared" si="48"/>
        <v>12.533868493150685</v>
      </c>
      <c r="P451" s="72">
        <f t="shared" si="49"/>
        <v>125.2261315068493</v>
      </c>
      <c r="Q451" s="73">
        <v>42735</v>
      </c>
    </row>
    <row r="452" spans="1:18" x14ac:dyDescent="0.25">
      <c r="A452" s="71" t="s">
        <v>1039</v>
      </c>
      <c r="B452" s="71" t="s">
        <v>1783</v>
      </c>
      <c r="C452" s="69" t="s">
        <v>934</v>
      </c>
      <c r="D452" s="69">
        <v>4905</v>
      </c>
      <c r="E452" s="73" t="s">
        <v>962</v>
      </c>
      <c r="F452" s="71" t="s">
        <v>1773</v>
      </c>
      <c r="G452" s="72">
        <v>137.76</v>
      </c>
      <c r="H452" s="72">
        <f t="shared" si="45"/>
        <v>123.98</v>
      </c>
      <c r="I452" s="69">
        <v>3</v>
      </c>
      <c r="J452" s="86">
        <v>49.67</v>
      </c>
      <c r="K452" s="145">
        <f t="shared" si="46"/>
        <v>88.089999999999989</v>
      </c>
      <c r="L452" s="72">
        <v>137.76</v>
      </c>
      <c r="M452" s="71">
        <f t="shared" si="47"/>
        <v>13.78</v>
      </c>
      <c r="N452" s="147">
        <v>10</v>
      </c>
      <c r="O452" s="72">
        <f t="shared" si="48"/>
        <v>12.533868493150685</v>
      </c>
      <c r="P452" s="72">
        <f t="shared" si="49"/>
        <v>125.2261315068493</v>
      </c>
      <c r="Q452" s="73">
        <v>42735</v>
      </c>
    </row>
    <row r="453" spans="1:18" x14ac:dyDescent="0.25">
      <c r="A453" s="71" t="s">
        <v>1039</v>
      </c>
      <c r="B453" s="71" t="s">
        <v>1784</v>
      </c>
      <c r="C453" s="69" t="s">
        <v>934</v>
      </c>
      <c r="D453" s="69">
        <v>4906</v>
      </c>
      <c r="E453" s="73" t="s">
        <v>962</v>
      </c>
      <c r="F453" s="71" t="s">
        <v>1775</v>
      </c>
      <c r="G453" s="72">
        <v>142.55000000000001</v>
      </c>
      <c r="H453" s="72">
        <f t="shared" si="45"/>
        <v>128.30000000000001</v>
      </c>
      <c r="I453" s="69">
        <v>3</v>
      </c>
      <c r="J453" s="86">
        <v>51.36</v>
      </c>
      <c r="K453" s="145">
        <f t="shared" si="46"/>
        <v>91.190000000000012</v>
      </c>
      <c r="L453" s="72">
        <v>142.55000000000001</v>
      </c>
      <c r="M453" s="71">
        <f t="shared" si="47"/>
        <v>14.26</v>
      </c>
      <c r="N453" s="147">
        <v>10</v>
      </c>
      <c r="O453" s="72">
        <f t="shared" si="48"/>
        <v>12.96959178082192</v>
      </c>
      <c r="P453" s="72">
        <f t="shared" si="49"/>
        <v>129.58040821917808</v>
      </c>
      <c r="Q453" s="73">
        <v>42735</v>
      </c>
    </row>
    <row r="454" spans="1:18" x14ac:dyDescent="0.25">
      <c r="A454" s="71" t="s">
        <v>1039</v>
      </c>
      <c r="B454" s="71" t="s">
        <v>1785</v>
      </c>
      <c r="C454" s="69" t="s">
        <v>934</v>
      </c>
      <c r="D454" s="69">
        <v>4907</v>
      </c>
      <c r="E454" s="73" t="s">
        <v>962</v>
      </c>
      <c r="F454" s="71" t="s">
        <v>1775</v>
      </c>
      <c r="G454" s="72">
        <v>142.87</v>
      </c>
      <c r="H454" s="72">
        <f t="shared" si="45"/>
        <v>128.58000000000001</v>
      </c>
      <c r="I454" s="69">
        <v>3</v>
      </c>
      <c r="J454" s="86">
        <v>51.37</v>
      </c>
      <c r="K454" s="145">
        <f t="shared" si="46"/>
        <v>91.5</v>
      </c>
      <c r="L454" s="72">
        <v>142.87</v>
      </c>
      <c r="M454" s="71">
        <f t="shared" si="47"/>
        <v>14.29</v>
      </c>
      <c r="N454" s="147">
        <v>10</v>
      </c>
      <c r="O454" s="72">
        <f t="shared" si="48"/>
        <v>12.998909589041096</v>
      </c>
      <c r="P454" s="72">
        <f t="shared" si="49"/>
        <v>129.87109041095891</v>
      </c>
      <c r="Q454" s="73">
        <v>42735</v>
      </c>
    </row>
    <row r="455" spans="1:18" x14ac:dyDescent="0.25">
      <c r="A455" s="1"/>
      <c r="B455" s="1"/>
      <c r="C455" s="1"/>
      <c r="D455" s="1"/>
      <c r="E455" s="1"/>
      <c r="F455" s="1"/>
      <c r="G455" s="89">
        <f>SUM(G305:G454)</f>
        <v>121441.76000000015</v>
      </c>
      <c r="H455" s="89">
        <f>SUM(H305:H454)</f>
        <v>109297.99000000024</v>
      </c>
      <c r="I455" s="88"/>
      <c r="J455" s="89">
        <f>SUM(J305:J454)</f>
        <v>64313.260000000046</v>
      </c>
      <c r="K455" s="89">
        <f>SUM(K305:K454)</f>
        <v>57128.500000000182</v>
      </c>
      <c r="L455" s="89">
        <f>SUM(L305:L454)</f>
        <v>121441.76000000015</v>
      </c>
      <c r="M455" s="89">
        <f>SUM(M305:M454)</f>
        <v>12144.700000000023</v>
      </c>
      <c r="O455" s="89">
        <f>SUM(O305:O454)</f>
        <v>18481.066723287549</v>
      </c>
      <c r="P455" s="89">
        <f>SUM(P305:P454)</f>
        <v>102960.69327671203</v>
      </c>
      <c r="R455" s="1"/>
    </row>
    <row r="458" spans="1:18" x14ac:dyDescent="0.25">
      <c r="D458" s="263" t="s">
        <v>5208</v>
      </c>
      <c r="E458" s="264"/>
      <c r="F458" s="264"/>
      <c r="G458" s="264"/>
      <c r="H458" s="264"/>
      <c r="I458" s="265"/>
      <c r="J458" s="34"/>
      <c r="K458" s="34"/>
    </row>
    <row r="459" spans="1:18" x14ac:dyDescent="0.25">
      <c r="D459" s="266" t="s">
        <v>5209</v>
      </c>
      <c r="E459" s="267"/>
      <c r="F459" s="267"/>
      <c r="G459" s="267"/>
      <c r="H459" s="267"/>
      <c r="I459" s="268"/>
      <c r="J459" s="34"/>
      <c r="K459" s="34"/>
    </row>
    <row r="460" spans="1:18" x14ac:dyDescent="0.25">
      <c r="D460" s="125" t="s">
        <v>5210</v>
      </c>
      <c r="E460" s="125" t="s">
        <v>5155</v>
      </c>
      <c r="F460" s="113" t="s">
        <v>5211</v>
      </c>
      <c r="G460" s="125" t="s">
        <v>5212</v>
      </c>
      <c r="H460" s="125" t="s">
        <v>5213</v>
      </c>
      <c r="I460" s="125" t="s">
        <v>5214</v>
      </c>
      <c r="J460" s="34"/>
      <c r="K460" s="34"/>
    </row>
    <row r="461" spans="1:18" x14ac:dyDescent="0.25">
      <c r="D461" s="126">
        <v>42735</v>
      </c>
      <c r="E461" s="127"/>
      <c r="F461" s="128"/>
      <c r="G461" s="127"/>
      <c r="H461" s="127"/>
      <c r="I461" s="127"/>
      <c r="J461" s="34"/>
      <c r="K461" s="34"/>
    </row>
    <row r="462" spans="1:18" x14ac:dyDescent="0.25">
      <c r="D462" s="129"/>
      <c r="E462" s="130">
        <v>141.01</v>
      </c>
      <c r="F462" s="136" t="s">
        <v>5227</v>
      </c>
      <c r="G462" s="132"/>
      <c r="H462" s="133">
        <f>G463</f>
        <v>121441.76000000015</v>
      </c>
      <c r="I462" s="132"/>
      <c r="J462" s="34"/>
      <c r="K462" s="34"/>
    </row>
    <row r="463" spans="1:18" x14ac:dyDescent="0.25">
      <c r="D463" s="129"/>
      <c r="E463" s="130" t="s">
        <v>934</v>
      </c>
      <c r="F463" s="136" t="s">
        <v>5270</v>
      </c>
      <c r="G463" s="133">
        <f>G455</f>
        <v>121441.76000000015</v>
      </c>
      <c r="H463" s="132"/>
      <c r="I463" s="132"/>
      <c r="J463" s="34"/>
      <c r="K463" s="150"/>
      <c r="L463" s="87"/>
    </row>
    <row r="464" spans="1:18" x14ac:dyDescent="0.25">
      <c r="D464" s="132"/>
      <c r="E464" s="130">
        <v>141.99</v>
      </c>
      <c r="F464" s="136" t="s">
        <v>5215</v>
      </c>
      <c r="G464" s="132"/>
      <c r="H464" s="134">
        <f>G465</f>
        <v>18481.066723287549</v>
      </c>
      <c r="I464" s="132"/>
      <c r="J464" s="34"/>
      <c r="K464" s="41"/>
      <c r="L464" s="88"/>
    </row>
    <row r="465" spans="4:12" x14ac:dyDescent="0.25">
      <c r="D465" s="132"/>
      <c r="E465" s="130" t="s">
        <v>5218</v>
      </c>
      <c r="F465" s="136" t="s">
        <v>5271</v>
      </c>
      <c r="G465" s="134">
        <f>O455</f>
        <v>18481.066723287549</v>
      </c>
      <c r="H465" s="135"/>
      <c r="I465" s="132"/>
      <c r="J465" s="34"/>
      <c r="K465" s="169"/>
      <c r="L465" s="87"/>
    </row>
    <row r="466" spans="4:12" x14ac:dyDescent="0.25">
      <c r="D466" s="132"/>
      <c r="E466" s="130">
        <v>611.07000000000005</v>
      </c>
      <c r="F466" s="136" t="s">
        <v>6305</v>
      </c>
      <c r="G466" s="132"/>
      <c r="H466" s="134">
        <f>I469-H464</f>
        <v>45832.193276712496</v>
      </c>
      <c r="I466" s="132"/>
      <c r="J466" s="34"/>
      <c r="K466" s="41"/>
      <c r="L466" s="87"/>
    </row>
    <row r="467" spans="4:12" x14ac:dyDescent="0.25">
      <c r="D467" s="132"/>
      <c r="E467" s="130">
        <v>141.01</v>
      </c>
      <c r="F467" s="137" t="s">
        <v>5227</v>
      </c>
      <c r="G467" s="132"/>
      <c r="H467" s="132"/>
      <c r="I467" s="134">
        <f>G468</f>
        <v>121441.76000000015</v>
      </c>
      <c r="J467" s="34"/>
      <c r="K467" s="41"/>
      <c r="L467" s="87"/>
    </row>
    <row r="468" spans="4:12" x14ac:dyDescent="0.25">
      <c r="D468" s="132"/>
      <c r="E468" s="130" t="s">
        <v>1786</v>
      </c>
      <c r="F468" s="137" t="s">
        <v>5232</v>
      </c>
      <c r="G468" s="134">
        <f>G455</f>
        <v>121441.76000000015</v>
      </c>
      <c r="H468" s="132"/>
      <c r="I468" s="135"/>
      <c r="J468" s="34"/>
      <c r="K468" s="34"/>
    </row>
    <row r="469" spans="4:12" x14ac:dyDescent="0.25">
      <c r="D469" s="132"/>
      <c r="E469" s="130">
        <v>141.99</v>
      </c>
      <c r="F469" s="137" t="s">
        <v>5215</v>
      </c>
      <c r="G469" s="134"/>
      <c r="H469" s="132"/>
      <c r="I469" s="138">
        <f>G470</f>
        <v>64313.260000000046</v>
      </c>
      <c r="J469" s="34"/>
      <c r="K469" s="34"/>
    </row>
    <row r="470" spans="4:12" ht="22.5" x14ac:dyDescent="0.25">
      <c r="D470" s="132"/>
      <c r="E470" s="130" t="s">
        <v>5224</v>
      </c>
      <c r="F470" s="137" t="s">
        <v>5225</v>
      </c>
      <c r="G470" s="134">
        <f>J455</f>
        <v>64313.260000000046</v>
      </c>
      <c r="H470" s="132"/>
      <c r="I470" s="135"/>
      <c r="J470" s="34"/>
      <c r="K470" s="34"/>
    </row>
    <row r="471" spans="4:12" ht="23.25" x14ac:dyDescent="0.25">
      <c r="D471" s="139"/>
      <c r="E471" s="139"/>
      <c r="F471" s="140" t="s">
        <v>6310</v>
      </c>
      <c r="G471" s="139"/>
      <c r="H471" s="139"/>
      <c r="I471" s="139"/>
      <c r="J471" s="34"/>
      <c r="K471" s="34"/>
    </row>
    <row r="474" spans="4:12" x14ac:dyDescent="0.25">
      <c r="E474" s="143"/>
      <c r="F474" s="148"/>
    </row>
    <row r="475" spans="4:12" x14ac:dyDescent="0.25">
      <c r="E475" s="143"/>
      <c r="F475" s="148"/>
    </row>
    <row r="476" spans="4:12" x14ac:dyDescent="0.25">
      <c r="E476" s="143"/>
      <c r="F476" s="148"/>
    </row>
    <row r="477" spans="4:12" x14ac:dyDescent="0.25">
      <c r="E477" s="143"/>
      <c r="F477" s="148"/>
    </row>
  </sheetData>
  <mergeCells count="63">
    <mergeCell ref="F303:F304"/>
    <mergeCell ref="K244:L244"/>
    <mergeCell ref="B254:Q254"/>
    <mergeCell ref="B255:B256"/>
    <mergeCell ref="C255:C256"/>
    <mergeCell ref="D255:D256"/>
    <mergeCell ref="E255:E256"/>
    <mergeCell ref="L255:Q255"/>
    <mergeCell ref="B119:Q119"/>
    <mergeCell ref="K101:L101"/>
    <mergeCell ref="N101:O101"/>
    <mergeCell ref="B85:Q85"/>
    <mergeCell ref="G230:K230"/>
    <mergeCell ref="L230:Q230"/>
    <mergeCell ref="K220:L220"/>
    <mergeCell ref="B235:F235"/>
    <mergeCell ref="K212:L212"/>
    <mergeCell ref="B229:Q229"/>
    <mergeCell ref="B230:B231"/>
    <mergeCell ref="C230:C231"/>
    <mergeCell ref="D230:D231"/>
    <mergeCell ref="E230:E231"/>
    <mergeCell ref="D458:I458"/>
    <mergeCell ref="D459:I459"/>
    <mergeCell ref="D285:I285"/>
    <mergeCell ref="D286:I286"/>
    <mergeCell ref="G255:K255"/>
    <mergeCell ref="D262:I262"/>
    <mergeCell ref="D263:I263"/>
    <mergeCell ref="B259:F259"/>
    <mergeCell ref="B280:K280"/>
    <mergeCell ref="B302:Q302"/>
    <mergeCell ref="G303:K303"/>
    <mergeCell ref="L303:Q303"/>
    <mergeCell ref="B303:B304"/>
    <mergeCell ref="C303:C304"/>
    <mergeCell ref="D303:D304"/>
    <mergeCell ref="E303:E304"/>
    <mergeCell ref="B31:K31"/>
    <mergeCell ref="B43:F43"/>
    <mergeCell ref="B60:Q60"/>
    <mergeCell ref="B3:K3"/>
    <mergeCell ref="B12:F12"/>
    <mergeCell ref="D15:I15"/>
    <mergeCell ref="D16:I16"/>
    <mergeCell ref="D45:I45"/>
    <mergeCell ref="D46:I46"/>
    <mergeCell ref="D238:I238"/>
    <mergeCell ref="D239:I239"/>
    <mergeCell ref="G61:K61"/>
    <mergeCell ref="L61:Q61"/>
    <mergeCell ref="G86:K86"/>
    <mergeCell ref="L86:Q86"/>
    <mergeCell ref="G120:K120"/>
    <mergeCell ref="L120:Q120"/>
    <mergeCell ref="D102:I102"/>
    <mergeCell ref="D103:I103"/>
    <mergeCell ref="D69:I69"/>
    <mergeCell ref="D70:I70"/>
    <mergeCell ref="D213:I213"/>
    <mergeCell ref="D214:I214"/>
    <mergeCell ref="K74:L74"/>
    <mergeCell ref="K109:L10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C145" workbookViewId="0">
      <selection activeCell="L165" sqref="L165"/>
    </sheetView>
  </sheetViews>
  <sheetFormatPr baseColWidth="10" defaultRowHeight="15" x14ac:dyDescent="0.25"/>
  <cols>
    <col min="1" max="1" width="14.5703125" style="210" customWidth="1"/>
    <col min="2" max="2" width="11.42578125" style="210"/>
    <col min="3" max="3" width="14.28515625" style="210" customWidth="1"/>
    <col min="4" max="4" width="46" style="217" customWidth="1"/>
    <col min="5" max="5" width="11.85546875" style="229" bestFit="1" customWidth="1"/>
    <col min="6" max="6" width="12.85546875" style="218" customWidth="1"/>
    <col min="7" max="7" width="12.7109375" style="210" customWidth="1"/>
    <col min="8" max="9" width="12.5703125" style="229" customWidth="1"/>
    <col min="10" max="10" width="11.5703125" style="218" bestFit="1" customWidth="1"/>
    <col min="11" max="11" width="11.42578125" style="210"/>
    <col min="12" max="13" width="13" style="229" customWidth="1"/>
    <col min="14" max="14" width="12.140625" style="210" customWidth="1"/>
    <col min="15" max="16384" width="11.42578125" style="210"/>
  </cols>
  <sheetData>
    <row r="1" spans="1:15" x14ac:dyDescent="0.25">
      <c r="A1" s="281" t="s">
        <v>5208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3"/>
    </row>
    <row r="2" spans="1:15" x14ac:dyDescent="0.25">
      <c r="A2" s="281" t="s">
        <v>6315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3"/>
    </row>
    <row r="3" spans="1:15" x14ac:dyDescent="0.25">
      <c r="A3" s="297" t="s">
        <v>5198</v>
      </c>
      <c r="B3" s="297" t="s">
        <v>5199</v>
      </c>
      <c r="C3" s="299" t="s">
        <v>6284</v>
      </c>
      <c r="D3" s="297" t="s">
        <v>5201</v>
      </c>
      <c r="E3" s="301" t="s">
        <v>6299</v>
      </c>
      <c r="F3" s="303" t="s">
        <v>6282</v>
      </c>
      <c r="G3" s="304"/>
      <c r="H3" s="304"/>
      <c r="I3" s="305"/>
      <c r="J3" s="306" t="s">
        <v>6283</v>
      </c>
      <c r="K3" s="307"/>
      <c r="L3" s="307"/>
      <c r="M3" s="307"/>
      <c r="N3" s="308"/>
    </row>
    <row r="4" spans="1:15" ht="22.5" x14ac:dyDescent="0.25">
      <c r="A4" s="298"/>
      <c r="B4" s="298"/>
      <c r="C4" s="300"/>
      <c r="D4" s="298"/>
      <c r="E4" s="302"/>
      <c r="F4" s="171" t="s">
        <v>6301</v>
      </c>
      <c r="G4" s="170" t="s">
        <v>6302</v>
      </c>
      <c r="H4" s="171" t="s">
        <v>6316</v>
      </c>
      <c r="I4" s="171" t="s">
        <v>6304</v>
      </c>
      <c r="J4" s="171" t="s">
        <v>6301</v>
      </c>
      <c r="K4" s="170" t="s">
        <v>6302</v>
      </c>
      <c r="L4" s="171" t="s">
        <v>6316</v>
      </c>
      <c r="M4" s="171" t="s">
        <v>6304</v>
      </c>
      <c r="N4" s="170" t="s">
        <v>5253</v>
      </c>
      <c r="O4" s="216"/>
    </row>
    <row r="5" spans="1:15" x14ac:dyDescent="0.25">
      <c r="A5" s="211" t="s">
        <v>5284</v>
      </c>
      <c r="B5" s="69">
        <v>1036</v>
      </c>
      <c r="C5" s="212" t="s">
        <v>5285</v>
      </c>
      <c r="D5" s="213" t="s">
        <v>5286</v>
      </c>
      <c r="E5" s="215">
        <v>491.44</v>
      </c>
      <c r="F5" s="214">
        <v>442.3</v>
      </c>
      <c r="G5" s="69">
        <v>5</v>
      </c>
      <c r="H5" s="215">
        <v>280.06</v>
      </c>
      <c r="I5" s="215">
        <f t="shared" ref="I5:I36" si="0">E5-H5</f>
        <v>211.38</v>
      </c>
      <c r="J5" s="214">
        <v>49.14</v>
      </c>
      <c r="K5" s="69">
        <v>10</v>
      </c>
      <c r="L5" s="215">
        <f t="shared" ref="L5:L36" si="1">((E5-J5)/K5)*(DATEDIF(C5,N5,"D")/365)</f>
        <v>99.608383561643834</v>
      </c>
      <c r="M5" s="215">
        <f t="shared" ref="M5:M36" si="2">E5-L5</f>
        <v>391.83161643835615</v>
      </c>
      <c r="N5" s="212">
        <v>42735</v>
      </c>
      <c r="O5" s="216"/>
    </row>
    <row r="6" spans="1:15" x14ac:dyDescent="0.25">
      <c r="A6" s="211" t="s">
        <v>5287</v>
      </c>
      <c r="B6" s="69">
        <v>1037</v>
      </c>
      <c r="C6" s="212" t="s">
        <v>5285</v>
      </c>
      <c r="D6" s="213" t="s">
        <v>5288</v>
      </c>
      <c r="E6" s="215">
        <v>491.44</v>
      </c>
      <c r="F6" s="214">
        <v>442.3</v>
      </c>
      <c r="G6" s="69">
        <v>5</v>
      </c>
      <c r="H6" s="215">
        <v>280.06</v>
      </c>
      <c r="I6" s="215">
        <f t="shared" si="0"/>
        <v>211.38</v>
      </c>
      <c r="J6" s="214">
        <v>49.14</v>
      </c>
      <c r="K6" s="69">
        <v>10</v>
      </c>
      <c r="L6" s="215">
        <f t="shared" si="1"/>
        <v>99.608383561643834</v>
      </c>
      <c r="M6" s="215">
        <f t="shared" si="2"/>
        <v>391.83161643835615</v>
      </c>
      <c r="N6" s="212">
        <v>42735</v>
      </c>
      <c r="O6" s="216"/>
    </row>
    <row r="7" spans="1:15" x14ac:dyDescent="0.25">
      <c r="A7" s="211" t="s">
        <v>5289</v>
      </c>
      <c r="B7" s="69">
        <v>1038</v>
      </c>
      <c r="C7" s="212" t="s">
        <v>5285</v>
      </c>
      <c r="D7" s="213" t="s">
        <v>5290</v>
      </c>
      <c r="E7" s="215">
        <v>491.44</v>
      </c>
      <c r="F7" s="214">
        <v>442.3</v>
      </c>
      <c r="G7" s="69">
        <v>5</v>
      </c>
      <c r="H7" s="215">
        <v>280.06</v>
      </c>
      <c r="I7" s="215">
        <f t="shared" si="0"/>
        <v>211.38</v>
      </c>
      <c r="J7" s="214">
        <v>49.14</v>
      </c>
      <c r="K7" s="69">
        <v>10</v>
      </c>
      <c r="L7" s="215">
        <f t="shared" si="1"/>
        <v>99.608383561643834</v>
      </c>
      <c r="M7" s="215">
        <f t="shared" si="2"/>
        <v>391.83161643835615</v>
      </c>
      <c r="N7" s="212">
        <v>42735</v>
      </c>
      <c r="O7" s="216"/>
    </row>
    <row r="8" spans="1:15" x14ac:dyDescent="0.25">
      <c r="A8" s="211" t="s">
        <v>5291</v>
      </c>
      <c r="B8" s="69">
        <v>1039</v>
      </c>
      <c r="C8" s="212" t="s">
        <v>5285</v>
      </c>
      <c r="D8" s="213" t="s">
        <v>5292</v>
      </c>
      <c r="E8" s="215">
        <v>491.44</v>
      </c>
      <c r="F8" s="214">
        <v>442.3</v>
      </c>
      <c r="G8" s="69">
        <v>5</v>
      </c>
      <c r="H8" s="215">
        <v>280.06</v>
      </c>
      <c r="I8" s="215">
        <f t="shared" si="0"/>
        <v>211.38</v>
      </c>
      <c r="J8" s="214">
        <v>49.14</v>
      </c>
      <c r="K8" s="69">
        <v>10</v>
      </c>
      <c r="L8" s="215">
        <f t="shared" si="1"/>
        <v>99.608383561643834</v>
      </c>
      <c r="M8" s="215">
        <f t="shared" si="2"/>
        <v>391.83161643835615</v>
      </c>
      <c r="N8" s="212">
        <v>42735</v>
      </c>
      <c r="O8" s="216"/>
    </row>
    <row r="9" spans="1:15" x14ac:dyDescent="0.25">
      <c r="A9" s="211" t="s">
        <v>5293</v>
      </c>
      <c r="B9" s="69">
        <v>1040</v>
      </c>
      <c r="C9" s="212" t="s">
        <v>5285</v>
      </c>
      <c r="D9" s="213" t="s">
        <v>5294</v>
      </c>
      <c r="E9" s="215">
        <v>491.44</v>
      </c>
      <c r="F9" s="214">
        <v>442.3</v>
      </c>
      <c r="G9" s="69">
        <v>5</v>
      </c>
      <c r="H9" s="215">
        <v>280.06</v>
      </c>
      <c r="I9" s="215">
        <f t="shared" si="0"/>
        <v>211.38</v>
      </c>
      <c r="J9" s="214">
        <v>49.14</v>
      </c>
      <c r="K9" s="69">
        <v>10</v>
      </c>
      <c r="L9" s="215">
        <f t="shared" si="1"/>
        <v>99.608383561643834</v>
      </c>
      <c r="M9" s="215">
        <f t="shared" si="2"/>
        <v>391.83161643835615</v>
      </c>
      <c r="N9" s="212">
        <v>42735</v>
      </c>
      <c r="O9" s="216"/>
    </row>
    <row r="10" spans="1:15" x14ac:dyDescent="0.25">
      <c r="A10" s="211" t="s">
        <v>5295</v>
      </c>
      <c r="B10" s="69">
        <v>1041</v>
      </c>
      <c r="C10" s="212" t="s">
        <v>5285</v>
      </c>
      <c r="D10" s="213" t="s">
        <v>5296</v>
      </c>
      <c r="E10" s="215">
        <v>491.44</v>
      </c>
      <c r="F10" s="214">
        <v>442.3</v>
      </c>
      <c r="G10" s="69">
        <v>5</v>
      </c>
      <c r="H10" s="215">
        <v>280.06</v>
      </c>
      <c r="I10" s="215">
        <f t="shared" si="0"/>
        <v>211.38</v>
      </c>
      <c r="J10" s="214">
        <v>49.14</v>
      </c>
      <c r="K10" s="69">
        <v>10</v>
      </c>
      <c r="L10" s="215">
        <f t="shared" si="1"/>
        <v>99.608383561643834</v>
      </c>
      <c r="M10" s="215">
        <f t="shared" si="2"/>
        <v>391.83161643835615</v>
      </c>
      <c r="N10" s="212">
        <v>42735</v>
      </c>
      <c r="O10" s="216"/>
    </row>
    <row r="11" spans="1:15" x14ac:dyDescent="0.25">
      <c r="A11" s="211" t="s">
        <v>5297</v>
      </c>
      <c r="B11" s="69">
        <v>1042</v>
      </c>
      <c r="C11" s="212" t="s">
        <v>5285</v>
      </c>
      <c r="D11" s="213" t="s">
        <v>5298</v>
      </c>
      <c r="E11" s="215">
        <v>565.36</v>
      </c>
      <c r="F11" s="214">
        <v>508.82</v>
      </c>
      <c r="G11" s="69">
        <v>5</v>
      </c>
      <c r="H11" s="215">
        <v>322.24</v>
      </c>
      <c r="I11" s="215">
        <f t="shared" si="0"/>
        <v>243.12</v>
      </c>
      <c r="J11" s="214">
        <v>56.54</v>
      </c>
      <c r="K11" s="69">
        <v>10</v>
      </c>
      <c r="L11" s="215">
        <f t="shared" si="1"/>
        <v>114.58905205479451</v>
      </c>
      <c r="M11" s="215">
        <f t="shared" si="2"/>
        <v>450.77094794520553</v>
      </c>
      <c r="N11" s="212">
        <v>42735</v>
      </c>
      <c r="O11" s="216"/>
    </row>
    <row r="12" spans="1:15" x14ac:dyDescent="0.25">
      <c r="A12" s="211" t="s">
        <v>5299</v>
      </c>
      <c r="B12" s="69">
        <v>1043</v>
      </c>
      <c r="C12" s="212" t="s">
        <v>5285</v>
      </c>
      <c r="D12" s="213" t="s">
        <v>5300</v>
      </c>
      <c r="E12" s="215">
        <v>565.36</v>
      </c>
      <c r="F12" s="214">
        <v>508.82</v>
      </c>
      <c r="G12" s="69">
        <v>5</v>
      </c>
      <c r="H12" s="215">
        <v>322.24</v>
      </c>
      <c r="I12" s="215">
        <f t="shared" si="0"/>
        <v>243.12</v>
      </c>
      <c r="J12" s="214">
        <v>56.54</v>
      </c>
      <c r="K12" s="69">
        <v>10</v>
      </c>
      <c r="L12" s="215">
        <f t="shared" si="1"/>
        <v>114.58905205479451</v>
      </c>
      <c r="M12" s="215">
        <f t="shared" si="2"/>
        <v>450.77094794520553</v>
      </c>
      <c r="N12" s="212">
        <v>42735</v>
      </c>
      <c r="O12" s="216"/>
    </row>
    <row r="13" spans="1:15" x14ac:dyDescent="0.25">
      <c r="A13" s="211" t="s">
        <v>5301</v>
      </c>
      <c r="B13" s="69">
        <v>1044</v>
      </c>
      <c r="C13" s="212" t="s">
        <v>5285</v>
      </c>
      <c r="D13" s="213" t="s">
        <v>5302</v>
      </c>
      <c r="E13" s="215">
        <v>565.36</v>
      </c>
      <c r="F13" s="214">
        <v>508.82</v>
      </c>
      <c r="G13" s="69">
        <v>5</v>
      </c>
      <c r="H13" s="215">
        <v>322.24</v>
      </c>
      <c r="I13" s="215">
        <f t="shared" si="0"/>
        <v>243.12</v>
      </c>
      <c r="J13" s="214">
        <v>56.54</v>
      </c>
      <c r="K13" s="69">
        <v>10</v>
      </c>
      <c r="L13" s="215">
        <f t="shared" si="1"/>
        <v>114.58905205479451</v>
      </c>
      <c r="M13" s="215">
        <f t="shared" si="2"/>
        <v>450.77094794520553</v>
      </c>
      <c r="N13" s="212">
        <v>42735</v>
      </c>
      <c r="O13" s="216"/>
    </row>
    <row r="14" spans="1:15" x14ac:dyDescent="0.25">
      <c r="A14" s="211" t="s">
        <v>5303</v>
      </c>
      <c r="B14" s="69">
        <v>1045</v>
      </c>
      <c r="C14" s="212" t="s">
        <v>5285</v>
      </c>
      <c r="D14" s="213" t="s">
        <v>5304</v>
      </c>
      <c r="E14" s="215">
        <v>565.36</v>
      </c>
      <c r="F14" s="214">
        <v>508.82</v>
      </c>
      <c r="G14" s="69">
        <v>5</v>
      </c>
      <c r="H14" s="215">
        <v>322.24</v>
      </c>
      <c r="I14" s="215">
        <f t="shared" si="0"/>
        <v>243.12</v>
      </c>
      <c r="J14" s="214">
        <v>56.54</v>
      </c>
      <c r="K14" s="69">
        <v>10</v>
      </c>
      <c r="L14" s="215">
        <f t="shared" si="1"/>
        <v>114.58905205479451</v>
      </c>
      <c r="M14" s="215">
        <f t="shared" si="2"/>
        <v>450.77094794520553</v>
      </c>
      <c r="N14" s="212">
        <v>42735</v>
      </c>
      <c r="O14" s="216"/>
    </row>
    <row r="15" spans="1:15" x14ac:dyDescent="0.25">
      <c r="A15" s="211" t="s">
        <v>5305</v>
      </c>
      <c r="B15" s="69">
        <v>1046</v>
      </c>
      <c r="C15" s="212" t="s">
        <v>5285</v>
      </c>
      <c r="D15" s="213" t="s">
        <v>5306</v>
      </c>
      <c r="E15" s="215">
        <v>710.98</v>
      </c>
      <c r="F15" s="214">
        <v>639.88</v>
      </c>
      <c r="G15" s="69">
        <v>5</v>
      </c>
      <c r="H15" s="215">
        <v>405.09</v>
      </c>
      <c r="I15" s="215">
        <f t="shared" si="0"/>
        <v>305.89000000000004</v>
      </c>
      <c r="J15" s="214">
        <v>71.099999999999994</v>
      </c>
      <c r="K15" s="69">
        <v>10</v>
      </c>
      <c r="L15" s="215">
        <f t="shared" si="1"/>
        <v>144.10448219178082</v>
      </c>
      <c r="M15" s="215">
        <f t="shared" si="2"/>
        <v>566.87551780821923</v>
      </c>
      <c r="N15" s="212">
        <v>42735</v>
      </c>
      <c r="O15" s="216"/>
    </row>
    <row r="16" spans="1:15" x14ac:dyDescent="0.25">
      <c r="A16" s="211" t="s">
        <v>5307</v>
      </c>
      <c r="B16" s="69">
        <v>1047</v>
      </c>
      <c r="C16" s="212" t="s">
        <v>5285</v>
      </c>
      <c r="D16" s="213" t="s">
        <v>5308</v>
      </c>
      <c r="E16" s="215">
        <v>710.98</v>
      </c>
      <c r="F16" s="214">
        <v>639.88</v>
      </c>
      <c r="G16" s="69">
        <v>5</v>
      </c>
      <c r="H16" s="215">
        <v>405.09</v>
      </c>
      <c r="I16" s="215">
        <f t="shared" si="0"/>
        <v>305.89000000000004</v>
      </c>
      <c r="J16" s="214">
        <v>71.099999999999994</v>
      </c>
      <c r="K16" s="69">
        <v>10</v>
      </c>
      <c r="L16" s="215">
        <f t="shared" si="1"/>
        <v>144.10448219178082</v>
      </c>
      <c r="M16" s="215">
        <f t="shared" si="2"/>
        <v>566.87551780821923</v>
      </c>
      <c r="N16" s="212">
        <v>42735</v>
      </c>
      <c r="O16" s="216"/>
    </row>
    <row r="17" spans="1:15" x14ac:dyDescent="0.25">
      <c r="A17" s="211" t="s">
        <v>5309</v>
      </c>
      <c r="B17" s="69">
        <v>1048</v>
      </c>
      <c r="C17" s="212" t="s">
        <v>5285</v>
      </c>
      <c r="D17" s="213" t="s">
        <v>5310</v>
      </c>
      <c r="E17" s="215">
        <v>710.98</v>
      </c>
      <c r="F17" s="214">
        <v>639.88</v>
      </c>
      <c r="G17" s="69">
        <v>5</v>
      </c>
      <c r="H17" s="215">
        <v>405.09</v>
      </c>
      <c r="I17" s="215">
        <f t="shared" si="0"/>
        <v>305.89000000000004</v>
      </c>
      <c r="J17" s="214">
        <v>71.099999999999994</v>
      </c>
      <c r="K17" s="69">
        <v>10</v>
      </c>
      <c r="L17" s="215">
        <f t="shared" si="1"/>
        <v>144.10448219178082</v>
      </c>
      <c r="M17" s="215">
        <f t="shared" si="2"/>
        <v>566.87551780821923</v>
      </c>
      <c r="N17" s="212">
        <v>42735</v>
      </c>
      <c r="O17" s="216"/>
    </row>
    <row r="18" spans="1:15" x14ac:dyDescent="0.25">
      <c r="A18" s="211" t="s">
        <v>5312</v>
      </c>
      <c r="B18" s="69">
        <v>1126</v>
      </c>
      <c r="C18" s="212" t="s">
        <v>289</v>
      </c>
      <c r="D18" s="213" t="s">
        <v>5313</v>
      </c>
      <c r="E18" s="215">
        <v>103.28</v>
      </c>
      <c r="F18" s="214">
        <v>92.95</v>
      </c>
      <c r="G18" s="69">
        <v>5</v>
      </c>
      <c r="H18" s="215">
        <v>38.75</v>
      </c>
      <c r="I18" s="215">
        <f t="shared" si="0"/>
        <v>64.53</v>
      </c>
      <c r="J18" s="214">
        <v>10.33</v>
      </c>
      <c r="K18" s="69">
        <v>10</v>
      </c>
      <c r="L18" s="215">
        <f t="shared" si="1"/>
        <v>10.288164383561643</v>
      </c>
      <c r="M18" s="215">
        <f t="shared" si="2"/>
        <v>92.991835616438351</v>
      </c>
      <c r="N18" s="212">
        <v>42735</v>
      </c>
      <c r="O18" s="216"/>
    </row>
    <row r="19" spans="1:15" x14ac:dyDescent="0.25">
      <c r="A19" s="211" t="s">
        <v>5314</v>
      </c>
      <c r="B19" s="69">
        <v>1127</v>
      </c>
      <c r="C19" s="212" t="s">
        <v>289</v>
      </c>
      <c r="D19" s="213" t="s">
        <v>5313</v>
      </c>
      <c r="E19" s="215">
        <v>103.28</v>
      </c>
      <c r="F19" s="214">
        <v>92.95</v>
      </c>
      <c r="G19" s="69">
        <v>5</v>
      </c>
      <c r="H19" s="215">
        <v>38.75</v>
      </c>
      <c r="I19" s="215">
        <f t="shared" si="0"/>
        <v>64.53</v>
      </c>
      <c r="J19" s="214">
        <v>10.33</v>
      </c>
      <c r="K19" s="69">
        <v>10</v>
      </c>
      <c r="L19" s="215">
        <f t="shared" si="1"/>
        <v>10.288164383561643</v>
      </c>
      <c r="M19" s="215">
        <f t="shared" si="2"/>
        <v>92.991835616438351</v>
      </c>
      <c r="N19" s="212">
        <v>42735</v>
      </c>
      <c r="O19" s="216"/>
    </row>
    <row r="20" spans="1:15" x14ac:dyDescent="0.25">
      <c r="A20" s="211" t="s">
        <v>5315</v>
      </c>
      <c r="B20" s="69">
        <v>1128</v>
      </c>
      <c r="C20" s="212" t="s">
        <v>289</v>
      </c>
      <c r="D20" s="213" t="s">
        <v>5316</v>
      </c>
      <c r="E20" s="215">
        <v>93.52</v>
      </c>
      <c r="F20" s="214">
        <v>84.17</v>
      </c>
      <c r="G20" s="69">
        <v>5</v>
      </c>
      <c r="H20" s="215">
        <v>35.01</v>
      </c>
      <c r="I20" s="215">
        <f t="shared" si="0"/>
        <v>58.51</v>
      </c>
      <c r="J20" s="214">
        <v>9.35</v>
      </c>
      <c r="K20" s="69">
        <v>10</v>
      </c>
      <c r="L20" s="215">
        <f t="shared" si="1"/>
        <v>9.3163506849315052</v>
      </c>
      <c r="M20" s="215">
        <f t="shared" si="2"/>
        <v>84.203649315068489</v>
      </c>
      <c r="N20" s="212">
        <v>42735</v>
      </c>
      <c r="O20" s="216"/>
    </row>
    <row r="21" spans="1:15" x14ac:dyDescent="0.25">
      <c r="A21" s="211" t="s">
        <v>5317</v>
      </c>
      <c r="B21" s="69">
        <v>1129</v>
      </c>
      <c r="C21" s="212" t="s">
        <v>289</v>
      </c>
      <c r="D21" s="213" t="s">
        <v>5316</v>
      </c>
      <c r="E21" s="215">
        <v>93.52</v>
      </c>
      <c r="F21" s="214">
        <v>84.17</v>
      </c>
      <c r="G21" s="69">
        <v>5</v>
      </c>
      <c r="H21" s="215">
        <v>35.01</v>
      </c>
      <c r="I21" s="215">
        <f t="shared" si="0"/>
        <v>58.51</v>
      </c>
      <c r="J21" s="214">
        <v>9.35</v>
      </c>
      <c r="K21" s="69">
        <v>10</v>
      </c>
      <c r="L21" s="215">
        <f t="shared" si="1"/>
        <v>9.3163506849315052</v>
      </c>
      <c r="M21" s="215">
        <f t="shared" si="2"/>
        <v>84.203649315068489</v>
      </c>
      <c r="N21" s="212">
        <v>42735</v>
      </c>
      <c r="O21" s="216"/>
    </row>
    <row r="22" spans="1:15" x14ac:dyDescent="0.25">
      <c r="A22" s="211" t="s">
        <v>5318</v>
      </c>
      <c r="B22" s="69">
        <v>1130</v>
      </c>
      <c r="C22" s="212" t="s">
        <v>289</v>
      </c>
      <c r="D22" s="213" t="s">
        <v>5316</v>
      </c>
      <c r="E22" s="215">
        <v>93.52</v>
      </c>
      <c r="F22" s="214">
        <v>84.17</v>
      </c>
      <c r="G22" s="69">
        <v>5</v>
      </c>
      <c r="H22" s="215">
        <v>35.01</v>
      </c>
      <c r="I22" s="215">
        <f t="shared" si="0"/>
        <v>58.51</v>
      </c>
      <c r="J22" s="214">
        <v>9.35</v>
      </c>
      <c r="K22" s="69">
        <v>10</v>
      </c>
      <c r="L22" s="215">
        <f t="shared" si="1"/>
        <v>9.3163506849315052</v>
      </c>
      <c r="M22" s="215">
        <f t="shared" si="2"/>
        <v>84.203649315068489</v>
      </c>
      <c r="N22" s="212">
        <v>42735</v>
      </c>
      <c r="O22" s="216"/>
    </row>
    <row r="23" spans="1:15" x14ac:dyDescent="0.25">
      <c r="A23" s="211" t="s">
        <v>5319</v>
      </c>
      <c r="B23" s="69">
        <v>1131</v>
      </c>
      <c r="C23" s="212" t="s">
        <v>289</v>
      </c>
      <c r="D23" s="213" t="s">
        <v>5316</v>
      </c>
      <c r="E23" s="215">
        <v>93.52</v>
      </c>
      <c r="F23" s="214">
        <v>84.17</v>
      </c>
      <c r="G23" s="69">
        <v>5</v>
      </c>
      <c r="H23" s="215">
        <v>35.01</v>
      </c>
      <c r="I23" s="215">
        <f t="shared" si="0"/>
        <v>58.51</v>
      </c>
      <c r="J23" s="214">
        <v>9.35</v>
      </c>
      <c r="K23" s="69">
        <v>10</v>
      </c>
      <c r="L23" s="215">
        <f t="shared" si="1"/>
        <v>9.3163506849315052</v>
      </c>
      <c r="M23" s="215">
        <f t="shared" si="2"/>
        <v>84.203649315068489</v>
      </c>
      <c r="N23" s="212">
        <v>42735</v>
      </c>
      <c r="O23" s="216"/>
    </row>
    <row r="24" spans="1:15" ht="22.5" x14ac:dyDescent="0.25">
      <c r="A24" s="211" t="s">
        <v>5320</v>
      </c>
      <c r="B24" s="69">
        <v>1132</v>
      </c>
      <c r="C24" s="212" t="s">
        <v>289</v>
      </c>
      <c r="D24" s="213" t="s">
        <v>5321</v>
      </c>
      <c r="E24" s="215">
        <v>1264.22</v>
      </c>
      <c r="F24" s="214">
        <v>1137.8</v>
      </c>
      <c r="G24" s="69">
        <v>5</v>
      </c>
      <c r="H24" s="215">
        <v>474.01</v>
      </c>
      <c r="I24" s="215">
        <f t="shared" si="0"/>
        <v>790.21</v>
      </c>
      <c r="J24" s="214">
        <v>126.42</v>
      </c>
      <c r="K24" s="69">
        <v>10</v>
      </c>
      <c r="L24" s="215">
        <f t="shared" si="1"/>
        <v>125.93731506849313</v>
      </c>
      <c r="M24" s="215">
        <f t="shared" si="2"/>
        <v>1138.282684931507</v>
      </c>
      <c r="N24" s="212">
        <v>42735</v>
      </c>
      <c r="O24" s="216"/>
    </row>
    <row r="25" spans="1:15" ht="22.5" x14ac:dyDescent="0.25">
      <c r="A25" s="211" t="s">
        <v>5322</v>
      </c>
      <c r="B25" s="69">
        <v>1133</v>
      </c>
      <c r="C25" s="212" t="s">
        <v>289</v>
      </c>
      <c r="D25" s="213" t="s">
        <v>5323</v>
      </c>
      <c r="E25" s="215">
        <v>331.16</v>
      </c>
      <c r="F25" s="214">
        <v>298.04000000000002</v>
      </c>
      <c r="G25" s="69">
        <v>5</v>
      </c>
      <c r="H25" s="215">
        <v>124.24</v>
      </c>
      <c r="I25" s="215">
        <f t="shared" si="0"/>
        <v>206.92000000000002</v>
      </c>
      <c r="J25" s="214">
        <v>33.119999999999997</v>
      </c>
      <c r="K25" s="69">
        <v>10</v>
      </c>
      <c r="L25" s="215">
        <f t="shared" si="1"/>
        <v>32.988536986301369</v>
      </c>
      <c r="M25" s="215">
        <f t="shared" si="2"/>
        <v>298.17146301369866</v>
      </c>
      <c r="N25" s="212">
        <v>42735</v>
      </c>
      <c r="O25" s="216"/>
    </row>
    <row r="26" spans="1:15" ht="22.5" x14ac:dyDescent="0.25">
      <c r="A26" s="211" t="s">
        <v>5324</v>
      </c>
      <c r="B26" s="69">
        <v>1134</v>
      </c>
      <c r="C26" s="212" t="s">
        <v>289</v>
      </c>
      <c r="D26" s="213" t="s">
        <v>5323</v>
      </c>
      <c r="E26" s="215">
        <v>331.16</v>
      </c>
      <c r="F26" s="214">
        <v>298.04000000000002</v>
      </c>
      <c r="G26" s="69">
        <v>5</v>
      </c>
      <c r="H26" s="215">
        <v>124.24</v>
      </c>
      <c r="I26" s="215">
        <f t="shared" si="0"/>
        <v>206.92000000000002</v>
      </c>
      <c r="J26" s="214">
        <v>33.119999999999997</v>
      </c>
      <c r="K26" s="69">
        <v>10</v>
      </c>
      <c r="L26" s="215">
        <f t="shared" si="1"/>
        <v>32.988536986301369</v>
      </c>
      <c r="M26" s="215">
        <f t="shared" si="2"/>
        <v>298.17146301369866</v>
      </c>
      <c r="N26" s="212">
        <v>42735</v>
      </c>
      <c r="O26" s="216"/>
    </row>
    <row r="27" spans="1:15" ht="22.5" x14ac:dyDescent="0.25">
      <c r="A27" s="211" t="s">
        <v>5325</v>
      </c>
      <c r="B27" s="69">
        <v>1135</v>
      </c>
      <c r="C27" s="212" t="s">
        <v>289</v>
      </c>
      <c r="D27" s="213" t="s">
        <v>5323</v>
      </c>
      <c r="E27" s="215">
        <v>331.16</v>
      </c>
      <c r="F27" s="214">
        <v>298.04000000000002</v>
      </c>
      <c r="G27" s="69">
        <v>5</v>
      </c>
      <c r="H27" s="215">
        <v>124.24</v>
      </c>
      <c r="I27" s="215">
        <f t="shared" si="0"/>
        <v>206.92000000000002</v>
      </c>
      <c r="J27" s="214">
        <v>33.119999999999997</v>
      </c>
      <c r="K27" s="69">
        <v>10</v>
      </c>
      <c r="L27" s="215">
        <f t="shared" si="1"/>
        <v>32.988536986301369</v>
      </c>
      <c r="M27" s="215">
        <f t="shared" si="2"/>
        <v>298.17146301369866</v>
      </c>
      <c r="N27" s="212">
        <v>42735</v>
      </c>
      <c r="O27" s="216"/>
    </row>
    <row r="28" spans="1:15" ht="22.5" x14ac:dyDescent="0.25">
      <c r="A28" s="211" t="s">
        <v>5326</v>
      </c>
      <c r="B28" s="69">
        <v>1136</v>
      </c>
      <c r="C28" s="212" t="s">
        <v>289</v>
      </c>
      <c r="D28" s="213" t="s">
        <v>5323</v>
      </c>
      <c r="E28" s="215">
        <v>331.16</v>
      </c>
      <c r="F28" s="214">
        <v>298.04000000000002</v>
      </c>
      <c r="G28" s="69">
        <v>5</v>
      </c>
      <c r="H28" s="215">
        <v>124.24</v>
      </c>
      <c r="I28" s="215">
        <f t="shared" si="0"/>
        <v>206.92000000000002</v>
      </c>
      <c r="J28" s="214">
        <v>33.119999999999997</v>
      </c>
      <c r="K28" s="69">
        <v>10</v>
      </c>
      <c r="L28" s="215">
        <f t="shared" si="1"/>
        <v>32.988536986301369</v>
      </c>
      <c r="M28" s="215">
        <f t="shared" si="2"/>
        <v>298.17146301369866</v>
      </c>
      <c r="N28" s="212">
        <v>42735</v>
      </c>
      <c r="O28" s="216"/>
    </row>
    <row r="29" spans="1:15" x14ac:dyDescent="0.25">
      <c r="A29" s="211" t="s">
        <v>290</v>
      </c>
      <c r="B29" s="69">
        <v>1137</v>
      </c>
      <c r="C29" s="212" t="s">
        <v>289</v>
      </c>
      <c r="D29" s="213" t="s">
        <v>291</v>
      </c>
      <c r="E29" s="215">
        <v>73.19</v>
      </c>
      <c r="F29" s="214">
        <v>65.87</v>
      </c>
      <c r="G29" s="69">
        <v>5</v>
      </c>
      <c r="H29" s="215">
        <v>27.5</v>
      </c>
      <c r="I29" s="215">
        <f t="shared" si="0"/>
        <v>45.69</v>
      </c>
      <c r="J29" s="214">
        <v>7.32</v>
      </c>
      <c r="K29" s="69">
        <v>10</v>
      </c>
      <c r="L29" s="215">
        <f t="shared" si="1"/>
        <v>7.2908164383561642</v>
      </c>
      <c r="M29" s="215">
        <f t="shared" si="2"/>
        <v>65.899183561643838</v>
      </c>
      <c r="N29" s="212">
        <v>42735</v>
      </c>
      <c r="O29" s="216"/>
    </row>
    <row r="30" spans="1:15" ht="22.5" x14ac:dyDescent="0.25">
      <c r="A30" s="211" t="s">
        <v>5327</v>
      </c>
      <c r="B30" s="69">
        <v>1138</v>
      </c>
      <c r="C30" s="212" t="s">
        <v>289</v>
      </c>
      <c r="D30" s="213" t="s">
        <v>5328</v>
      </c>
      <c r="E30" s="215">
        <v>347.33</v>
      </c>
      <c r="F30" s="214">
        <v>312.60000000000002</v>
      </c>
      <c r="G30" s="69">
        <v>5</v>
      </c>
      <c r="H30" s="215">
        <v>130.25</v>
      </c>
      <c r="I30" s="215">
        <f t="shared" si="0"/>
        <v>217.07999999999998</v>
      </c>
      <c r="J30" s="214">
        <v>34.729999999999997</v>
      </c>
      <c r="K30" s="69">
        <v>10</v>
      </c>
      <c r="L30" s="215">
        <f t="shared" si="1"/>
        <v>34.600109589041089</v>
      </c>
      <c r="M30" s="215">
        <f t="shared" si="2"/>
        <v>312.72989041095889</v>
      </c>
      <c r="N30" s="212">
        <v>42735</v>
      </c>
      <c r="O30" s="216"/>
    </row>
    <row r="31" spans="1:15" ht="22.5" x14ac:dyDescent="0.25">
      <c r="A31" s="211" t="s">
        <v>5329</v>
      </c>
      <c r="B31" s="69">
        <v>1139</v>
      </c>
      <c r="C31" s="212" t="s">
        <v>289</v>
      </c>
      <c r="D31" s="213" t="s">
        <v>5328</v>
      </c>
      <c r="E31" s="215">
        <v>347.33</v>
      </c>
      <c r="F31" s="214">
        <v>312.60000000000002</v>
      </c>
      <c r="G31" s="69">
        <v>5</v>
      </c>
      <c r="H31" s="215">
        <v>130.25</v>
      </c>
      <c r="I31" s="215">
        <f t="shared" si="0"/>
        <v>217.07999999999998</v>
      </c>
      <c r="J31" s="214">
        <v>34.729999999999997</v>
      </c>
      <c r="K31" s="69">
        <v>10</v>
      </c>
      <c r="L31" s="215">
        <f t="shared" si="1"/>
        <v>34.600109589041089</v>
      </c>
      <c r="M31" s="215">
        <f t="shared" si="2"/>
        <v>312.72989041095889</v>
      </c>
      <c r="N31" s="212">
        <v>42735</v>
      </c>
      <c r="O31" s="216"/>
    </row>
    <row r="32" spans="1:15" ht="22.5" x14ac:dyDescent="0.25">
      <c r="A32" s="211" t="s">
        <v>5330</v>
      </c>
      <c r="B32" s="69">
        <v>1140</v>
      </c>
      <c r="C32" s="212" t="s">
        <v>289</v>
      </c>
      <c r="D32" s="213" t="s">
        <v>5328</v>
      </c>
      <c r="E32" s="215">
        <v>347.33</v>
      </c>
      <c r="F32" s="214">
        <v>312.60000000000002</v>
      </c>
      <c r="G32" s="69">
        <v>5</v>
      </c>
      <c r="H32" s="215">
        <v>130.25</v>
      </c>
      <c r="I32" s="215">
        <f t="shared" si="0"/>
        <v>217.07999999999998</v>
      </c>
      <c r="J32" s="214">
        <v>34.729999999999997</v>
      </c>
      <c r="K32" s="69">
        <v>10</v>
      </c>
      <c r="L32" s="215">
        <f t="shared" si="1"/>
        <v>34.600109589041089</v>
      </c>
      <c r="M32" s="215">
        <f t="shared" si="2"/>
        <v>312.72989041095889</v>
      </c>
      <c r="N32" s="212">
        <v>42735</v>
      </c>
      <c r="O32" s="216"/>
    </row>
    <row r="33" spans="1:15" ht="22.5" x14ac:dyDescent="0.25">
      <c r="A33" s="211" t="s">
        <v>5331</v>
      </c>
      <c r="B33" s="69">
        <v>1141</v>
      </c>
      <c r="C33" s="212" t="s">
        <v>289</v>
      </c>
      <c r="D33" s="213" t="s">
        <v>5328</v>
      </c>
      <c r="E33" s="215">
        <v>347.33</v>
      </c>
      <c r="F33" s="214">
        <v>312.60000000000002</v>
      </c>
      <c r="G33" s="69">
        <v>5</v>
      </c>
      <c r="H33" s="215">
        <v>130.25</v>
      </c>
      <c r="I33" s="215">
        <f t="shared" si="0"/>
        <v>217.07999999999998</v>
      </c>
      <c r="J33" s="214">
        <v>34.729999999999997</v>
      </c>
      <c r="K33" s="69">
        <v>10</v>
      </c>
      <c r="L33" s="215">
        <f t="shared" si="1"/>
        <v>34.600109589041089</v>
      </c>
      <c r="M33" s="215">
        <f t="shared" si="2"/>
        <v>312.72989041095889</v>
      </c>
      <c r="N33" s="212">
        <v>42735</v>
      </c>
      <c r="O33" s="216"/>
    </row>
    <row r="34" spans="1:15" ht="22.5" x14ac:dyDescent="0.25">
      <c r="A34" s="211" t="s">
        <v>5332</v>
      </c>
      <c r="B34" s="69">
        <v>1142</v>
      </c>
      <c r="C34" s="212" t="s">
        <v>289</v>
      </c>
      <c r="D34" s="213" t="s">
        <v>5328</v>
      </c>
      <c r="E34" s="215">
        <v>347.33</v>
      </c>
      <c r="F34" s="214">
        <v>312.60000000000002</v>
      </c>
      <c r="G34" s="69">
        <v>5</v>
      </c>
      <c r="H34" s="215">
        <v>130.25</v>
      </c>
      <c r="I34" s="215">
        <f t="shared" si="0"/>
        <v>217.07999999999998</v>
      </c>
      <c r="J34" s="214">
        <v>34.729999999999997</v>
      </c>
      <c r="K34" s="69">
        <v>10</v>
      </c>
      <c r="L34" s="215">
        <f t="shared" si="1"/>
        <v>34.600109589041089</v>
      </c>
      <c r="M34" s="215">
        <f t="shared" si="2"/>
        <v>312.72989041095889</v>
      </c>
      <c r="N34" s="212">
        <v>42735</v>
      </c>
      <c r="O34" s="216"/>
    </row>
    <row r="35" spans="1:15" ht="22.5" x14ac:dyDescent="0.25">
      <c r="A35" s="211" t="s">
        <v>5333</v>
      </c>
      <c r="B35" s="69">
        <v>1143</v>
      </c>
      <c r="C35" s="212" t="s">
        <v>289</v>
      </c>
      <c r="D35" s="213" t="s">
        <v>5328</v>
      </c>
      <c r="E35" s="215">
        <v>347.33</v>
      </c>
      <c r="F35" s="214">
        <v>312.60000000000002</v>
      </c>
      <c r="G35" s="69">
        <v>5</v>
      </c>
      <c r="H35" s="215">
        <v>130.25</v>
      </c>
      <c r="I35" s="215">
        <f t="shared" si="0"/>
        <v>217.07999999999998</v>
      </c>
      <c r="J35" s="214">
        <v>34.729999999999997</v>
      </c>
      <c r="K35" s="69">
        <v>10</v>
      </c>
      <c r="L35" s="215">
        <f t="shared" si="1"/>
        <v>34.600109589041089</v>
      </c>
      <c r="M35" s="215">
        <f t="shared" si="2"/>
        <v>312.72989041095889</v>
      </c>
      <c r="N35" s="212">
        <v>42735</v>
      </c>
      <c r="O35" s="216"/>
    </row>
    <row r="36" spans="1:15" ht="22.5" x14ac:dyDescent="0.25">
      <c r="A36" s="211" t="s">
        <v>5334</v>
      </c>
      <c r="B36" s="69">
        <v>1144</v>
      </c>
      <c r="C36" s="212" t="s">
        <v>289</v>
      </c>
      <c r="D36" s="213" t="s">
        <v>5335</v>
      </c>
      <c r="E36" s="215">
        <v>463.2</v>
      </c>
      <c r="F36" s="214">
        <v>416.88</v>
      </c>
      <c r="G36" s="69">
        <v>5</v>
      </c>
      <c r="H36" s="215">
        <v>173.75</v>
      </c>
      <c r="I36" s="215">
        <f t="shared" si="0"/>
        <v>289.45</v>
      </c>
      <c r="J36" s="214">
        <v>46.32</v>
      </c>
      <c r="K36" s="69">
        <v>10</v>
      </c>
      <c r="L36" s="215">
        <f t="shared" si="1"/>
        <v>46.142334246575338</v>
      </c>
      <c r="M36" s="215">
        <f t="shared" si="2"/>
        <v>417.05766575342466</v>
      </c>
      <c r="N36" s="212">
        <v>42735</v>
      </c>
      <c r="O36" s="216"/>
    </row>
    <row r="37" spans="1:15" ht="22.5" x14ac:dyDescent="0.25">
      <c r="A37" s="211" t="s">
        <v>5336</v>
      </c>
      <c r="B37" s="69">
        <v>1145</v>
      </c>
      <c r="C37" s="212" t="s">
        <v>289</v>
      </c>
      <c r="D37" s="213" t="s">
        <v>5335</v>
      </c>
      <c r="E37" s="215">
        <v>463.19</v>
      </c>
      <c r="F37" s="214">
        <v>416.87</v>
      </c>
      <c r="G37" s="69">
        <v>5</v>
      </c>
      <c r="H37" s="215">
        <v>173.75</v>
      </c>
      <c r="I37" s="215">
        <f t="shared" ref="I37:I68" si="3">E37-H37</f>
        <v>289.44</v>
      </c>
      <c r="J37" s="214">
        <v>46.32</v>
      </c>
      <c r="K37" s="69">
        <v>10</v>
      </c>
      <c r="L37" s="215">
        <f t="shared" ref="L37:L68" si="4">((E37-J37)/K37)*(DATEDIF(C37,N37,"D")/365)</f>
        <v>46.141227397260266</v>
      </c>
      <c r="M37" s="215">
        <f t="shared" ref="M37:M68" si="5">E37-L37</f>
        <v>417.04877260273975</v>
      </c>
      <c r="N37" s="212">
        <v>42735</v>
      </c>
      <c r="O37" s="216"/>
    </row>
    <row r="38" spans="1:15" ht="22.5" x14ac:dyDescent="0.25">
      <c r="A38" s="211" t="s">
        <v>5337</v>
      </c>
      <c r="B38" s="69">
        <v>1146</v>
      </c>
      <c r="C38" s="212" t="s">
        <v>289</v>
      </c>
      <c r="D38" s="213" t="s">
        <v>5338</v>
      </c>
      <c r="E38" s="215">
        <v>370.16</v>
      </c>
      <c r="F38" s="214">
        <v>333.14</v>
      </c>
      <c r="G38" s="69">
        <v>5</v>
      </c>
      <c r="H38" s="215">
        <v>138.75</v>
      </c>
      <c r="I38" s="215">
        <f t="shared" si="3"/>
        <v>231.41000000000003</v>
      </c>
      <c r="J38" s="214">
        <v>37.020000000000003</v>
      </c>
      <c r="K38" s="69">
        <v>10</v>
      </c>
      <c r="L38" s="215">
        <f t="shared" si="4"/>
        <v>36.873578082191784</v>
      </c>
      <c r="M38" s="215">
        <f t="shared" si="5"/>
        <v>333.28642191780824</v>
      </c>
      <c r="N38" s="212">
        <v>42735</v>
      </c>
      <c r="O38" s="216"/>
    </row>
    <row r="39" spans="1:15" ht="22.5" x14ac:dyDescent="0.25">
      <c r="A39" s="211" t="s">
        <v>5339</v>
      </c>
      <c r="B39" s="69">
        <v>1147</v>
      </c>
      <c r="C39" s="212" t="s">
        <v>289</v>
      </c>
      <c r="D39" s="213" t="s">
        <v>5338</v>
      </c>
      <c r="E39" s="215">
        <v>370.16</v>
      </c>
      <c r="F39" s="214">
        <v>333.14</v>
      </c>
      <c r="G39" s="69">
        <v>5</v>
      </c>
      <c r="H39" s="215">
        <v>138.75</v>
      </c>
      <c r="I39" s="215">
        <f t="shared" si="3"/>
        <v>231.41000000000003</v>
      </c>
      <c r="J39" s="214">
        <v>37.020000000000003</v>
      </c>
      <c r="K39" s="69">
        <v>10</v>
      </c>
      <c r="L39" s="215">
        <f t="shared" si="4"/>
        <v>36.873578082191784</v>
      </c>
      <c r="M39" s="215">
        <f t="shared" si="5"/>
        <v>333.28642191780824</v>
      </c>
      <c r="N39" s="212">
        <v>42735</v>
      </c>
      <c r="O39" s="216"/>
    </row>
    <row r="40" spans="1:15" ht="22.5" x14ac:dyDescent="0.25">
      <c r="A40" s="211" t="s">
        <v>5340</v>
      </c>
      <c r="B40" s="69">
        <v>1148</v>
      </c>
      <c r="C40" s="212" t="s">
        <v>289</v>
      </c>
      <c r="D40" s="213" t="s">
        <v>5341</v>
      </c>
      <c r="E40" s="215">
        <v>140.36000000000001</v>
      </c>
      <c r="F40" s="214">
        <v>126.32</v>
      </c>
      <c r="G40" s="69">
        <v>5</v>
      </c>
      <c r="H40" s="215">
        <v>52.74</v>
      </c>
      <c r="I40" s="215">
        <f t="shared" si="3"/>
        <v>87.62</v>
      </c>
      <c r="J40" s="214">
        <v>14.04</v>
      </c>
      <c r="K40" s="69">
        <v>10</v>
      </c>
      <c r="L40" s="215">
        <f t="shared" si="4"/>
        <v>13.981720547945205</v>
      </c>
      <c r="M40" s="215">
        <f t="shared" si="5"/>
        <v>126.37827945205481</v>
      </c>
      <c r="N40" s="212">
        <v>42735</v>
      </c>
      <c r="O40" s="216"/>
    </row>
    <row r="41" spans="1:15" ht="22.5" x14ac:dyDescent="0.25">
      <c r="A41" s="211" t="s">
        <v>5342</v>
      </c>
      <c r="B41" s="69">
        <v>1149</v>
      </c>
      <c r="C41" s="212" t="s">
        <v>289</v>
      </c>
      <c r="D41" s="213" t="s">
        <v>5341</v>
      </c>
      <c r="E41" s="215">
        <v>140.36000000000001</v>
      </c>
      <c r="F41" s="214">
        <v>126.32</v>
      </c>
      <c r="G41" s="69">
        <v>5</v>
      </c>
      <c r="H41" s="215">
        <v>52.74</v>
      </c>
      <c r="I41" s="215">
        <f t="shared" si="3"/>
        <v>87.62</v>
      </c>
      <c r="J41" s="214">
        <v>14.04</v>
      </c>
      <c r="K41" s="69">
        <v>10</v>
      </c>
      <c r="L41" s="215">
        <f t="shared" si="4"/>
        <v>13.981720547945205</v>
      </c>
      <c r="M41" s="215">
        <f t="shared" si="5"/>
        <v>126.37827945205481</v>
      </c>
      <c r="N41" s="212">
        <v>42735</v>
      </c>
      <c r="O41" s="216"/>
    </row>
    <row r="42" spans="1:15" x14ac:dyDescent="0.25">
      <c r="A42" s="211" t="s">
        <v>5343</v>
      </c>
      <c r="B42" s="69">
        <v>1150</v>
      </c>
      <c r="C42" s="212" t="s">
        <v>289</v>
      </c>
      <c r="D42" s="213" t="s">
        <v>5316</v>
      </c>
      <c r="E42" s="215">
        <v>93.52</v>
      </c>
      <c r="F42" s="214">
        <v>84.17</v>
      </c>
      <c r="G42" s="69">
        <v>5</v>
      </c>
      <c r="H42" s="215">
        <v>35.01</v>
      </c>
      <c r="I42" s="215">
        <f t="shared" si="3"/>
        <v>58.51</v>
      </c>
      <c r="J42" s="214">
        <v>9.35</v>
      </c>
      <c r="K42" s="69">
        <v>10</v>
      </c>
      <c r="L42" s="215">
        <f t="shared" si="4"/>
        <v>9.3163506849315052</v>
      </c>
      <c r="M42" s="215">
        <f t="shared" si="5"/>
        <v>84.203649315068489</v>
      </c>
      <c r="N42" s="212">
        <v>42735</v>
      </c>
      <c r="O42" s="216"/>
    </row>
    <row r="43" spans="1:15" x14ac:dyDescent="0.25">
      <c r="A43" s="211" t="s">
        <v>5344</v>
      </c>
      <c r="B43" s="69">
        <v>1151</v>
      </c>
      <c r="C43" s="212" t="s">
        <v>289</v>
      </c>
      <c r="D43" s="213" t="s">
        <v>5316</v>
      </c>
      <c r="E43" s="215">
        <v>93.52</v>
      </c>
      <c r="F43" s="214">
        <v>84.17</v>
      </c>
      <c r="G43" s="69">
        <v>5</v>
      </c>
      <c r="H43" s="215">
        <v>35.01</v>
      </c>
      <c r="I43" s="215">
        <f t="shared" si="3"/>
        <v>58.51</v>
      </c>
      <c r="J43" s="214">
        <v>9.35</v>
      </c>
      <c r="K43" s="69">
        <v>10</v>
      </c>
      <c r="L43" s="215">
        <f t="shared" si="4"/>
        <v>9.3163506849315052</v>
      </c>
      <c r="M43" s="215">
        <f t="shared" si="5"/>
        <v>84.203649315068489</v>
      </c>
      <c r="N43" s="212">
        <v>42735</v>
      </c>
      <c r="O43" s="216"/>
    </row>
    <row r="44" spans="1:15" x14ac:dyDescent="0.25">
      <c r="A44" s="211" t="s">
        <v>5345</v>
      </c>
      <c r="B44" s="69">
        <v>1152</v>
      </c>
      <c r="C44" s="212" t="s">
        <v>289</v>
      </c>
      <c r="D44" s="213" t="s">
        <v>5316</v>
      </c>
      <c r="E44" s="215">
        <v>93.52</v>
      </c>
      <c r="F44" s="214">
        <v>84.17</v>
      </c>
      <c r="G44" s="69">
        <v>5</v>
      </c>
      <c r="H44" s="215">
        <v>35.01</v>
      </c>
      <c r="I44" s="215">
        <f t="shared" si="3"/>
        <v>58.51</v>
      </c>
      <c r="J44" s="214">
        <v>9.35</v>
      </c>
      <c r="K44" s="69">
        <v>10</v>
      </c>
      <c r="L44" s="215">
        <f t="shared" si="4"/>
        <v>9.3163506849315052</v>
      </c>
      <c r="M44" s="215">
        <f t="shared" si="5"/>
        <v>84.203649315068489</v>
      </c>
      <c r="N44" s="212">
        <v>42735</v>
      </c>
      <c r="O44" s="216"/>
    </row>
    <row r="45" spans="1:15" x14ac:dyDescent="0.25">
      <c r="A45" s="211" t="s">
        <v>5346</v>
      </c>
      <c r="B45" s="69">
        <v>1153</v>
      </c>
      <c r="C45" s="212" t="s">
        <v>289</v>
      </c>
      <c r="D45" s="213" t="s">
        <v>5316</v>
      </c>
      <c r="E45" s="215">
        <v>93.52</v>
      </c>
      <c r="F45" s="214">
        <v>84.17</v>
      </c>
      <c r="G45" s="69">
        <v>5</v>
      </c>
      <c r="H45" s="215">
        <v>35.01</v>
      </c>
      <c r="I45" s="215">
        <f t="shared" si="3"/>
        <v>58.51</v>
      </c>
      <c r="J45" s="214">
        <v>9.35</v>
      </c>
      <c r="K45" s="69">
        <v>10</v>
      </c>
      <c r="L45" s="215">
        <f t="shared" si="4"/>
        <v>9.3163506849315052</v>
      </c>
      <c r="M45" s="215">
        <f t="shared" si="5"/>
        <v>84.203649315068489</v>
      </c>
      <c r="N45" s="212">
        <v>42735</v>
      </c>
      <c r="O45" s="216"/>
    </row>
    <row r="46" spans="1:15" x14ac:dyDescent="0.25">
      <c r="A46" s="211" t="s">
        <v>5347</v>
      </c>
      <c r="B46" s="69">
        <v>1154</v>
      </c>
      <c r="C46" s="212" t="s">
        <v>289</v>
      </c>
      <c r="D46" s="213" t="s">
        <v>5348</v>
      </c>
      <c r="E46" s="215">
        <v>103.38</v>
      </c>
      <c r="F46" s="214">
        <v>93.04</v>
      </c>
      <c r="G46" s="69">
        <v>5</v>
      </c>
      <c r="H46" s="215">
        <v>38.75</v>
      </c>
      <c r="I46" s="215">
        <f t="shared" si="3"/>
        <v>64.63</v>
      </c>
      <c r="J46" s="214">
        <v>10.34</v>
      </c>
      <c r="K46" s="69">
        <v>10</v>
      </c>
      <c r="L46" s="215">
        <f t="shared" si="4"/>
        <v>10.298126027397258</v>
      </c>
      <c r="M46" s="215">
        <f t="shared" si="5"/>
        <v>93.081873972602736</v>
      </c>
      <c r="N46" s="212">
        <v>42735</v>
      </c>
      <c r="O46" s="216"/>
    </row>
    <row r="47" spans="1:15" x14ac:dyDescent="0.25">
      <c r="A47" s="211" t="s">
        <v>5349</v>
      </c>
      <c r="B47" s="69">
        <v>1155</v>
      </c>
      <c r="C47" s="212" t="s">
        <v>289</v>
      </c>
      <c r="D47" s="213" t="s">
        <v>5348</v>
      </c>
      <c r="E47" s="215">
        <v>103.38</v>
      </c>
      <c r="F47" s="214">
        <v>93.04</v>
      </c>
      <c r="G47" s="69">
        <v>5</v>
      </c>
      <c r="H47" s="215">
        <v>38.75</v>
      </c>
      <c r="I47" s="215">
        <f t="shared" si="3"/>
        <v>64.63</v>
      </c>
      <c r="J47" s="214">
        <v>10.34</v>
      </c>
      <c r="K47" s="69">
        <v>10</v>
      </c>
      <c r="L47" s="215">
        <f t="shared" si="4"/>
        <v>10.298126027397258</v>
      </c>
      <c r="M47" s="215">
        <f t="shared" si="5"/>
        <v>93.081873972602736</v>
      </c>
      <c r="N47" s="212">
        <v>42735</v>
      </c>
      <c r="O47" s="216"/>
    </row>
    <row r="48" spans="1:15" x14ac:dyDescent="0.25">
      <c r="A48" s="211" t="s">
        <v>5350</v>
      </c>
      <c r="B48" s="69">
        <v>1156</v>
      </c>
      <c r="C48" s="212" t="s">
        <v>289</v>
      </c>
      <c r="D48" s="213" t="s">
        <v>5348</v>
      </c>
      <c r="E48" s="215">
        <v>103.38</v>
      </c>
      <c r="F48" s="214">
        <v>93.04</v>
      </c>
      <c r="G48" s="69">
        <v>5</v>
      </c>
      <c r="H48" s="215">
        <v>38.75</v>
      </c>
      <c r="I48" s="215">
        <f t="shared" si="3"/>
        <v>64.63</v>
      </c>
      <c r="J48" s="214">
        <v>10.34</v>
      </c>
      <c r="K48" s="69">
        <v>10</v>
      </c>
      <c r="L48" s="215">
        <f t="shared" si="4"/>
        <v>10.298126027397258</v>
      </c>
      <c r="M48" s="215">
        <f t="shared" si="5"/>
        <v>93.081873972602736</v>
      </c>
      <c r="N48" s="212">
        <v>42735</v>
      </c>
      <c r="O48" s="216"/>
    </row>
    <row r="49" spans="1:15" x14ac:dyDescent="0.25">
      <c r="A49" s="211" t="s">
        <v>5351</v>
      </c>
      <c r="B49" s="69">
        <v>1157</v>
      </c>
      <c r="C49" s="212" t="s">
        <v>289</v>
      </c>
      <c r="D49" s="213" t="s">
        <v>5348</v>
      </c>
      <c r="E49" s="215">
        <v>103.37</v>
      </c>
      <c r="F49" s="214">
        <v>93.03</v>
      </c>
      <c r="G49" s="69">
        <v>5</v>
      </c>
      <c r="H49" s="215">
        <v>38.75</v>
      </c>
      <c r="I49" s="215">
        <f t="shared" si="3"/>
        <v>64.62</v>
      </c>
      <c r="J49" s="214">
        <v>10.34</v>
      </c>
      <c r="K49" s="69">
        <v>10</v>
      </c>
      <c r="L49" s="215">
        <f t="shared" si="4"/>
        <v>10.297019178082191</v>
      </c>
      <c r="M49" s="215">
        <f t="shared" si="5"/>
        <v>93.07298082191781</v>
      </c>
      <c r="N49" s="212">
        <v>42735</v>
      </c>
      <c r="O49" s="216"/>
    </row>
    <row r="50" spans="1:15" x14ac:dyDescent="0.25">
      <c r="A50" s="211" t="s">
        <v>5367</v>
      </c>
      <c r="B50" s="69">
        <v>1273</v>
      </c>
      <c r="C50" s="212" t="s">
        <v>385</v>
      </c>
      <c r="D50" s="213" t="s">
        <v>409</v>
      </c>
      <c r="E50" s="215">
        <v>4897.26</v>
      </c>
      <c r="F50" s="214">
        <v>4407.53</v>
      </c>
      <c r="G50" s="69">
        <v>8</v>
      </c>
      <c r="H50" s="215">
        <v>10285.86</v>
      </c>
      <c r="I50" s="215">
        <f t="shared" si="3"/>
        <v>-5388.6</v>
      </c>
      <c r="J50" s="214">
        <v>489.73</v>
      </c>
      <c r="K50" s="69">
        <v>10</v>
      </c>
      <c r="L50" s="215">
        <f t="shared" si="4"/>
        <v>4411.1526273972604</v>
      </c>
      <c r="M50" s="215">
        <f t="shared" si="5"/>
        <v>486.10737260273982</v>
      </c>
      <c r="N50" s="212">
        <v>41579</v>
      </c>
      <c r="O50" s="216"/>
    </row>
    <row r="51" spans="1:15" x14ac:dyDescent="0.25">
      <c r="A51" s="211" t="s">
        <v>5368</v>
      </c>
      <c r="B51" s="69">
        <v>1283</v>
      </c>
      <c r="C51" s="212" t="s">
        <v>385</v>
      </c>
      <c r="D51" s="213" t="s">
        <v>409</v>
      </c>
      <c r="E51" s="215">
        <v>4897.26</v>
      </c>
      <c r="F51" s="214">
        <v>4407.53</v>
      </c>
      <c r="G51" s="69">
        <v>8</v>
      </c>
      <c r="H51" s="215">
        <v>10285.86</v>
      </c>
      <c r="I51" s="215">
        <f t="shared" si="3"/>
        <v>-5388.6</v>
      </c>
      <c r="J51" s="214">
        <v>489.73</v>
      </c>
      <c r="K51" s="69">
        <v>10</v>
      </c>
      <c r="L51" s="215">
        <f t="shared" si="4"/>
        <v>4411.1526273972604</v>
      </c>
      <c r="M51" s="215">
        <f t="shared" si="5"/>
        <v>486.10737260273982</v>
      </c>
      <c r="N51" s="212">
        <v>41579</v>
      </c>
      <c r="O51" s="216"/>
    </row>
    <row r="52" spans="1:15" x14ac:dyDescent="0.25">
      <c r="A52" s="211" t="s">
        <v>5369</v>
      </c>
      <c r="B52" s="69">
        <v>1323</v>
      </c>
      <c r="C52" s="212" t="s">
        <v>385</v>
      </c>
      <c r="D52" s="213" t="s">
        <v>409</v>
      </c>
      <c r="E52" s="215">
        <v>4897.26</v>
      </c>
      <c r="F52" s="214">
        <v>4407.53</v>
      </c>
      <c r="G52" s="69">
        <v>8</v>
      </c>
      <c r="H52" s="215">
        <v>10285.86</v>
      </c>
      <c r="I52" s="215">
        <f t="shared" si="3"/>
        <v>-5388.6</v>
      </c>
      <c r="J52" s="214">
        <v>489.73</v>
      </c>
      <c r="K52" s="69">
        <v>10</v>
      </c>
      <c r="L52" s="215">
        <f t="shared" si="4"/>
        <v>4411.1526273972604</v>
      </c>
      <c r="M52" s="215">
        <f t="shared" si="5"/>
        <v>486.10737260273982</v>
      </c>
      <c r="N52" s="212">
        <v>41579</v>
      </c>
      <c r="O52" s="216"/>
    </row>
    <row r="53" spans="1:15" x14ac:dyDescent="0.25">
      <c r="A53" s="211" t="s">
        <v>426</v>
      </c>
      <c r="B53" s="69">
        <v>1327</v>
      </c>
      <c r="C53" s="212" t="s">
        <v>427</v>
      </c>
      <c r="D53" s="213" t="s">
        <v>409</v>
      </c>
      <c r="E53" s="215">
        <v>4981.7</v>
      </c>
      <c r="F53" s="214">
        <v>4483.53</v>
      </c>
      <c r="G53" s="69">
        <v>9</v>
      </c>
      <c r="H53" s="215">
        <v>10209.1</v>
      </c>
      <c r="I53" s="215">
        <f t="shared" si="3"/>
        <v>-5227.4000000000005</v>
      </c>
      <c r="J53" s="214">
        <v>498.17</v>
      </c>
      <c r="K53" s="69">
        <v>10</v>
      </c>
      <c r="L53" s="215">
        <f t="shared" si="4"/>
        <v>4487.215093150684</v>
      </c>
      <c r="M53" s="215">
        <f t="shared" si="5"/>
        <v>494.48490684931585</v>
      </c>
      <c r="N53" s="212">
        <v>41618</v>
      </c>
      <c r="O53" s="216"/>
    </row>
    <row r="54" spans="1:15" x14ac:dyDescent="0.25">
      <c r="A54" s="211" t="s">
        <v>432</v>
      </c>
      <c r="B54" s="69">
        <v>1332</v>
      </c>
      <c r="C54" s="212" t="s">
        <v>427</v>
      </c>
      <c r="D54" s="213" t="s">
        <v>409</v>
      </c>
      <c r="E54" s="215">
        <v>4981.7</v>
      </c>
      <c r="F54" s="214">
        <v>4483.53</v>
      </c>
      <c r="G54" s="69">
        <v>9</v>
      </c>
      <c r="H54" s="215">
        <v>10209.1</v>
      </c>
      <c r="I54" s="215">
        <f t="shared" si="3"/>
        <v>-5227.4000000000005</v>
      </c>
      <c r="J54" s="214">
        <v>498.17</v>
      </c>
      <c r="K54" s="69">
        <v>10</v>
      </c>
      <c r="L54" s="215">
        <f t="shared" si="4"/>
        <v>4487.215093150684</v>
      </c>
      <c r="M54" s="215">
        <f t="shared" si="5"/>
        <v>494.48490684931585</v>
      </c>
      <c r="N54" s="212">
        <v>41618</v>
      </c>
      <c r="O54" s="216"/>
    </row>
    <row r="55" spans="1:15" x14ac:dyDescent="0.25">
      <c r="A55" s="211" t="s">
        <v>5469</v>
      </c>
      <c r="B55" s="69">
        <v>2227</v>
      </c>
      <c r="C55" s="212" t="s">
        <v>5470</v>
      </c>
      <c r="D55" s="213" t="s">
        <v>5471</v>
      </c>
      <c r="E55" s="215">
        <v>145</v>
      </c>
      <c r="F55" s="214">
        <v>130.5</v>
      </c>
      <c r="G55" s="69">
        <v>5</v>
      </c>
      <c r="H55" s="215">
        <v>119.89</v>
      </c>
      <c r="I55" s="215">
        <f t="shared" si="3"/>
        <v>25.11</v>
      </c>
      <c r="J55" s="214">
        <v>14.5</v>
      </c>
      <c r="K55" s="69">
        <v>10</v>
      </c>
      <c r="L55" s="215">
        <f t="shared" si="4"/>
        <v>47.194520547945203</v>
      </c>
      <c r="M55" s="215">
        <f t="shared" si="5"/>
        <v>97.805479452054797</v>
      </c>
      <c r="N55" s="212">
        <v>42735</v>
      </c>
      <c r="O55" s="216"/>
    </row>
    <row r="56" spans="1:15" x14ac:dyDescent="0.25">
      <c r="A56" s="211" t="s">
        <v>5472</v>
      </c>
      <c r="B56" s="69">
        <v>2350</v>
      </c>
      <c r="C56" s="212" t="s">
        <v>5473</v>
      </c>
      <c r="D56" s="213" t="s">
        <v>5474</v>
      </c>
      <c r="E56" s="215">
        <v>534.82000000000005</v>
      </c>
      <c r="F56" s="214">
        <v>481.34</v>
      </c>
      <c r="G56" s="69">
        <v>5</v>
      </c>
      <c r="H56" s="215">
        <v>417.04</v>
      </c>
      <c r="I56" s="215">
        <f t="shared" si="3"/>
        <v>117.78000000000003</v>
      </c>
      <c r="J56" s="214">
        <v>53.48</v>
      </c>
      <c r="K56" s="69">
        <v>10</v>
      </c>
      <c r="L56" s="215">
        <f t="shared" si="4"/>
        <v>162.9962301369863</v>
      </c>
      <c r="M56" s="215">
        <f t="shared" si="5"/>
        <v>371.82376986301375</v>
      </c>
      <c r="N56" s="212">
        <v>42735</v>
      </c>
      <c r="O56" s="216"/>
    </row>
    <row r="57" spans="1:15" x14ac:dyDescent="0.25">
      <c r="A57" s="211" t="s">
        <v>5475</v>
      </c>
      <c r="B57" s="69">
        <v>2351</v>
      </c>
      <c r="C57" s="212" t="s">
        <v>5473</v>
      </c>
      <c r="D57" s="213" t="s">
        <v>5474</v>
      </c>
      <c r="E57" s="215">
        <v>534.82000000000005</v>
      </c>
      <c r="F57" s="214">
        <v>481.34</v>
      </c>
      <c r="G57" s="69">
        <v>5</v>
      </c>
      <c r="H57" s="215">
        <v>417.04</v>
      </c>
      <c r="I57" s="215">
        <f t="shared" si="3"/>
        <v>117.78000000000003</v>
      </c>
      <c r="J57" s="214">
        <v>53.48</v>
      </c>
      <c r="K57" s="69">
        <v>10</v>
      </c>
      <c r="L57" s="215">
        <f t="shared" si="4"/>
        <v>162.9962301369863</v>
      </c>
      <c r="M57" s="215">
        <f t="shared" si="5"/>
        <v>371.82376986301375</v>
      </c>
      <c r="N57" s="212">
        <v>42735</v>
      </c>
      <c r="O57" s="216"/>
    </row>
    <row r="58" spans="1:15" x14ac:dyDescent="0.25">
      <c r="A58" s="211" t="s">
        <v>5476</v>
      </c>
      <c r="B58" s="69">
        <v>2352</v>
      </c>
      <c r="C58" s="212" t="s">
        <v>5473</v>
      </c>
      <c r="D58" s="213" t="s">
        <v>5474</v>
      </c>
      <c r="E58" s="215">
        <v>534.82000000000005</v>
      </c>
      <c r="F58" s="214">
        <v>481.34</v>
      </c>
      <c r="G58" s="69">
        <v>5</v>
      </c>
      <c r="H58" s="215">
        <v>417.04</v>
      </c>
      <c r="I58" s="215">
        <f t="shared" si="3"/>
        <v>117.78000000000003</v>
      </c>
      <c r="J58" s="214">
        <v>53.48</v>
      </c>
      <c r="K58" s="69">
        <v>10</v>
      </c>
      <c r="L58" s="215">
        <f t="shared" si="4"/>
        <v>162.9962301369863</v>
      </c>
      <c r="M58" s="215">
        <f t="shared" si="5"/>
        <v>371.82376986301375</v>
      </c>
      <c r="N58" s="212">
        <v>42735</v>
      </c>
      <c r="O58" s="216"/>
    </row>
    <row r="59" spans="1:15" ht="22.5" x14ac:dyDescent="0.25">
      <c r="A59" s="211" t="s">
        <v>5477</v>
      </c>
      <c r="B59" s="69">
        <v>2353</v>
      </c>
      <c r="C59" s="212" t="s">
        <v>5478</v>
      </c>
      <c r="D59" s="213" t="s">
        <v>5479</v>
      </c>
      <c r="E59" s="215">
        <v>1737.6</v>
      </c>
      <c r="F59" s="214">
        <f>ROUND(E59*0.9,2)</f>
        <v>1563.84</v>
      </c>
      <c r="G59" s="69">
        <v>13</v>
      </c>
      <c r="H59" s="215">
        <v>504.27</v>
      </c>
      <c r="I59" s="215">
        <f t="shared" si="3"/>
        <v>1233.33</v>
      </c>
      <c r="J59" s="214">
        <f>ROUND(E59*0.1,2)</f>
        <v>173.76</v>
      </c>
      <c r="K59" s="69">
        <v>10</v>
      </c>
      <c r="L59" s="215">
        <f t="shared" si="4"/>
        <v>520.99436712328759</v>
      </c>
      <c r="M59" s="215">
        <f t="shared" si="5"/>
        <v>1216.6056328767122</v>
      </c>
      <c r="N59" s="212">
        <v>42735</v>
      </c>
      <c r="O59" s="216"/>
    </row>
    <row r="60" spans="1:15" x14ac:dyDescent="0.25">
      <c r="A60" s="211" t="s">
        <v>5483</v>
      </c>
      <c r="B60" s="69">
        <v>2664</v>
      </c>
      <c r="C60" s="212" t="s">
        <v>5484</v>
      </c>
      <c r="D60" s="213" t="s">
        <v>5485</v>
      </c>
      <c r="E60" s="215">
        <v>1603</v>
      </c>
      <c r="F60" s="214">
        <v>1442.7</v>
      </c>
      <c r="G60" s="69">
        <v>1</v>
      </c>
      <c r="H60" s="215">
        <v>1442.7</v>
      </c>
      <c r="I60" s="215">
        <f t="shared" si="3"/>
        <v>160.29999999999995</v>
      </c>
      <c r="J60" s="214">
        <v>160.30000000000001</v>
      </c>
      <c r="K60" s="69">
        <v>10</v>
      </c>
      <c r="L60" s="215">
        <f t="shared" si="4"/>
        <v>343.87643835616444</v>
      </c>
      <c r="M60" s="215">
        <f t="shared" si="5"/>
        <v>1259.1235616438355</v>
      </c>
      <c r="N60" s="212">
        <v>42735</v>
      </c>
      <c r="O60" s="216"/>
    </row>
    <row r="61" spans="1:15" ht="22.5" x14ac:dyDescent="0.25">
      <c r="A61" s="211" t="s">
        <v>5486</v>
      </c>
      <c r="B61" s="69">
        <v>2670</v>
      </c>
      <c r="C61" s="212" t="s">
        <v>911</v>
      </c>
      <c r="D61" s="213" t="s">
        <v>5487</v>
      </c>
      <c r="E61" s="215">
        <v>840</v>
      </c>
      <c r="F61" s="214">
        <v>756</v>
      </c>
      <c r="G61" s="69">
        <v>5</v>
      </c>
      <c r="H61" s="215">
        <v>491.4</v>
      </c>
      <c r="I61" s="215">
        <f t="shared" si="3"/>
        <v>348.6</v>
      </c>
      <c r="J61" s="214">
        <v>84</v>
      </c>
      <c r="K61" s="69">
        <v>10</v>
      </c>
      <c r="L61" s="215">
        <f t="shared" si="4"/>
        <v>173.15506849315068</v>
      </c>
      <c r="M61" s="215">
        <f t="shared" si="5"/>
        <v>666.84493150684932</v>
      </c>
      <c r="N61" s="212">
        <v>42735</v>
      </c>
      <c r="O61" s="216"/>
    </row>
    <row r="62" spans="1:15" ht="22.5" x14ac:dyDescent="0.25">
      <c r="A62" s="211" t="s">
        <v>5488</v>
      </c>
      <c r="B62" s="69">
        <v>2671</v>
      </c>
      <c r="C62" s="212" t="s">
        <v>911</v>
      </c>
      <c r="D62" s="213" t="s">
        <v>5487</v>
      </c>
      <c r="E62" s="215">
        <v>840</v>
      </c>
      <c r="F62" s="214">
        <v>756</v>
      </c>
      <c r="G62" s="69">
        <v>5</v>
      </c>
      <c r="H62" s="215">
        <v>491.4</v>
      </c>
      <c r="I62" s="215">
        <f t="shared" si="3"/>
        <v>348.6</v>
      </c>
      <c r="J62" s="214">
        <v>84</v>
      </c>
      <c r="K62" s="69">
        <v>10</v>
      </c>
      <c r="L62" s="215">
        <f t="shared" si="4"/>
        <v>173.15506849315068</v>
      </c>
      <c r="M62" s="215">
        <f t="shared" si="5"/>
        <v>666.84493150684932</v>
      </c>
      <c r="N62" s="212">
        <v>42735</v>
      </c>
      <c r="O62" s="216"/>
    </row>
    <row r="63" spans="1:15" ht="22.5" x14ac:dyDescent="0.25">
      <c r="A63" s="211" t="s">
        <v>5489</v>
      </c>
      <c r="B63" s="69">
        <v>2672</v>
      </c>
      <c r="C63" s="212" t="s">
        <v>911</v>
      </c>
      <c r="D63" s="213" t="s">
        <v>5487</v>
      </c>
      <c r="E63" s="215">
        <v>840</v>
      </c>
      <c r="F63" s="214">
        <v>756</v>
      </c>
      <c r="G63" s="69">
        <v>5</v>
      </c>
      <c r="H63" s="215">
        <v>491.4</v>
      </c>
      <c r="I63" s="215">
        <f t="shared" si="3"/>
        <v>348.6</v>
      </c>
      <c r="J63" s="214">
        <v>84</v>
      </c>
      <c r="K63" s="69">
        <v>10</v>
      </c>
      <c r="L63" s="215">
        <f t="shared" si="4"/>
        <v>173.15506849315068</v>
      </c>
      <c r="M63" s="215">
        <f t="shared" si="5"/>
        <v>666.84493150684932</v>
      </c>
      <c r="N63" s="212">
        <v>42735</v>
      </c>
      <c r="O63" s="216"/>
    </row>
    <row r="64" spans="1:15" ht="22.5" x14ac:dyDescent="0.25">
      <c r="A64" s="211" t="s">
        <v>5490</v>
      </c>
      <c r="B64" s="69">
        <v>2673</v>
      </c>
      <c r="C64" s="212" t="s">
        <v>911</v>
      </c>
      <c r="D64" s="213" t="s">
        <v>5487</v>
      </c>
      <c r="E64" s="215">
        <v>840</v>
      </c>
      <c r="F64" s="214">
        <v>756</v>
      </c>
      <c r="G64" s="69">
        <v>5</v>
      </c>
      <c r="H64" s="215">
        <v>491.4</v>
      </c>
      <c r="I64" s="215">
        <f t="shared" si="3"/>
        <v>348.6</v>
      </c>
      <c r="J64" s="214">
        <v>84</v>
      </c>
      <c r="K64" s="69">
        <v>10</v>
      </c>
      <c r="L64" s="215">
        <f t="shared" si="4"/>
        <v>173.15506849315068</v>
      </c>
      <c r="M64" s="215">
        <f t="shared" si="5"/>
        <v>666.84493150684932</v>
      </c>
      <c r="N64" s="212">
        <v>42735</v>
      </c>
      <c r="O64" s="216"/>
    </row>
    <row r="65" spans="1:15" ht="22.5" x14ac:dyDescent="0.25">
      <c r="A65" s="211" t="s">
        <v>5491</v>
      </c>
      <c r="B65" s="69">
        <v>2674</v>
      </c>
      <c r="C65" s="212" t="s">
        <v>911</v>
      </c>
      <c r="D65" s="213" t="s">
        <v>5487</v>
      </c>
      <c r="E65" s="215">
        <v>840</v>
      </c>
      <c r="F65" s="214">
        <v>756</v>
      </c>
      <c r="G65" s="69">
        <v>5</v>
      </c>
      <c r="H65" s="215">
        <v>491.4</v>
      </c>
      <c r="I65" s="215">
        <f t="shared" si="3"/>
        <v>348.6</v>
      </c>
      <c r="J65" s="214">
        <v>84</v>
      </c>
      <c r="K65" s="69">
        <v>10</v>
      </c>
      <c r="L65" s="215">
        <f t="shared" si="4"/>
        <v>173.15506849315068</v>
      </c>
      <c r="M65" s="215">
        <f t="shared" si="5"/>
        <v>666.84493150684932</v>
      </c>
      <c r="N65" s="212">
        <v>42735</v>
      </c>
      <c r="O65" s="216"/>
    </row>
    <row r="66" spans="1:15" x14ac:dyDescent="0.25">
      <c r="A66" s="211" t="s">
        <v>5492</v>
      </c>
      <c r="B66" s="69">
        <v>2680</v>
      </c>
      <c r="C66" s="212" t="s">
        <v>5493</v>
      </c>
      <c r="D66" s="213" t="s">
        <v>5494</v>
      </c>
      <c r="E66" s="215">
        <v>710.22</v>
      </c>
      <c r="F66" s="214">
        <v>639.20000000000005</v>
      </c>
      <c r="G66" s="69">
        <v>5</v>
      </c>
      <c r="H66" s="215">
        <v>394.06</v>
      </c>
      <c r="I66" s="215">
        <f t="shared" si="3"/>
        <v>316.16000000000003</v>
      </c>
      <c r="J66" s="214">
        <v>71.02</v>
      </c>
      <c r="K66" s="69">
        <v>10</v>
      </c>
      <c r="L66" s="215">
        <f t="shared" si="4"/>
        <v>137.99715068493151</v>
      </c>
      <c r="M66" s="215">
        <f t="shared" si="5"/>
        <v>572.22284931506852</v>
      </c>
      <c r="N66" s="212">
        <v>42735</v>
      </c>
      <c r="O66" s="216"/>
    </row>
    <row r="67" spans="1:15" x14ac:dyDescent="0.25">
      <c r="A67" s="211" t="s">
        <v>5495</v>
      </c>
      <c r="B67" s="69">
        <v>2682</v>
      </c>
      <c r="C67" s="212" t="s">
        <v>5496</v>
      </c>
      <c r="D67" s="213" t="s">
        <v>5497</v>
      </c>
      <c r="E67" s="215">
        <v>764.78</v>
      </c>
      <c r="F67" s="214">
        <v>688.3</v>
      </c>
      <c r="G67" s="69">
        <v>5</v>
      </c>
      <c r="H67" s="215">
        <v>412.92</v>
      </c>
      <c r="I67" s="215">
        <f t="shared" si="3"/>
        <v>351.85999999999996</v>
      </c>
      <c r="J67" s="214">
        <v>76.48</v>
      </c>
      <c r="K67" s="69">
        <v>10</v>
      </c>
      <c r="L67" s="215">
        <f t="shared" si="4"/>
        <v>139.92290410958904</v>
      </c>
      <c r="M67" s="215">
        <f t="shared" si="5"/>
        <v>624.85709589041096</v>
      </c>
      <c r="N67" s="212">
        <v>42735</v>
      </c>
      <c r="O67" s="216"/>
    </row>
    <row r="68" spans="1:15" x14ac:dyDescent="0.25">
      <c r="A68" s="211" t="s">
        <v>5498</v>
      </c>
      <c r="B68" s="69">
        <v>2683</v>
      </c>
      <c r="C68" s="212" t="s">
        <v>5496</v>
      </c>
      <c r="D68" s="213" t="s">
        <v>5499</v>
      </c>
      <c r="E68" s="215">
        <v>398.26</v>
      </c>
      <c r="F68" s="214">
        <v>358.43</v>
      </c>
      <c r="G68" s="69">
        <v>5</v>
      </c>
      <c r="H68" s="215">
        <v>214.93</v>
      </c>
      <c r="I68" s="215">
        <f t="shared" si="3"/>
        <v>183.32999999999998</v>
      </c>
      <c r="J68" s="214">
        <v>39.83</v>
      </c>
      <c r="K68" s="69">
        <v>10</v>
      </c>
      <c r="L68" s="215">
        <f t="shared" si="4"/>
        <v>72.864400000000003</v>
      </c>
      <c r="M68" s="215">
        <f t="shared" si="5"/>
        <v>325.3956</v>
      </c>
      <c r="N68" s="212">
        <v>42735</v>
      </c>
      <c r="O68" s="216"/>
    </row>
    <row r="69" spans="1:15" x14ac:dyDescent="0.25">
      <c r="A69" s="211" t="s">
        <v>5500</v>
      </c>
      <c r="B69" s="69">
        <v>2684</v>
      </c>
      <c r="C69" s="212" t="s">
        <v>5496</v>
      </c>
      <c r="D69" s="213" t="s">
        <v>5501</v>
      </c>
      <c r="E69" s="215">
        <v>398.26</v>
      </c>
      <c r="F69" s="214">
        <v>358.43</v>
      </c>
      <c r="G69" s="69">
        <v>5</v>
      </c>
      <c r="H69" s="215">
        <v>214.93</v>
      </c>
      <c r="I69" s="215">
        <f t="shared" ref="I69:I100" si="6">E69-H69</f>
        <v>183.32999999999998</v>
      </c>
      <c r="J69" s="214">
        <v>39.83</v>
      </c>
      <c r="K69" s="69">
        <v>10</v>
      </c>
      <c r="L69" s="215">
        <f t="shared" ref="L69:L100" si="7">((E69-J69)/K69)*(DATEDIF(C69,N69,"D")/365)</f>
        <v>72.864400000000003</v>
      </c>
      <c r="M69" s="215">
        <f t="shared" ref="M69:M100" si="8">E69-L69</f>
        <v>325.3956</v>
      </c>
      <c r="N69" s="212">
        <v>42735</v>
      </c>
      <c r="O69" s="216"/>
    </row>
    <row r="70" spans="1:15" x14ac:dyDescent="0.25">
      <c r="A70" s="211" t="s">
        <v>5502</v>
      </c>
      <c r="B70" s="69">
        <v>2685</v>
      </c>
      <c r="C70" s="212" t="s">
        <v>5496</v>
      </c>
      <c r="D70" s="213" t="s">
        <v>5503</v>
      </c>
      <c r="E70" s="215">
        <v>1949.96</v>
      </c>
      <c r="F70" s="214">
        <v>1754.96</v>
      </c>
      <c r="G70" s="69">
        <v>5</v>
      </c>
      <c r="H70" s="215">
        <v>1053</v>
      </c>
      <c r="I70" s="215">
        <f t="shared" si="6"/>
        <v>896.96</v>
      </c>
      <c r="J70" s="214">
        <v>195</v>
      </c>
      <c r="K70" s="69">
        <v>10</v>
      </c>
      <c r="L70" s="215">
        <f t="shared" si="7"/>
        <v>356.76173150684929</v>
      </c>
      <c r="M70" s="215">
        <f t="shared" si="8"/>
        <v>1593.1982684931509</v>
      </c>
      <c r="N70" s="212">
        <v>42735</v>
      </c>
      <c r="O70" s="216"/>
    </row>
    <row r="71" spans="1:15" ht="22.5" x14ac:dyDescent="0.25">
      <c r="A71" s="211" t="s">
        <v>5504</v>
      </c>
      <c r="B71" s="69">
        <v>2711</v>
      </c>
      <c r="C71" s="212" t="s">
        <v>5311</v>
      </c>
      <c r="D71" s="213" t="s">
        <v>5505</v>
      </c>
      <c r="E71" s="215">
        <v>482.23</v>
      </c>
      <c r="F71" s="214">
        <v>434.01</v>
      </c>
      <c r="G71" s="69">
        <v>5</v>
      </c>
      <c r="H71" s="215">
        <v>260.29000000000002</v>
      </c>
      <c r="I71" s="215">
        <f t="shared" si="6"/>
        <v>221.94</v>
      </c>
      <c r="J71" s="214">
        <v>48.22</v>
      </c>
      <c r="K71" s="69">
        <v>10</v>
      </c>
      <c r="L71" s="215">
        <f t="shared" si="7"/>
        <v>87.158720547945194</v>
      </c>
      <c r="M71" s="215">
        <f t="shared" si="8"/>
        <v>395.0712794520548</v>
      </c>
      <c r="N71" s="212">
        <v>42735</v>
      </c>
      <c r="O71" s="216"/>
    </row>
    <row r="72" spans="1:15" ht="22.5" x14ac:dyDescent="0.25">
      <c r="A72" s="211" t="s">
        <v>5506</v>
      </c>
      <c r="B72" s="69">
        <v>2712</v>
      </c>
      <c r="C72" s="212" t="s">
        <v>5311</v>
      </c>
      <c r="D72" s="213" t="s">
        <v>5507</v>
      </c>
      <c r="E72" s="215">
        <v>482.23</v>
      </c>
      <c r="F72" s="214">
        <v>434.01</v>
      </c>
      <c r="G72" s="69">
        <v>5</v>
      </c>
      <c r="H72" s="215">
        <v>260.29000000000002</v>
      </c>
      <c r="I72" s="215">
        <f t="shared" si="6"/>
        <v>221.94</v>
      </c>
      <c r="J72" s="214">
        <v>48.22</v>
      </c>
      <c r="K72" s="69">
        <v>10</v>
      </c>
      <c r="L72" s="215">
        <f t="shared" si="7"/>
        <v>87.158720547945194</v>
      </c>
      <c r="M72" s="215">
        <f t="shared" si="8"/>
        <v>395.0712794520548</v>
      </c>
      <c r="N72" s="212">
        <v>42735</v>
      </c>
      <c r="O72" s="216"/>
    </row>
    <row r="73" spans="1:15" ht="22.5" x14ac:dyDescent="0.25">
      <c r="A73" s="211" t="s">
        <v>5508</v>
      </c>
      <c r="B73" s="69">
        <v>2713</v>
      </c>
      <c r="C73" s="212" t="s">
        <v>5311</v>
      </c>
      <c r="D73" s="213" t="s">
        <v>5509</v>
      </c>
      <c r="E73" s="215">
        <v>482.23</v>
      </c>
      <c r="F73" s="214">
        <v>434.01</v>
      </c>
      <c r="G73" s="69">
        <v>5</v>
      </c>
      <c r="H73" s="215">
        <v>260.29000000000002</v>
      </c>
      <c r="I73" s="215">
        <f t="shared" si="6"/>
        <v>221.94</v>
      </c>
      <c r="J73" s="214">
        <v>48.22</v>
      </c>
      <c r="K73" s="69">
        <v>10</v>
      </c>
      <c r="L73" s="215">
        <f t="shared" si="7"/>
        <v>87.158720547945194</v>
      </c>
      <c r="M73" s="215">
        <f t="shared" si="8"/>
        <v>395.0712794520548</v>
      </c>
      <c r="N73" s="212">
        <v>42735</v>
      </c>
      <c r="O73" s="216"/>
    </row>
    <row r="74" spans="1:15" ht="22.5" x14ac:dyDescent="0.25">
      <c r="A74" s="211" t="s">
        <v>5510</v>
      </c>
      <c r="B74" s="69">
        <v>2714</v>
      </c>
      <c r="C74" s="212" t="s">
        <v>5311</v>
      </c>
      <c r="D74" s="213" t="s">
        <v>5511</v>
      </c>
      <c r="E74" s="215">
        <v>482.23</v>
      </c>
      <c r="F74" s="214">
        <v>434.01</v>
      </c>
      <c r="G74" s="69">
        <v>5</v>
      </c>
      <c r="H74" s="215">
        <v>260.29000000000002</v>
      </c>
      <c r="I74" s="215">
        <f t="shared" si="6"/>
        <v>221.94</v>
      </c>
      <c r="J74" s="214">
        <v>48.22</v>
      </c>
      <c r="K74" s="69">
        <v>10</v>
      </c>
      <c r="L74" s="215">
        <f t="shared" si="7"/>
        <v>87.158720547945194</v>
      </c>
      <c r="M74" s="215">
        <f t="shared" si="8"/>
        <v>395.0712794520548</v>
      </c>
      <c r="N74" s="212">
        <v>42735</v>
      </c>
      <c r="O74" s="216"/>
    </row>
    <row r="75" spans="1:15" ht="22.5" x14ac:dyDescent="0.25">
      <c r="A75" s="211" t="s">
        <v>5512</v>
      </c>
      <c r="B75" s="69">
        <v>2715</v>
      </c>
      <c r="C75" s="212" t="s">
        <v>5311</v>
      </c>
      <c r="D75" s="213" t="s">
        <v>5513</v>
      </c>
      <c r="E75" s="215">
        <v>482.23</v>
      </c>
      <c r="F75" s="214">
        <v>434.01</v>
      </c>
      <c r="G75" s="69">
        <v>5</v>
      </c>
      <c r="H75" s="215">
        <v>260.29000000000002</v>
      </c>
      <c r="I75" s="215">
        <f t="shared" si="6"/>
        <v>221.94</v>
      </c>
      <c r="J75" s="214">
        <v>48.22</v>
      </c>
      <c r="K75" s="69">
        <v>10</v>
      </c>
      <c r="L75" s="215">
        <f t="shared" si="7"/>
        <v>87.158720547945194</v>
      </c>
      <c r="M75" s="215">
        <f t="shared" si="8"/>
        <v>395.0712794520548</v>
      </c>
      <c r="N75" s="212">
        <v>42735</v>
      </c>
      <c r="O75" s="216"/>
    </row>
    <row r="76" spans="1:15" ht="22.5" x14ac:dyDescent="0.25">
      <c r="A76" s="211" t="s">
        <v>5514</v>
      </c>
      <c r="B76" s="69">
        <v>2716</v>
      </c>
      <c r="C76" s="212" t="s">
        <v>5311</v>
      </c>
      <c r="D76" s="213" t="s">
        <v>5515</v>
      </c>
      <c r="E76" s="215">
        <v>482.23</v>
      </c>
      <c r="F76" s="214">
        <v>434.01</v>
      </c>
      <c r="G76" s="69">
        <v>5</v>
      </c>
      <c r="H76" s="215">
        <v>260.29000000000002</v>
      </c>
      <c r="I76" s="215">
        <f t="shared" si="6"/>
        <v>221.94</v>
      </c>
      <c r="J76" s="214">
        <v>48.22</v>
      </c>
      <c r="K76" s="69">
        <v>10</v>
      </c>
      <c r="L76" s="215">
        <f t="shared" si="7"/>
        <v>87.158720547945194</v>
      </c>
      <c r="M76" s="215">
        <f t="shared" si="8"/>
        <v>395.0712794520548</v>
      </c>
      <c r="N76" s="212">
        <v>42735</v>
      </c>
      <c r="O76" s="216"/>
    </row>
    <row r="77" spans="1:15" ht="22.5" x14ac:dyDescent="0.25">
      <c r="A77" s="211" t="s">
        <v>5516</v>
      </c>
      <c r="B77" s="69">
        <v>2717</v>
      </c>
      <c r="C77" s="212" t="s">
        <v>5311</v>
      </c>
      <c r="D77" s="213" t="s">
        <v>5517</v>
      </c>
      <c r="E77" s="215">
        <v>2812.81</v>
      </c>
      <c r="F77" s="214">
        <v>2531.5300000000002</v>
      </c>
      <c r="G77" s="69">
        <v>5</v>
      </c>
      <c r="H77" s="215">
        <v>1518.84</v>
      </c>
      <c r="I77" s="215">
        <f t="shared" si="6"/>
        <v>1293.97</v>
      </c>
      <c r="J77" s="214">
        <v>281.27999999999997</v>
      </c>
      <c r="K77" s="69">
        <v>10</v>
      </c>
      <c r="L77" s="215">
        <f t="shared" si="7"/>
        <v>508.386709589041</v>
      </c>
      <c r="M77" s="215">
        <f t="shared" si="8"/>
        <v>2304.423290410959</v>
      </c>
      <c r="N77" s="212">
        <v>42735</v>
      </c>
      <c r="O77" s="216"/>
    </row>
    <row r="78" spans="1:15" x14ac:dyDescent="0.25">
      <c r="A78" s="211" t="s">
        <v>5518</v>
      </c>
      <c r="B78" s="69">
        <v>2718</v>
      </c>
      <c r="C78" s="212" t="s">
        <v>5311</v>
      </c>
      <c r="D78" s="213" t="s">
        <v>5519</v>
      </c>
      <c r="E78" s="215">
        <v>145.6</v>
      </c>
      <c r="F78" s="214">
        <v>131.04</v>
      </c>
      <c r="G78" s="69">
        <v>5</v>
      </c>
      <c r="H78" s="215">
        <v>78.489999999999995</v>
      </c>
      <c r="I78" s="215">
        <f t="shared" si="6"/>
        <v>67.11</v>
      </c>
      <c r="J78" s="214">
        <v>14.56</v>
      </c>
      <c r="K78" s="69">
        <v>10</v>
      </c>
      <c r="L78" s="215">
        <f t="shared" si="7"/>
        <v>26.315704109589038</v>
      </c>
      <c r="M78" s="215">
        <f t="shared" si="8"/>
        <v>119.28429589041096</v>
      </c>
      <c r="N78" s="212">
        <v>42735</v>
      </c>
      <c r="O78" s="216"/>
    </row>
    <row r="79" spans="1:15" x14ac:dyDescent="0.25">
      <c r="A79" s="211" t="s">
        <v>5520</v>
      </c>
      <c r="B79" s="69">
        <v>2719</v>
      </c>
      <c r="C79" s="212" t="s">
        <v>5311</v>
      </c>
      <c r="D79" s="213" t="s">
        <v>5519</v>
      </c>
      <c r="E79" s="215">
        <v>145.6</v>
      </c>
      <c r="F79" s="214">
        <v>131.04</v>
      </c>
      <c r="G79" s="69">
        <v>5</v>
      </c>
      <c r="H79" s="215">
        <v>78.489999999999995</v>
      </c>
      <c r="I79" s="215">
        <f t="shared" si="6"/>
        <v>67.11</v>
      </c>
      <c r="J79" s="214">
        <v>14.56</v>
      </c>
      <c r="K79" s="69">
        <v>10</v>
      </c>
      <c r="L79" s="215">
        <f t="shared" si="7"/>
        <v>26.315704109589038</v>
      </c>
      <c r="M79" s="215">
        <f t="shared" si="8"/>
        <v>119.28429589041096</v>
      </c>
      <c r="N79" s="212">
        <v>42735</v>
      </c>
      <c r="O79" s="216"/>
    </row>
    <row r="80" spans="1:15" x14ac:dyDescent="0.25">
      <c r="A80" s="211" t="s">
        <v>5521</v>
      </c>
      <c r="B80" s="69">
        <v>2720</v>
      </c>
      <c r="C80" s="212" t="s">
        <v>5311</v>
      </c>
      <c r="D80" s="213" t="s">
        <v>5519</v>
      </c>
      <c r="E80" s="215">
        <v>145.6</v>
      </c>
      <c r="F80" s="214">
        <v>131.04</v>
      </c>
      <c r="G80" s="69">
        <v>5</v>
      </c>
      <c r="H80" s="215">
        <v>78.489999999999995</v>
      </c>
      <c r="I80" s="215">
        <f t="shared" si="6"/>
        <v>67.11</v>
      </c>
      <c r="J80" s="214">
        <v>14.56</v>
      </c>
      <c r="K80" s="69">
        <v>10</v>
      </c>
      <c r="L80" s="215">
        <f t="shared" si="7"/>
        <v>26.315704109589038</v>
      </c>
      <c r="M80" s="215">
        <f t="shared" si="8"/>
        <v>119.28429589041096</v>
      </c>
      <c r="N80" s="212">
        <v>42735</v>
      </c>
      <c r="O80" s="216"/>
    </row>
    <row r="81" spans="1:15" x14ac:dyDescent="0.25">
      <c r="A81" s="211" t="s">
        <v>5522</v>
      </c>
      <c r="B81" s="69">
        <v>2721</v>
      </c>
      <c r="C81" s="212" t="s">
        <v>5311</v>
      </c>
      <c r="D81" s="213" t="s">
        <v>5519</v>
      </c>
      <c r="E81" s="215">
        <v>145.6</v>
      </c>
      <c r="F81" s="214">
        <v>131.04</v>
      </c>
      <c r="G81" s="69">
        <v>5</v>
      </c>
      <c r="H81" s="215">
        <v>78.489999999999995</v>
      </c>
      <c r="I81" s="215">
        <f t="shared" si="6"/>
        <v>67.11</v>
      </c>
      <c r="J81" s="214">
        <v>14.56</v>
      </c>
      <c r="K81" s="69">
        <v>10</v>
      </c>
      <c r="L81" s="215">
        <f t="shared" si="7"/>
        <v>26.315704109589038</v>
      </c>
      <c r="M81" s="215">
        <f t="shared" si="8"/>
        <v>119.28429589041096</v>
      </c>
      <c r="N81" s="212">
        <v>42735</v>
      </c>
      <c r="O81" s="216"/>
    </row>
    <row r="82" spans="1:15" x14ac:dyDescent="0.25">
      <c r="A82" s="211" t="s">
        <v>5523</v>
      </c>
      <c r="B82" s="69">
        <v>2722</v>
      </c>
      <c r="C82" s="212" t="s">
        <v>5311</v>
      </c>
      <c r="D82" s="213" t="s">
        <v>5519</v>
      </c>
      <c r="E82" s="215">
        <v>145.6</v>
      </c>
      <c r="F82" s="214">
        <v>131.04</v>
      </c>
      <c r="G82" s="69">
        <v>5</v>
      </c>
      <c r="H82" s="215">
        <v>78.489999999999995</v>
      </c>
      <c r="I82" s="215">
        <f t="shared" si="6"/>
        <v>67.11</v>
      </c>
      <c r="J82" s="214">
        <v>14.56</v>
      </c>
      <c r="K82" s="69">
        <v>10</v>
      </c>
      <c r="L82" s="215">
        <f t="shared" si="7"/>
        <v>26.315704109589038</v>
      </c>
      <c r="M82" s="215">
        <f t="shared" si="8"/>
        <v>119.28429589041096</v>
      </c>
      <c r="N82" s="212">
        <v>42735</v>
      </c>
      <c r="O82" s="216"/>
    </row>
    <row r="83" spans="1:15" x14ac:dyDescent="0.25">
      <c r="A83" s="211" t="s">
        <v>5524</v>
      </c>
      <c r="B83" s="69">
        <v>2723</v>
      </c>
      <c r="C83" s="212" t="s">
        <v>5311</v>
      </c>
      <c r="D83" s="213" t="s">
        <v>5519</v>
      </c>
      <c r="E83" s="215">
        <v>145.6</v>
      </c>
      <c r="F83" s="214">
        <v>131.04</v>
      </c>
      <c r="G83" s="69">
        <v>5</v>
      </c>
      <c r="H83" s="215">
        <v>78.489999999999995</v>
      </c>
      <c r="I83" s="215">
        <f t="shared" si="6"/>
        <v>67.11</v>
      </c>
      <c r="J83" s="214">
        <v>14.56</v>
      </c>
      <c r="K83" s="69">
        <v>10</v>
      </c>
      <c r="L83" s="215">
        <f t="shared" si="7"/>
        <v>26.315704109589038</v>
      </c>
      <c r="M83" s="215">
        <f t="shared" si="8"/>
        <v>119.28429589041096</v>
      </c>
      <c r="N83" s="212">
        <v>42735</v>
      </c>
      <c r="O83" s="216"/>
    </row>
    <row r="84" spans="1:15" x14ac:dyDescent="0.25">
      <c r="A84" s="211" t="s">
        <v>5525</v>
      </c>
      <c r="B84" s="69">
        <v>2724</v>
      </c>
      <c r="C84" s="212" t="s">
        <v>5311</v>
      </c>
      <c r="D84" s="213" t="s">
        <v>5519</v>
      </c>
      <c r="E84" s="215">
        <v>145.6</v>
      </c>
      <c r="F84" s="214">
        <v>131.04</v>
      </c>
      <c r="G84" s="69">
        <v>5</v>
      </c>
      <c r="H84" s="215">
        <v>78.489999999999995</v>
      </c>
      <c r="I84" s="215">
        <f t="shared" si="6"/>
        <v>67.11</v>
      </c>
      <c r="J84" s="214">
        <v>14.56</v>
      </c>
      <c r="K84" s="69">
        <v>10</v>
      </c>
      <c r="L84" s="215">
        <f t="shared" si="7"/>
        <v>26.315704109589038</v>
      </c>
      <c r="M84" s="215">
        <f t="shared" si="8"/>
        <v>119.28429589041096</v>
      </c>
      <c r="N84" s="212">
        <v>42735</v>
      </c>
      <c r="O84" s="216"/>
    </row>
    <row r="85" spans="1:15" x14ac:dyDescent="0.25">
      <c r="A85" s="211" t="s">
        <v>5526</v>
      </c>
      <c r="B85" s="69">
        <v>2725</v>
      </c>
      <c r="C85" s="212" t="s">
        <v>5311</v>
      </c>
      <c r="D85" s="213" t="s">
        <v>5519</v>
      </c>
      <c r="E85" s="215">
        <v>145.6</v>
      </c>
      <c r="F85" s="214">
        <v>131.04</v>
      </c>
      <c r="G85" s="69">
        <v>5</v>
      </c>
      <c r="H85" s="215">
        <v>78.489999999999995</v>
      </c>
      <c r="I85" s="215">
        <f t="shared" si="6"/>
        <v>67.11</v>
      </c>
      <c r="J85" s="214">
        <v>14.56</v>
      </c>
      <c r="K85" s="69">
        <v>10</v>
      </c>
      <c r="L85" s="215">
        <f t="shared" si="7"/>
        <v>26.315704109589038</v>
      </c>
      <c r="M85" s="215">
        <f t="shared" si="8"/>
        <v>119.28429589041096</v>
      </c>
      <c r="N85" s="212">
        <v>42735</v>
      </c>
      <c r="O85" s="216"/>
    </row>
    <row r="86" spans="1:15" x14ac:dyDescent="0.25">
      <c r="A86" s="211" t="s">
        <v>5527</v>
      </c>
      <c r="B86" s="69">
        <v>2726</v>
      </c>
      <c r="C86" s="212" t="s">
        <v>5311</v>
      </c>
      <c r="D86" s="213" t="s">
        <v>5519</v>
      </c>
      <c r="E86" s="215">
        <v>145.6</v>
      </c>
      <c r="F86" s="214">
        <v>131.04</v>
      </c>
      <c r="G86" s="69">
        <v>5</v>
      </c>
      <c r="H86" s="215">
        <v>78.489999999999995</v>
      </c>
      <c r="I86" s="215">
        <f t="shared" si="6"/>
        <v>67.11</v>
      </c>
      <c r="J86" s="214">
        <v>14.56</v>
      </c>
      <c r="K86" s="69">
        <v>10</v>
      </c>
      <c r="L86" s="215">
        <f t="shared" si="7"/>
        <v>26.315704109589038</v>
      </c>
      <c r="M86" s="215">
        <f t="shared" si="8"/>
        <v>119.28429589041096</v>
      </c>
      <c r="N86" s="212">
        <v>42735</v>
      </c>
      <c r="O86" s="216"/>
    </row>
    <row r="87" spans="1:15" x14ac:dyDescent="0.25">
      <c r="A87" s="211" t="s">
        <v>5528</v>
      </c>
      <c r="B87" s="69">
        <v>2727</v>
      </c>
      <c r="C87" s="212" t="s">
        <v>5311</v>
      </c>
      <c r="D87" s="213" t="s">
        <v>5519</v>
      </c>
      <c r="E87" s="215">
        <v>145.6</v>
      </c>
      <c r="F87" s="214">
        <v>131.04</v>
      </c>
      <c r="G87" s="69">
        <v>5</v>
      </c>
      <c r="H87" s="215">
        <v>78.489999999999995</v>
      </c>
      <c r="I87" s="215">
        <f t="shared" si="6"/>
        <v>67.11</v>
      </c>
      <c r="J87" s="214">
        <v>14.56</v>
      </c>
      <c r="K87" s="69">
        <v>10</v>
      </c>
      <c r="L87" s="215">
        <f t="shared" si="7"/>
        <v>26.315704109589038</v>
      </c>
      <c r="M87" s="215">
        <f t="shared" si="8"/>
        <v>119.28429589041096</v>
      </c>
      <c r="N87" s="212">
        <v>42735</v>
      </c>
      <c r="O87" s="216"/>
    </row>
    <row r="88" spans="1:15" x14ac:dyDescent="0.25">
      <c r="A88" s="211" t="s">
        <v>5529</v>
      </c>
      <c r="B88" s="69">
        <v>2728</v>
      </c>
      <c r="C88" s="212" t="s">
        <v>5311</v>
      </c>
      <c r="D88" s="213" t="s">
        <v>5519</v>
      </c>
      <c r="E88" s="215">
        <v>145.6</v>
      </c>
      <c r="F88" s="214">
        <v>131.04</v>
      </c>
      <c r="G88" s="69">
        <v>5</v>
      </c>
      <c r="H88" s="215">
        <v>78.489999999999995</v>
      </c>
      <c r="I88" s="215">
        <f t="shared" si="6"/>
        <v>67.11</v>
      </c>
      <c r="J88" s="214">
        <v>14.56</v>
      </c>
      <c r="K88" s="69">
        <v>10</v>
      </c>
      <c r="L88" s="215">
        <f t="shared" si="7"/>
        <v>26.315704109589038</v>
      </c>
      <c r="M88" s="215">
        <f t="shared" si="8"/>
        <v>119.28429589041096</v>
      </c>
      <c r="N88" s="212">
        <v>42735</v>
      </c>
      <c r="O88" s="216"/>
    </row>
    <row r="89" spans="1:15" x14ac:dyDescent="0.25">
      <c r="A89" s="211" t="s">
        <v>5530</v>
      </c>
      <c r="B89" s="69">
        <v>2729</v>
      </c>
      <c r="C89" s="212" t="s">
        <v>5311</v>
      </c>
      <c r="D89" s="213" t="s">
        <v>5519</v>
      </c>
      <c r="E89" s="215">
        <v>145.6</v>
      </c>
      <c r="F89" s="214">
        <v>131.04</v>
      </c>
      <c r="G89" s="69">
        <v>5</v>
      </c>
      <c r="H89" s="215">
        <v>78.489999999999995</v>
      </c>
      <c r="I89" s="215">
        <f t="shared" si="6"/>
        <v>67.11</v>
      </c>
      <c r="J89" s="214">
        <v>14.56</v>
      </c>
      <c r="K89" s="69">
        <v>10</v>
      </c>
      <c r="L89" s="215">
        <f t="shared" si="7"/>
        <v>26.315704109589038</v>
      </c>
      <c r="M89" s="215">
        <f t="shared" si="8"/>
        <v>119.28429589041096</v>
      </c>
      <c r="N89" s="212">
        <v>42735</v>
      </c>
      <c r="O89" s="216"/>
    </row>
    <row r="90" spans="1:15" x14ac:dyDescent="0.25">
      <c r="A90" s="211" t="s">
        <v>5531</v>
      </c>
      <c r="B90" s="69">
        <v>2730</v>
      </c>
      <c r="C90" s="212" t="s">
        <v>5532</v>
      </c>
      <c r="D90" s="213" t="s">
        <v>5533</v>
      </c>
      <c r="E90" s="215">
        <v>224</v>
      </c>
      <c r="F90" s="214">
        <v>201.6</v>
      </c>
      <c r="G90" s="69">
        <v>5</v>
      </c>
      <c r="H90" s="215">
        <v>120.96</v>
      </c>
      <c r="I90" s="215">
        <f t="shared" si="6"/>
        <v>103.04</v>
      </c>
      <c r="J90" s="214">
        <v>22.4</v>
      </c>
      <c r="K90" s="69">
        <v>10</v>
      </c>
      <c r="L90" s="215">
        <f t="shared" si="7"/>
        <v>40.430465753424663</v>
      </c>
      <c r="M90" s="215">
        <f t="shared" si="8"/>
        <v>183.56953424657533</v>
      </c>
      <c r="N90" s="212">
        <v>42735</v>
      </c>
      <c r="O90" s="216"/>
    </row>
    <row r="91" spans="1:15" x14ac:dyDescent="0.25">
      <c r="A91" s="211" t="s">
        <v>5534</v>
      </c>
      <c r="B91" s="69">
        <v>2732</v>
      </c>
      <c r="C91" s="212" t="s">
        <v>5532</v>
      </c>
      <c r="D91" s="213" t="s">
        <v>5535</v>
      </c>
      <c r="E91" s="215">
        <v>2800</v>
      </c>
      <c r="F91" s="214">
        <v>2520</v>
      </c>
      <c r="G91" s="69">
        <v>5</v>
      </c>
      <c r="H91" s="215">
        <v>1512</v>
      </c>
      <c r="I91" s="215">
        <f t="shared" si="6"/>
        <v>1288</v>
      </c>
      <c r="J91" s="214">
        <v>280</v>
      </c>
      <c r="K91" s="69">
        <v>10</v>
      </c>
      <c r="L91" s="215">
        <f t="shared" si="7"/>
        <v>505.38082191780825</v>
      </c>
      <c r="M91" s="215">
        <f t="shared" si="8"/>
        <v>2294.6191780821919</v>
      </c>
      <c r="N91" s="212">
        <v>42735</v>
      </c>
      <c r="O91" s="216"/>
    </row>
    <row r="92" spans="1:15" ht="33.75" x14ac:dyDescent="0.25">
      <c r="A92" s="211" t="s">
        <v>5536</v>
      </c>
      <c r="B92" s="69">
        <v>2733</v>
      </c>
      <c r="C92" s="212" t="s">
        <v>5537</v>
      </c>
      <c r="D92" s="213" t="s">
        <v>5538</v>
      </c>
      <c r="E92" s="215">
        <v>5689.6</v>
      </c>
      <c r="F92" s="214">
        <v>5120.6400000000003</v>
      </c>
      <c r="G92" s="69">
        <v>5</v>
      </c>
      <c r="H92" s="215">
        <v>3072.25</v>
      </c>
      <c r="I92" s="215">
        <f t="shared" si="6"/>
        <v>2617.3500000000004</v>
      </c>
      <c r="J92" s="214">
        <v>568.96</v>
      </c>
      <c r="K92" s="69">
        <v>10</v>
      </c>
      <c r="L92" s="215">
        <f t="shared" si="7"/>
        <v>1025.5309150684934</v>
      </c>
      <c r="M92" s="215">
        <f t="shared" si="8"/>
        <v>4664.0690849315069</v>
      </c>
      <c r="N92" s="212">
        <v>42735</v>
      </c>
      <c r="O92" s="216"/>
    </row>
    <row r="93" spans="1:15" x14ac:dyDescent="0.25">
      <c r="A93" s="211" t="s">
        <v>5539</v>
      </c>
      <c r="B93" s="69">
        <v>2734</v>
      </c>
      <c r="C93" s="212" t="s">
        <v>5537</v>
      </c>
      <c r="D93" s="213" t="s">
        <v>5540</v>
      </c>
      <c r="E93" s="215">
        <v>1176</v>
      </c>
      <c r="F93" s="214">
        <v>1058.4000000000001</v>
      </c>
      <c r="G93" s="69">
        <v>5</v>
      </c>
      <c r="H93" s="215">
        <v>635.04</v>
      </c>
      <c r="I93" s="215">
        <f t="shared" si="6"/>
        <v>540.96</v>
      </c>
      <c r="J93" s="214">
        <v>117.6</v>
      </c>
      <c r="K93" s="69">
        <v>10</v>
      </c>
      <c r="L93" s="215">
        <f t="shared" si="7"/>
        <v>211.96997260273974</v>
      </c>
      <c r="M93" s="215">
        <f t="shared" si="8"/>
        <v>964.03002739726026</v>
      </c>
      <c r="N93" s="212">
        <v>42735</v>
      </c>
      <c r="O93" s="216"/>
    </row>
    <row r="94" spans="1:15" ht="33.75" x14ac:dyDescent="0.25">
      <c r="A94" s="211" t="s">
        <v>5541</v>
      </c>
      <c r="B94" s="69">
        <v>2770</v>
      </c>
      <c r="C94" s="212" t="s">
        <v>5542</v>
      </c>
      <c r="D94" s="213" t="s">
        <v>5543</v>
      </c>
      <c r="E94" s="215">
        <v>716.8</v>
      </c>
      <c r="F94" s="214">
        <v>645.12</v>
      </c>
      <c r="G94" s="69">
        <v>5</v>
      </c>
      <c r="H94" s="215">
        <v>279.5</v>
      </c>
      <c r="I94" s="215">
        <f t="shared" si="6"/>
        <v>437.29999999999995</v>
      </c>
      <c r="J94" s="214">
        <v>71.680000000000007</v>
      </c>
      <c r="K94" s="69">
        <v>10</v>
      </c>
      <c r="L94" s="215">
        <f t="shared" si="7"/>
        <v>79.712087671232851</v>
      </c>
      <c r="M94" s="215">
        <f t="shared" si="8"/>
        <v>637.08791232876706</v>
      </c>
      <c r="N94" s="212">
        <v>42735</v>
      </c>
      <c r="O94" s="216"/>
    </row>
    <row r="95" spans="1:15" ht="33.75" x14ac:dyDescent="0.25">
      <c r="A95" s="211" t="s">
        <v>5544</v>
      </c>
      <c r="B95" s="69">
        <v>2771</v>
      </c>
      <c r="C95" s="212" t="s">
        <v>5542</v>
      </c>
      <c r="D95" s="213" t="s">
        <v>5543</v>
      </c>
      <c r="E95" s="215">
        <v>716.8</v>
      </c>
      <c r="F95" s="214">
        <v>645.12</v>
      </c>
      <c r="G95" s="69">
        <v>5</v>
      </c>
      <c r="H95" s="215">
        <v>279.5</v>
      </c>
      <c r="I95" s="215">
        <f t="shared" si="6"/>
        <v>437.29999999999995</v>
      </c>
      <c r="J95" s="214">
        <v>71.680000000000007</v>
      </c>
      <c r="K95" s="69">
        <v>10</v>
      </c>
      <c r="L95" s="215">
        <f t="shared" si="7"/>
        <v>79.712087671232851</v>
      </c>
      <c r="M95" s="215">
        <f t="shared" si="8"/>
        <v>637.08791232876706</v>
      </c>
      <c r="N95" s="212">
        <v>42735</v>
      </c>
      <c r="O95" s="216"/>
    </row>
    <row r="96" spans="1:15" ht="33.75" x14ac:dyDescent="0.25">
      <c r="A96" s="211" t="s">
        <v>5545</v>
      </c>
      <c r="B96" s="69">
        <v>2772</v>
      </c>
      <c r="C96" s="212" t="s">
        <v>5542</v>
      </c>
      <c r="D96" s="213" t="s">
        <v>5543</v>
      </c>
      <c r="E96" s="215">
        <v>716.8</v>
      </c>
      <c r="F96" s="214">
        <v>645.12</v>
      </c>
      <c r="G96" s="69">
        <v>5</v>
      </c>
      <c r="H96" s="215">
        <v>279.5</v>
      </c>
      <c r="I96" s="215">
        <f t="shared" si="6"/>
        <v>437.29999999999995</v>
      </c>
      <c r="J96" s="214">
        <v>71.680000000000007</v>
      </c>
      <c r="K96" s="69">
        <v>10</v>
      </c>
      <c r="L96" s="215">
        <f t="shared" si="7"/>
        <v>79.712087671232851</v>
      </c>
      <c r="M96" s="215">
        <f t="shared" si="8"/>
        <v>637.08791232876706</v>
      </c>
      <c r="N96" s="212">
        <v>42735</v>
      </c>
      <c r="O96" s="216"/>
    </row>
    <row r="97" spans="1:15" ht="33.75" x14ac:dyDescent="0.25">
      <c r="A97" s="211" t="s">
        <v>5546</v>
      </c>
      <c r="B97" s="69">
        <v>2773</v>
      </c>
      <c r="C97" s="212" t="s">
        <v>5542</v>
      </c>
      <c r="D97" s="213" t="s">
        <v>5543</v>
      </c>
      <c r="E97" s="215">
        <v>716.8</v>
      </c>
      <c r="F97" s="214">
        <v>645.12</v>
      </c>
      <c r="G97" s="69">
        <v>5</v>
      </c>
      <c r="H97" s="215">
        <v>279.5</v>
      </c>
      <c r="I97" s="215">
        <f t="shared" si="6"/>
        <v>437.29999999999995</v>
      </c>
      <c r="J97" s="214">
        <v>71.680000000000007</v>
      </c>
      <c r="K97" s="69">
        <v>10</v>
      </c>
      <c r="L97" s="215">
        <f t="shared" si="7"/>
        <v>79.712087671232851</v>
      </c>
      <c r="M97" s="215">
        <f t="shared" si="8"/>
        <v>637.08791232876706</v>
      </c>
      <c r="N97" s="212">
        <v>42735</v>
      </c>
      <c r="O97" s="216"/>
    </row>
    <row r="98" spans="1:15" x14ac:dyDescent="0.25">
      <c r="A98" s="211" t="s">
        <v>5547</v>
      </c>
      <c r="B98" s="69">
        <v>2774</v>
      </c>
      <c r="C98" s="212" t="s">
        <v>5548</v>
      </c>
      <c r="D98" s="213" t="s">
        <v>5549</v>
      </c>
      <c r="E98" s="215">
        <v>550</v>
      </c>
      <c r="F98" s="214">
        <v>495</v>
      </c>
      <c r="G98" s="69">
        <v>5</v>
      </c>
      <c r="H98" s="215">
        <v>214.5</v>
      </c>
      <c r="I98" s="215">
        <f t="shared" si="6"/>
        <v>335.5</v>
      </c>
      <c r="J98" s="214">
        <v>55</v>
      </c>
      <c r="K98" s="69">
        <v>10</v>
      </c>
      <c r="L98" s="215">
        <f t="shared" si="7"/>
        <v>59.4</v>
      </c>
      <c r="M98" s="215">
        <f t="shared" si="8"/>
        <v>490.6</v>
      </c>
      <c r="N98" s="212">
        <v>42735</v>
      </c>
      <c r="O98" s="216"/>
    </row>
    <row r="99" spans="1:15" x14ac:dyDescent="0.25">
      <c r="A99" s="211" t="s">
        <v>5550</v>
      </c>
      <c r="B99" s="69">
        <v>2775</v>
      </c>
      <c r="C99" s="212" t="s">
        <v>5548</v>
      </c>
      <c r="D99" s="213" t="s">
        <v>5551</v>
      </c>
      <c r="E99" s="215">
        <v>1630</v>
      </c>
      <c r="F99" s="214">
        <v>1467</v>
      </c>
      <c r="G99" s="69">
        <v>5</v>
      </c>
      <c r="H99" s="215">
        <v>635.70000000000005</v>
      </c>
      <c r="I99" s="215">
        <f t="shared" si="6"/>
        <v>994.3</v>
      </c>
      <c r="J99" s="214">
        <v>163</v>
      </c>
      <c r="K99" s="69">
        <v>10</v>
      </c>
      <c r="L99" s="215">
        <f t="shared" si="7"/>
        <v>176.04</v>
      </c>
      <c r="M99" s="215">
        <f t="shared" si="8"/>
        <v>1453.96</v>
      </c>
      <c r="N99" s="212">
        <v>42735</v>
      </c>
      <c r="O99" s="216"/>
    </row>
    <row r="100" spans="1:15" x14ac:dyDescent="0.25">
      <c r="A100" s="211" t="s">
        <v>5552</v>
      </c>
      <c r="B100" s="69">
        <v>2776</v>
      </c>
      <c r="C100" s="212" t="s">
        <v>5548</v>
      </c>
      <c r="D100" s="213" t="s">
        <v>5553</v>
      </c>
      <c r="E100" s="215">
        <v>940</v>
      </c>
      <c r="F100" s="214">
        <v>846</v>
      </c>
      <c r="G100" s="69">
        <v>5</v>
      </c>
      <c r="H100" s="215">
        <v>366.6</v>
      </c>
      <c r="I100" s="215">
        <f t="shared" si="6"/>
        <v>573.4</v>
      </c>
      <c r="J100" s="214">
        <v>94</v>
      </c>
      <c r="K100" s="69">
        <v>10</v>
      </c>
      <c r="L100" s="215">
        <f t="shared" si="7"/>
        <v>101.52</v>
      </c>
      <c r="M100" s="215">
        <f t="shared" si="8"/>
        <v>838.48</v>
      </c>
      <c r="N100" s="212">
        <v>42735</v>
      </c>
      <c r="O100" s="216"/>
    </row>
    <row r="101" spans="1:15" x14ac:dyDescent="0.25">
      <c r="A101" s="211" t="s">
        <v>5554</v>
      </c>
      <c r="B101" s="69">
        <v>2778</v>
      </c>
      <c r="C101" s="212" t="s">
        <v>5555</v>
      </c>
      <c r="D101" s="213" t="s">
        <v>5556</v>
      </c>
      <c r="E101" s="215">
        <v>5600</v>
      </c>
      <c r="F101" s="214">
        <v>5040</v>
      </c>
      <c r="G101" s="69">
        <v>5</v>
      </c>
      <c r="H101" s="215">
        <v>2016</v>
      </c>
      <c r="I101" s="215">
        <f t="shared" ref="I101:I132" si="9">E101-H101</f>
        <v>3584</v>
      </c>
      <c r="J101" s="214">
        <v>560</v>
      </c>
      <c r="K101" s="69">
        <v>10</v>
      </c>
      <c r="L101" s="215">
        <f t="shared" ref="L101:L132" si="10">((E101-J101)/K101)*(DATEDIF(C101,N101,"D")/365)</f>
        <v>537.13972602739727</v>
      </c>
      <c r="M101" s="215">
        <f t="shared" ref="M101:M132" si="11">E101-L101</f>
        <v>5062.860273972603</v>
      </c>
      <c r="N101" s="212">
        <v>42735</v>
      </c>
      <c r="O101" s="216"/>
    </row>
    <row r="102" spans="1:15" x14ac:dyDescent="0.25">
      <c r="A102" s="211" t="s">
        <v>5557</v>
      </c>
      <c r="B102" s="69">
        <v>2779</v>
      </c>
      <c r="C102" s="212" t="s">
        <v>5558</v>
      </c>
      <c r="D102" s="213" t="s">
        <v>5559</v>
      </c>
      <c r="E102" s="215">
        <v>2800.01</v>
      </c>
      <c r="F102" s="214">
        <v>2520.0100000000002</v>
      </c>
      <c r="G102" s="69">
        <v>5</v>
      </c>
      <c r="H102" s="215">
        <v>1008</v>
      </c>
      <c r="I102" s="215">
        <f t="shared" si="9"/>
        <v>1792.0100000000002</v>
      </c>
      <c r="J102" s="214">
        <v>280</v>
      </c>
      <c r="K102" s="69">
        <v>10</v>
      </c>
      <c r="L102" s="215">
        <f t="shared" si="10"/>
        <v>267.8805150684932</v>
      </c>
      <c r="M102" s="215">
        <f t="shared" si="11"/>
        <v>2532.1294849315072</v>
      </c>
      <c r="N102" s="212">
        <v>42735</v>
      </c>
      <c r="O102" s="216"/>
    </row>
    <row r="103" spans="1:15" x14ac:dyDescent="0.25">
      <c r="A103" s="211" t="s">
        <v>5560</v>
      </c>
      <c r="B103" s="69">
        <v>2780</v>
      </c>
      <c r="C103" s="212" t="s">
        <v>5558</v>
      </c>
      <c r="D103" s="213" t="s">
        <v>5561</v>
      </c>
      <c r="E103" s="215">
        <v>1421.36</v>
      </c>
      <c r="F103" s="214">
        <v>1279.22</v>
      </c>
      <c r="G103" s="69">
        <v>5</v>
      </c>
      <c r="H103" s="215">
        <v>511.68</v>
      </c>
      <c r="I103" s="215">
        <f t="shared" si="9"/>
        <v>909.67999999999984</v>
      </c>
      <c r="J103" s="214">
        <v>142.13999999999999</v>
      </c>
      <c r="K103" s="69">
        <v>10</v>
      </c>
      <c r="L103" s="215">
        <f t="shared" si="10"/>
        <v>135.98283835616436</v>
      </c>
      <c r="M103" s="215">
        <f t="shared" si="11"/>
        <v>1285.3771616438355</v>
      </c>
      <c r="N103" s="212">
        <v>42735</v>
      </c>
      <c r="O103" s="216"/>
    </row>
    <row r="104" spans="1:15" x14ac:dyDescent="0.25">
      <c r="A104" s="211" t="s">
        <v>5562</v>
      </c>
      <c r="B104" s="69">
        <v>2781</v>
      </c>
      <c r="C104" s="212" t="s">
        <v>5558</v>
      </c>
      <c r="D104" s="213" t="s">
        <v>5563</v>
      </c>
      <c r="E104" s="215">
        <v>1528.63</v>
      </c>
      <c r="F104" s="214">
        <v>1375.77</v>
      </c>
      <c r="G104" s="69">
        <v>5</v>
      </c>
      <c r="H104" s="215">
        <v>550.32000000000005</v>
      </c>
      <c r="I104" s="215">
        <f t="shared" si="9"/>
        <v>978.31000000000006</v>
      </c>
      <c r="J104" s="214">
        <v>152.86000000000001</v>
      </c>
      <c r="K104" s="69">
        <v>10</v>
      </c>
      <c r="L104" s="215">
        <f t="shared" si="10"/>
        <v>146.24623561643836</v>
      </c>
      <c r="M104" s="215">
        <f t="shared" si="11"/>
        <v>1382.3837643835618</v>
      </c>
      <c r="N104" s="212">
        <v>42735</v>
      </c>
      <c r="O104" s="216"/>
    </row>
    <row r="105" spans="1:15" x14ac:dyDescent="0.25">
      <c r="A105" s="211" t="s">
        <v>5564</v>
      </c>
      <c r="B105" s="69">
        <v>2782</v>
      </c>
      <c r="C105" s="212" t="s">
        <v>5565</v>
      </c>
      <c r="D105" s="213" t="s">
        <v>5566</v>
      </c>
      <c r="E105" s="215">
        <v>131.69999999999999</v>
      </c>
      <c r="F105" s="214">
        <v>118.53</v>
      </c>
      <c r="G105" s="69">
        <v>5</v>
      </c>
      <c r="H105" s="215">
        <v>47.51</v>
      </c>
      <c r="I105" s="215">
        <f t="shared" si="9"/>
        <v>84.19</v>
      </c>
      <c r="J105" s="214">
        <v>13.17</v>
      </c>
      <c r="K105" s="69">
        <v>10</v>
      </c>
      <c r="L105" s="215">
        <f t="shared" si="10"/>
        <v>12.307635616438354</v>
      </c>
      <c r="M105" s="215">
        <f t="shared" si="11"/>
        <v>119.39236438356164</v>
      </c>
      <c r="N105" s="212">
        <v>42735</v>
      </c>
      <c r="O105" s="216"/>
    </row>
    <row r="106" spans="1:15" x14ac:dyDescent="0.25">
      <c r="A106" s="211" t="s">
        <v>5567</v>
      </c>
      <c r="B106" s="69">
        <v>2783</v>
      </c>
      <c r="C106" s="212" t="s">
        <v>914</v>
      </c>
      <c r="D106" s="213" t="s">
        <v>5568</v>
      </c>
      <c r="E106" s="215">
        <v>22400</v>
      </c>
      <c r="F106" s="214">
        <v>20160</v>
      </c>
      <c r="G106" s="69">
        <v>5</v>
      </c>
      <c r="H106" s="215">
        <v>8064</v>
      </c>
      <c r="I106" s="215">
        <f t="shared" si="9"/>
        <v>14336</v>
      </c>
      <c r="J106" s="214">
        <v>2240</v>
      </c>
      <c r="K106" s="69">
        <v>10</v>
      </c>
      <c r="L106" s="215">
        <f t="shared" si="10"/>
        <v>2065.709589041096</v>
      </c>
      <c r="M106" s="215">
        <f t="shared" si="11"/>
        <v>20334.290410958904</v>
      </c>
      <c r="N106" s="212">
        <v>42735</v>
      </c>
      <c r="O106" s="216"/>
    </row>
    <row r="107" spans="1:15" x14ac:dyDescent="0.25">
      <c r="A107" s="211" t="s">
        <v>5569</v>
      </c>
      <c r="B107" s="69">
        <v>2784</v>
      </c>
      <c r="C107" s="212" t="s">
        <v>914</v>
      </c>
      <c r="D107" s="213" t="s">
        <v>5568</v>
      </c>
      <c r="E107" s="215">
        <v>22400</v>
      </c>
      <c r="F107" s="214">
        <v>20160</v>
      </c>
      <c r="G107" s="69">
        <v>5</v>
      </c>
      <c r="H107" s="215">
        <v>8064</v>
      </c>
      <c r="I107" s="215">
        <f t="shared" si="9"/>
        <v>14336</v>
      </c>
      <c r="J107" s="214">
        <v>2240</v>
      </c>
      <c r="K107" s="69">
        <v>10</v>
      </c>
      <c r="L107" s="215">
        <f t="shared" si="10"/>
        <v>2065.709589041096</v>
      </c>
      <c r="M107" s="215">
        <f t="shared" si="11"/>
        <v>20334.290410958904</v>
      </c>
      <c r="N107" s="212">
        <v>42735</v>
      </c>
      <c r="O107" s="216"/>
    </row>
    <row r="108" spans="1:15" x14ac:dyDescent="0.25">
      <c r="A108" s="211" t="s">
        <v>5570</v>
      </c>
      <c r="B108" s="69">
        <v>2785</v>
      </c>
      <c r="C108" s="212" t="s">
        <v>914</v>
      </c>
      <c r="D108" s="213" t="s">
        <v>5571</v>
      </c>
      <c r="E108" s="215">
        <v>13216</v>
      </c>
      <c r="F108" s="214">
        <v>11894.4</v>
      </c>
      <c r="G108" s="69">
        <v>5</v>
      </c>
      <c r="H108" s="215">
        <v>4757.76</v>
      </c>
      <c r="I108" s="215">
        <f t="shared" si="9"/>
        <v>8458.24</v>
      </c>
      <c r="J108" s="214">
        <v>1321.6</v>
      </c>
      <c r="K108" s="69">
        <v>10</v>
      </c>
      <c r="L108" s="215">
        <f t="shared" si="10"/>
        <v>1218.7686575342466</v>
      </c>
      <c r="M108" s="215">
        <f t="shared" si="11"/>
        <v>11997.231342465753</v>
      </c>
      <c r="N108" s="212">
        <v>42735</v>
      </c>
      <c r="O108" s="216"/>
    </row>
    <row r="109" spans="1:15" x14ac:dyDescent="0.25">
      <c r="A109" s="211" t="s">
        <v>5572</v>
      </c>
      <c r="B109" s="69">
        <v>2786</v>
      </c>
      <c r="C109" s="212" t="s">
        <v>914</v>
      </c>
      <c r="D109" s="213" t="s">
        <v>5571</v>
      </c>
      <c r="E109" s="215">
        <v>13216</v>
      </c>
      <c r="F109" s="214">
        <v>11894.4</v>
      </c>
      <c r="G109" s="69">
        <v>5</v>
      </c>
      <c r="H109" s="215">
        <v>4757.76</v>
      </c>
      <c r="I109" s="215">
        <f t="shared" si="9"/>
        <v>8458.24</v>
      </c>
      <c r="J109" s="214">
        <v>1321.6</v>
      </c>
      <c r="K109" s="69">
        <v>10</v>
      </c>
      <c r="L109" s="215">
        <f t="shared" si="10"/>
        <v>1218.7686575342466</v>
      </c>
      <c r="M109" s="215">
        <f t="shared" si="11"/>
        <v>11997.231342465753</v>
      </c>
      <c r="N109" s="212">
        <v>42735</v>
      </c>
      <c r="O109" s="216"/>
    </row>
    <row r="110" spans="1:15" x14ac:dyDescent="0.25">
      <c r="A110" s="211" t="s">
        <v>5573</v>
      </c>
      <c r="B110" s="69">
        <v>2787</v>
      </c>
      <c r="C110" s="212" t="s">
        <v>914</v>
      </c>
      <c r="D110" s="213" t="s">
        <v>5574</v>
      </c>
      <c r="E110" s="215">
        <v>8176</v>
      </c>
      <c r="F110" s="214">
        <v>7358.4</v>
      </c>
      <c r="G110" s="69">
        <v>5</v>
      </c>
      <c r="H110" s="215">
        <v>2943.36</v>
      </c>
      <c r="I110" s="215">
        <f t="shared" si="9"/>
        <v>5232.6399999999994</v>
      </c>
      <c r="J110" s="214">
        <v>817.6</v>
      </c>
      <c r="K110" s="69">
        <v>10</v>
      </c>
      <c r="L110" s="215">
        <f t="shared" si="10"/>
        <v>753.98399999999992</v>
      </c>
      <c r="M110" s="215">
        <f t="shared" si="11"/>
        <v>7422.0159999999996</v>
      </c>
      <c r="N110" s="212">
        <v>42735</v>
      </c>
      <c r="O110" s="216"/>
    </row>
    <row r="111" spans="1:15" x14ac:dyDescent="0.25">
      <c r="A111" s="211" t="s">
        <v>5575</v>
      </c>
      <c r="B111" s="69">
        <v>2788</v>
      </c>
      <c r="C111" s="212" t="s">
        <v>914</v>
      </c>
      <c r="D111" s="213" t="s">
        <v>5574</v>
      </c>
      <c r="E111" s="215">
        <v>8176</v>
      </c>
      <c r="F111" s="214">
        <v>7358.4</v>
      </c>
      <c r="G111" s="69">
        <v>5</v>
      </c>
      <c r="H111" s="215">
        <v>2943.36</v>
      </c>
      <c r="I111" s="215">
        <f t="shared" si="9"/>
        <v>5232.6399999999994</v>
      </c>
      <c r="J111" s="214">
        <v>817.6</v>
      </c>
      <c r="K111" s="69">
        <v>10</v>
      </c>
      <c r="L111" s="215">
        <f t="shared" si="10"/>
        <v>753.98399999999992</v>
      </c>
      <c r="M111" s="215">
        <f t="shared" si="11"/>
        <v>7422.0159999999996</v>
      </c>
      <c r="N111" s="212">
        <v>42735</v>
      </c>
      <c r="O111" s="216"/>
    </row>
    <row r="112" spans="1:15" x14ac:dyDescent="0.25">
      <c r="A112" s="211" t="s">
        <v>5576</v>
      </c>
      <c r="B112" s="69">
        <v>2789</v>
      </c>
      <c r="C112" s="212" t="s">
        <v>914</v>
      </c>
      <c r="D112" s="213" t="s">
        <v>5574</v>
      </c>
      <c r="E112" s="215">
        <v>8176</v>
      </c>
      <c r="F112" s="214">
        <v>7358.4</v>
      </c>
      <c r="G112" s="69">
        <v>5</v>
      </c>
      <c r="H112" s="215">
        <v>2943.36</v>
      </c>
      <c r="I112" s="215">
        <f t="shared" si="9"/>
        <v>5232.6399999999994</v>
      </c>
      <c r="J112" s="214">
        <v>817.6</v>
      </c>
      <c r="K112" s="69">
        <v>10</v>
      </c>
      <c r="L112" s="215">
        <f t="shared" si="10"/>
        <v>753.98399999999992</v>
      </c>
      <c r="M112" s="215">
        <f t="shared" si="11"/>
        <v>7422.0159999999996</v>
      </c>
      <c r="N112" s="212">
        <v>42735</v>
      </c>
      <c r="O112" s="216"/>
    </row>
    <row r="113" spans="1:15" x14ac:dyDescent="0.25">
      <c r="A113" s="211" t="s">
        <v>915</v>
      </c>
      <c r="B113" s="69">
        <v>2790</v>
      </c>
      <c r="C113" s="212" t="s">
        <v>914</v>
      </c>
      <c r="D113" s="213" t="s">
        <v>916</v>
      </c>
      <c r="E113" s="215">
        <v>1711.7</v>
      </c>
      <c r="F113" s="214">
        <v>1540.53</v>
      </c>
      <c r="G113" s="69">
        <v>5</v>
      </c>
      <c r="H113" s="215">
        <v>616.30999999999995</v>
      </c>
      <c r="I113" s="215">
        <f t="shared" si="9"/>
        <v>1095.3900000000001</v>
      </c>
      <c r="J113" s="214">
        <v>171.17</v>
      </c>
      <c r="K113" s="69">
        <v>10</v>
      </c>
      <c r="L113" s="215">
        <f t="shared" si="10"/>
        <v>157.85156712328768</v>
      </c>
      <c r="M113" s="215">
        <f t="shared" si="11"/>
        <v>1553.8484328767124</v>
      </c>
      <c r="N113" s="212">
        <v>42735</v>
      </c>
      <c r="O113" s="216"/>
    </row>
    <row r="114" spans="1:15" x14ac:dyDescent="0.25">
      <c r="A114" s="211" t="s">
        <v>917</v>
      </c>
      <c r="B114" s="69">
        <v>2791</v>
      </c>
      <c r="C114" s="212" t="s">
        <v>914</v>
      </c>
      <c r="D114" s="213" t="s">
        <v>916</v>
      </c>
      <c r="E114" s="215">
        <v>1711.7</v>
      </c>
      <c r="F114" s="214">
        <v>1540.53</v>
      </c>
      <c r="G114" s="69">
        <v>5</v>
      </c>
      <c r="H114" s="215">
        <v>616.30999999999995</v>
      </c>
      <c r="I114" s="215">
        <f t="shared" si="9"/>
        <v>1095.3900000000001</v>
      </c>
      <c r="J114" s="214">
        <v>171.17</v>
      </c>
      <c r="K114" s="69">
        <v>10</v>
      </c>
      <c r="L114" s="215">
        <f t="shared" si="10"/>
        <v>157.85156712328768</v>
      </c>
      <c r="M114" s="215">
        <f t="shared" si="11"/>
        <v>1553.8484328767124</v>
      </c>
      <c r="N114" s="212">
        <v>42735</v>
      </c>
      <c r="O114" s="216"/>
    </row>
    <row r="115" spans="1:15" x14ac:dyDescent="0.25">
      <c r="A115" s="211" t="s">
        <v>918</v>
      </c>
      <c r="B115" s="69">
        <v>2792</v>
      </c>
      <c r="C115" s="212" t="s">
        <v>914</v>
      </c>
      <c r="D115" s="213" t="s">
        <v>916</v>
      </c>
      <c r="E115" s="215">
        <v>1711.7</v>
      </c>
      <c r="F115" s="214">
        <v>1540.53</v>
      </c>
      <c r="G115" s="69">
        <v>5</v>
      </c>
      <c r="H115" s="215">
        <v>616.30999999999995</v>
      </c>
      <c r="I115" s="215">
        <f t="shared" si="9"/>
        <v>1095.3900000000001</v>
      </c>
      <c r="J115" s="214">
        <v>171.17</v>
      </c>
      <c r="K115" s="69">
        <v>10</v>
      </c>
      <c r="L115" s="215">
        <f t="shared" si="10"/>
        <v>157.85156712328768</v>
      </c>
      <c r="M115" s="215">
        <f t="shared" si="11"/>
        <v>1553.8484328767124</v>
      </c>
      <c r="N115" s="212">
        <v>42735</v>
      </c>
      <c r="O115" s="216"/>
    </row>
    <row r="116" spans="1:15" x14ac:dyDescent="0.25">
      <c r="A116" s="211" t="s">
        <v>5577</v>
      </c>
      <c r="B116" s="69">
        <v>2793</v>
      </c>
      <c r="C116" s="212" t="s">
        <v>914</v>
      </c>
      <c r="D116" s="213" t="s">
        <v>5578</v>
      </c>
      <c r="E116" s="215">
        <v>22972.36</v>
      </c>
      <c r="F116" s="214">
        <v>20675.12</v>
      </c>
      <c r="G116" s="69">
        <v>5</v>
      </c>
      <c r="H116" s="215">
        <v>8270.15</v>
      </c>
      <c r="I116" s="215">
        <f t="shared" si="9"/>
        <v>14702.210000000001</v>
      </c>
      <c r="J116" s="214">
        <v>2297.2399999999998</v>
      </c>
      <c r="K116" s="69">
        <v>10</v>
      </c>
      <c r="L116" s="215">
        <f t="shared" si="10"/>
        <v>2118.4917479452056</v>
      </c>
      <c r="M116" s="215">
        <f t="shared" si="11"/>
        <v>20853.868252054795</v>
      </c>
      <c r="N116" s="212">
        <v>42735</v>
      </c>
      <c r="O116" s="216"/>
    </row>
    <row r="117" spans="1:15" x14ac:dyDescent="0.25">
      <c r="A117" s="211" t="s">
        <v>5579</v>
      </c>
      <c r="B117" s="69">
        <v>2794</v>
      </c>
      <c r="C117" s="212" t="s">
        <v>914</v>
      </c>
      <c r="D117" s="213" t="s">
        <v>5578</v>
      </c>
      <c r="E117" s="215">
        <v>22972.36</v>
      </c>
      <c r="F117" s="214">
        <v>20675.12</v>
      </c>
      <c r="G117" s="69">
        <v>5</v>
      </c>
      <c r="H117" s="215">
        <v>8270.15</v>
      </c>
      <c r="I117" s="215">
        <f t="shared" si="9"/>
        <v>14702.210000000001</v>
      </c>
      <c r="J117" s="214">
        <v>2297.2399999999998</v>
      </c>
      <c r="K117" s="69">
        <v>10</v>
      </c>
      <c r="L117" s="215">
        <f t="shared" si="10"/>
        <v>2118.4917479452056</v>
      </c>
      <c r="M117" s="215">
        <f t="shared" si="11"/>
        <v>20853.868252054795</v>
      </c>
      <c r="N117" s="212">
        <v>42735</v>
      </c>
      <c r="O117" s="216"/>
    </row>
    <row r="118" spans="1:15" x14ac:dyDescent="0.25">
      <c r="A118" s="211" t="s">
        <v>5580</v>
      </c>
      <c r="B118" s="69">
        <v>2795</v>
      </c>
      <c r="C118" s="212" t="s">
        <v>914</v>
      </c>
      <c r="D118" s="213" t="s">
        <v>5578</v>
      </c>
      <c r="E118" s="215">
        <v>22972.35</v>
      </c>
      <c r="F118" s="214">
        <v>20675.12</v>
      </c>
      <c r="G118" s="69">
        <v>5</v>
      </c>
      <c r="H118" s="215">
        <v>8270.15</v>
      </c>
      <c r="I118" s="215">
        <f t="shared" si="9"/>
        <v>14702.199999999999</v>
      </c>
      <c r="J118" s="214">
        <v>2297.2399999999998</v>
      </c>
      <c r="K118" s="69">
        <v>10</v>
      </c>
      <c r="L118" s="215">
        <f t="shared" si="10"/>
        <v>2118.4907232876712</v>
      </c>
      <c r="M118" s="215">
        <f t="shared" si="11"/>
        <v>20853.859276712326</v>
      </c>
      <c r="N118" s="212">
        <v>42735</v>
      </c>
      <c r="O118" s="216"/>
    </row>
    <row r="119" spans="1:15" x14ac:dyDescent="0.25">
      <c r="A119" s="211" t="s">
        <v>5581</v>
      </c>
      <c r="B119" s="69">
        <v>2796</v>
      </c>
      <c r="C119" s="212" t="s">
        <v>914</v>
      </c>
      <c r="D119" s="213" t="s">
        <v>5578</v>
      </c>
      <c r="E119" s="215">
        <v>22972.35</v>
      </c>
      <c r="F119" s="214">
        <v>20675.12</v>
      </c>
      <c r="G119" s="69">
        <v>5</v>
      </c>
      <c r="H119" s="215">
        <v>8270.15</v>
      </c>
      <c r="I119" s="215">
        <f t="shared" si="9"/>
        <v>14702.199999999999</v>
      </c>
      <c r="J119" s="214">
        <v>2297.2399999999998</v>
      </c>
      <c r="K119" s="69">
        <v>10</v>
      </c>
      <c r="L119" s="215">
        <f t="shared" si="10"/>
        <v>2118.4907232876712</v>
      </c>
      <c r="M119" s="215">
        <f t="shared" si="11"/>
        <v>20853.859276712326</v>
      </c>
      <c r="N119" s="212">
        <v>42735</v>
      </c>
      <c r="O119" s="216"/>
    </row>
    <row r="120" spans="1:15" x14ac:dyDescent="0.25">
      <c r="A120" s="211" t="s">
        <v>5582</v>
      </c>
      <c r="B120" s="69">
        <v>2797</v>
      </c>
      <c r="C120" s="212" t="s">
        <v>914</v>
      </c>
      <c r="D120" s="213" t="s">
        <v>5583</v>
      </c>
      <c r="E120" s="215">
        <v>19040</v>
      </c>
      <c r="F120" s="214">
        <v>17136</v>
      </c>
      <c r="G120" s="69">
        <v>5</v>
      </c>
      <c r="H120" s="215">
        <v>6854.4</v>
      </c>
      <c r="I120" s="215">
        <f t="shared" si="9"/>
        <v>12185.6</v>
      </c>
      <c r="J120" s="214">
        <v>1904</v>
      </c>
      <c r="K120" s="69">
        <v>10</v>
      </c>
      <c r="L120" s="215">
        <f t="shared" si="10"/>
        <v>1755.8531506849315</v>
      </c>
      <c r="M120" s="215">
        <f t="shared" si="11"/>
        <v>17284.146849315068</v>
      </c>
      <c r="N120" s="212">
        <v>42735</v>
      </c>
      <c r="O120" s="216"/>
    </row>
    <row r="121" spans="1:15" x14ac:dyDescent="0.25">
      <c r="A121" s="211" t="s">
        <v>5584</v>
      </c>
      <c r="B121" s="69">
        <v>2798</v>
      </c>
      <c r="C121" s="212" t="s">
        <v>914</v>
      </c>
      <c r="D121" s="213" t="s">
        <v>5583</v>
      </c>
      <c r="E121" s="215">
        <v>19040</v>
      </c>
      <c r="F121" s="214">
        <v>17136</v>
      </c>
      <c r="G121" s="69">
        <v>5</v>
      </c>
      <c r="H121" s="215">
        <v>6854.4</v>
      </c>
      <c r="I121" s="215">
        <f t="shared" si="9"/>
        <v>12185.6</v>
      </c>
      <c r="J121" s="214">
        <v>1904</v>
      </c>
      <c r="K121" s="69">
        <v>10</v>
      </c>
      <c r="L121" s="215">
        <f t="shared" si="10"/>
        <v>1755.8531506849315</v>
      </c>
      <c r="M121" s="215">
        <f t="shared" si="11"/>
        <v>17284.146849315068</v>
      </c>
      <c r="N121" s="212">
        <v>42735</v>
      </c>
      <c r="O121" s="216"/>
    </row>
    <row r="122" spans="1:15" x14ac:dyDescent="0.25">
      <c r="A122" s="211" t="s">
        <v>5585</v>
      </c>
      <c r="B122" s="69">
        <v>2799</v>
      </c>
      <c r="C122" s="212" t="s">
        <v>914</v>
      </c>
      <c r="D122" s="213" t="s">
        <v>5586</v>
      </c>
      <c r="E122" s="215">
        <v>13440</v>
      </c>
      <c r="F122" s="214">
        <v>12096</v>
      </c>
      <c r="G122" s="69">
        <v>5</v>
      </c>
      <c r="H122" s="215">
        <v>4838.3999999999996</v>
      </c>
      <c r="I122" s="215">
        <f t="shared" si="9"/>
        <v>8601.6</v>
      </c>
      <c r="J122" s="214">
        <v>1344</v>
      </c>
      <c r="K122" s="69">
        <v>10</v>
      </c>
      <c r="L122" s="215">
        <f t="shared" si="10"/>
        <v>1239.4257534246574</v>
      </c>
      <c r="M122" s="215">
        <f t="shared" si="11"/>
        <v>12200.574246575343</v>
      </c>
      <c r="N122" s="212">
        <v>42735</v>
      </c>
      <c r="O122" s="216"/>
    </row>
    <row r="123" spans="1:15" x14ac:dyDescent="0.25">
      <c r="A123" s="211" t="s">
        <v>5587</v>
      </c>
      <c r="B123" s="69">
        <v>2800</v>
      </c>
      <c r="C123" s="212" t="s">
        <v>914</v>
      </c>
      <c r="D123" s="213" t="s">
        <v>5588</v>
      </c>
      <c r="E123" s="215">
        <v>42560</v>
      </c>
      <c r="F123" s="214">
        <v>38304</v>
      </c>
      <c r="G123" s="69">
        <v>5</v>
      </c>
      <c r="H123" s="215">
        <v>15321.6</v>
      </c>
      <c r="I123" s="215">
        <f t="shared" si="9"/>
        <v>27238.400000000001</v>
      </c>
      <c r="J123" s="214">
        <v>4256</v>
      </c>
      <c r="K123" s="69">
        <v>10</v>
      </c>
      <c r="L123" s="215">
        <f t="shared" si="10"/>
        <v>3924.8482191780822</v>
      </c>
      <c r="M123" s="215">
        <f t="shared" si="11"/>
        <v>38635.151780821921</v>
      </c>
      <c r="N123" s="212">
        <v>42735</v>
      </c>
      <c r="O123" s="216"/>
    </row>
    <row r="124" spans="1:15" x14ac:dyDescent="0.25">
      <c r="A124" s="211" t="s">
        <v>5589</v>
      </c>
      <c r="B124" s="69">
        <v>2801</v>
      </c>
      <c r="C124" s="212" t="s">
        <v>914</v>
      </c>
      <c r="D124" s="213" t="s">
        <v>5588</v>
      </c>
      <c r="E124" s="215">
        <v>42560</v>
      </c>
      <c r="F124" s="214">
        <v>38304</v>
      </c>
      <c r="G124" s="69">
        <v>5</v>
      </c>
      <c r="H124" s="215">
        <v>15321.6</v>
      </c>
      <c r="I124" s="215">
        <f t="shared" si="9"/>
        <v>27238.400000000001</v>
      </c>
      <c r="J124" s="214">
        <v>4256</v>
      </c>
      <c r="K124" s="69">
        <v>10</v>
      </c>
      <c r="L124" s="215">
        <f t="shared" si="10"/>
        <v>3924.8482191780822</v>
      </c>
      <c r="M124" s="215">
        <f t="shared" si="11"/>
        <v>38635.151780821921</v>
      </c>
      <c r="N124" s="212">
        <v>42735</v>
      </c>
      <c r="O124" s="216"/>
    </row>
    <row r="125" spans="1:15" x14ac:dyDescent="0.25">
      <c r="A125" s="211" t="s">
        <v>919</v>
      </c>
      <c r="B125" s="69">
        <v>2802</v>
      </c>
      <c r="C125" s="212" t="s">
        <v>914</v>
      </c>
      <c r="D125" s="213" t="s">
        <v>920</v>
      </c>
      <c r="E125" s="215">
        <v>4032</v>
      </c>
      <c r="F125" s="214">
        <v>3628.8</v>
      </c>
      <c r="G125" s="69">
        <v>5</v>
      </c>
      <c r="H125" s="215">
        <v>1451.52</v>
      </c>
      <c r="I125" s="215">
        <f t="shared" si="9"/>
        <v>2580.48</v>
      </c>
      <c r="J125" s="214">
        <v>403.2</v>
      </c>
      <c r="K125" s="69">
        <v>10</v>
      </c>
      <c r="L125" s="215">
        <f t="shared" si="10"/>
        <v>371.82772602739726</v>
      </c>
      <c r="M125" s="215">
        <f t="shared" si="11"/>
        <v>3660.1722739726029</v>
      </c>
      <c r="N125" s="212">
        <v>42735</v>
      </c>
      <c r="O125" s="216"/>
    </row>
    <row r="126" spans="1:15" x14ac:dyDescent="0.25">
      <c r="A126" s="211" t="s">
        <v>921</v>
      </c>
      <c r="B126" s="69">
        <v>2803</v>
      </c>
      <c r="C126" s="212" t="s">
        <v>914</v>
      </c>
      <c r="D126" s="213" t="s">
        <v>920</v>
      </c>
      <c r="E126" s="215">
        <v>4032</v>
      </c>
      <c r="F126" s="214">
        <v>3628.8</v>
      </c>
      <c r="G126" s="69">
        <v>5</v>
      </c>
      <c r="H126" s="215">
        <v>1451.52</v>
      </c>
      <c r="I126" s="215">
        <f t="shared" si="9"/>
        <v>2580.48</v>
      </c>
      <c r="J126" s="214">
        <v>403.2</v>
      </c>
      <c r="K126" s="69">
        <v>10</v>
      </c>
      <c r="L126" s="215">
        <f t="shared" si="10"/>
        <v>371.82772602739726</v>
      </c>
      <c r="M126" s="215">
        <f t="shared" si="11"/>
        <v>3660.1722739726029</v>
      </c>
      <c r="N126" s="212">
        <v>42735</v>
      </c>
      <c r="O126" s="216"/>
    </row>
    <row r="127" spans="1:15" x14ac:dyDescent="0.25">
      <c r="A127" s="211" t="s">
        <v>5590</v>
      </c>
      <c r="B127" s="69">
        <v>2804</v>
      </c>
      <c r="C127" s="212" t="s">
        <v>914</v>
      </c>
      <c r="D127" s="213" t="s">
        <v>5591</v>
      </c>
      <c r="E127" s="215">
        <v>2029.14</v>
      </c>
      <c r="F127" s="214">
        <v>1826.23</v>
      </c>
      <c r="G127" s="69">
        <v>5</v>
      </c>
      <c r="H127" s="215">
        <v>730.55</v>
      </c>
      <c r="I127" s="215">
        <f t="shared" si="9"/>
        <v>1298.5900000000001</v>
      </c>
      <c r="J127" s="214">
        <v>202.91</v>
      </c>
      <c r="K127" s="69">
        <v>10</v>
      </c>
      <c r="L127" s="215">
        <f t="shared" si="10"/>
        <v>187.12603287671232</v>
      </c>
      <c r="M127" s="215">
        <f t="shared" si="11"/>
        <v>1842.0139671232878</v>
      </c>
      <c r="N127" s="212">
        <v>42735</v>
      </c>
      <c r="O127" s="216"/>
    </row>
    <row r="128" spans="1:15" x14ac:dyDescent="0.25">
      <c r="A128" s="211" t="s">
        <v>5592</v>
      </c>
      <c r="B128" s="69">
        <v>2805</v>
      </c>
      <c r="C128" s="212" t="s">
        <v>914</v>
      </c>
      <c r="D128" s="213" t="s">
        <v>5591</v>
      </c>
      <c r="E128" s="215">
        <v>2029.14</v>
      </c>
      <c r="F128" s="214">
        <v>1826.23</v>
      </c>
      <c r="G128" s="69">
        <v>5</v>
      </c>
      <c r="H128" s="215">
        <v>730.55</v>
      </c>
      <c r="I128" s="215">
        <f t="shared" si="9"/>
        <v>1298.5900000000001</v>
      </c>
      <c r="J128" s="214">
        <v>202.91</v>
      </c>
      <c r="K128" s="69">
        <v>10</v>
      </c>
      <c r="L128" s="215">
        <f t="shared" si="10"/>
        <v>187.12603287671232</v>
      </c>
      <c r="M128" s="215">
        <f t="shared" si="11"/>
        <v>1842.0139671232878</v>
      </c>
      <c r="N128" s="212">
        <v>42735</v>
      </c>
      <c r="O128" s="216"/>
    </row>
    <row r="129" spans="1:15" x14ac:dyDescent="0.25">
      <c r="A129" s="211" t="s">
        <v>922</v>
      </c>
      <c r="B129" s="69">
        <v>2806</v>
      </c>
      <c r="C129" s="212" t="s">
        <v>914</v>
      </c>
      <c r="D129" s="213" t="s">
        <v>923</v>
      </c>
      <c r="E129" s="215">
        <v>11200</v>
      </c>
      <c r="F129" s="214">
        <v>10080</v>
      </c>
      <c r="G129" s="69">
        <v>5</v>
      </c>
      <c r="H129" s="215">
        <v>4032</v>
      </c>
      <c r="I129" s="215">
        <f t="shared" si="9"/>
        <v>7168</v>
      </c>
      <c r="J129" s="214">
        <v>1120</v>
      </c>
      <c r="K129" s="69">
        <v>10</v>
      </c>
      <c r="L129" s="215">
        <f t="shared" si="10"/>
        <v>1032.854794520548</v>
      </c>
      <c r="M129" s="215">
        <f t="shared" si="11"/>
        <v>10167.145205479452</v>
      </c>
      <c r="N129" s="212">
        <v>42735</v>
      </c>
      <c r="O129" s="216"/>
    </row>
    <row r="130" spans="1:15" x14ac:dyDescent="0.25">
      <c r="A130" s="211" t="s">
        <v>924</v>
      </c>
      <c r="B130" s="69">
        <v>2807</v>
      </c>
      <c r="C130" s="212" t="s">
        <v>914</v>
      </c>
      <c r="D130" s="213" t="s">
        <v>923</v>
      </c>
      <c r="E130" s="215">
        <v>11200</v>
      </c>
      <c r="F130" s="214">
        <v>10080</v>
      </c>
      <c r="G130" s="69">
        <v>5</v>
      </c>
      <c r="H130" s="215">
        <v>4032</v>
      </c>
      <c r="I130" s="215">
        <f t="shared" si="9"/>
        <v>7168</v>
      </c>
      <c r="J130" s="214">
        <v>1120</v>
      </c>
      <c r="K130" s="69">
        <v>10</v>
      </c>
      <c r="L130" s="215">
        <f t="shared" si="10"/>
        <v>1032.854794520548</v>
      </c>
      <c r="M130" s="215">
        <f t="shared" si="11"/>
        <v>10167.145205479452</v>
      </c>
      <c r="N130" s="212">
        <v>42735</v>
      </c>
      <c r="O130" s="216"/>
    </row>
    <row r="131" spans="1:15" x14ac:dyDescent="0.25">
      <c r="A131" s="211" t="s">
        <v>5593</v>
      </c>
      <c r="B131" s="69">
        <v>2808</v>
      </c>
      <c r="C131" s="212" t="s">
        <v>925</v>
      </c>
      <c r="D131" s="213" t="s">
        <v>5594</v>
      </c>
      <c r="E131" s="215">
        <v>2084.3200000000002</v>
      </c>
      <c r="F131" s="214">
        <v>1875.89</v>
      </c>
      <c r="G131" s="69">
        <v>5</v>
      </c>
      <c r="H131" s="215">
        <v>750.25</v>
      </c>
      <c r="I131" s="215">
        <f t="shared" si="9"/>
        <v>1334.0700000000002</v>
      </c>
      <c r="J131" s="214">
        <v>208.43</v>
      </c>
      <c r="K131" s="69">
        <v>10</v>
      </c>
      <c r="L131" s="215">
        <f t="shared" si="10"/>
        <v>188.61688493150683</v>
      </c>
      <c r="M131" s="215">
        <f t="shared" si="11"/>
        <v>1895.7031150684934</v>
      </c>
      <c r="N131" s="212">
        <v>42735</v>
      </c>
      <c r="O131" s="216"/>
    </row>
    <row r="132" spans="1:15" x14ac:dyDescent="0.25">
      <c r="A132" s="211" t="s">
        <v>5595</v>
      </c>
      <c r="B132" s="69">
        <v>2809</v>
      </c>
      <c r="C132" s="212" t="s">
        <v>925</v>
      </c>
      <c r="D132" s="213" t="s">
        <v>5594</v>
      </c>
      <c r="E132" s="215">
        <v>2084.3200000000002</v>
      </c>
      <c r="F132" s="214">
        <v>1875.89</v>
      </c>
      <c r="G132" s="69">
        <v>5</v>
      </c>
      <c r="H132" s="215">
        <v>750.25</v>
      </c>
      <c r="I132" s="215">
        <f t="shared" si="9"/>
        <v>1334.0700000000002</v>
      </c>
      <c r="J132" s="214">
        <v>208.43</v>
      </c>
      <c r="K132" s="69">
        <v>10</v>
      </c>
      <c r="L132" s="215">
        <f t="shared" si="10"/>
        <v>188.61688493150683</v>
      </c>
      <c r="M132" s="215">
        <f t="shared" si="11"/>
        <v>1895.7031150684934</v>
      </c>
      <c r="N132" s="212">
        <v>42735</v>
      </c>
      <c r="O132" s="216"/>
    </row>
    <row r="133" spans="1:15" x14ac:dyDescent="0.25">
      <c r="A133" s="211" t="s">
        <v>5596</v>
      </c>
      <c r="B133" s="69">
        <v>2810</v>
      </c>
      <c r="C133" s="212" t="s">
        <v>925</v>
      </c>
      <c r="D133" s="213" t="s">
        <v>5594</v>
      </c>
      <c r="E133" s="215">
        <v>2084.3200000000002</v>
      </c>
      <c r="F133" s="214">
        <v>1875.89</v>
      </c>
      <c r="G133" s="69">
        <v>5</v>
      </c>
      <c r="H133" s="215">
        <v>750.25</v>
      </c>
      <c r="I133" s="215">
        <f t="shared" ref="I133:I164" si="12">E133-H133</f>
        <v>1334.0700000000002</v>
      </c>
      <c r="J133" s="214">
        <v>208.43</v>
      </c>
      <c r="K133" s="69">
        <v>10</v>
      </c>
      <c r="L133" s="215">
        <f t="shared" ref="L133:L164" si="13">((E133-J133)/K133)*(DATEDIF(C133,N133,"D")/365)</f>
        <v>188.61688493150683</v>
      </c>
      <c r="M133" s="215">
        <f t="shared" ref="M133:M164" si="14">E133-L133</f>
        <v>1895.7031150684934</v>
      </c>
      <c r="N133" s="212">
        <v>42735</v>
      </c>
      <c r="O133" s="216"/>
    </row>
    <row r="134" spans="1:15" x14ac:dyDescent="0.25">
      <c r="A134" s="211" t="s">
        <v>5597</v>
      </c>
      <c r="B134" s="69">
        <v>2811</v>
      </c>
      <c r="C134" s="212" t="s">
        <v>925</v>
      </c>
      <c r="D134" s="213" t="s">
        <v>5594</v>
      </c>
      <c r="E134" s="215">
        <v>2084.3200000000002</v>
      </c>
      <c r="F134" s="214">
        <v>1875.89</v>
      </c>
      <c r="G134" s="69">
        <v>5</v>
      </c>
      <c r="H134" s="215">
        <v>750.25</v>
      </c>
      <c r="I134" s="215">
        <f t="shared" si="12"/>
        <v>1334.0700000000002</v>
      </c>
      <c r="J134" s="214">
        <v>208.43</v>
      </c>
      <c r="K134" s="69">
        <v>10</v>
      </c>
      <c r="L134" s="215">
        <f t="shared" si="13"/>
        <v>188.61688493150683</v>
      </c>
      <c r="M134" s="215">
        <f t="shared" si="14"/>
        <v>1895.7031150684934</v>
      </c>
      <c r="N134" s="212">
        <v>42735</v>
      </c>
      <c r="O134" s="216"/>
    </row>
    <row r="135" spans="1:15" x14ac:dyDescent="0.25">
      <c r="A135" s="211" t="s">
        <v>5598</v>
      </c>
      <c r="B135" s="69">
        <v>2812</v>
      </c>
      <c r="C135" s="212" t="s">
        <v>925</v>
      </c>
      <c r="D135" s="213" t="s">
        <v>5594</v>
      </c>
      <c r="E135" s="215">
        <v>2084.3200000000002</v>
      </c>
      <c r="F135" s="214">
        <v>1875.89</v>
      </c>
      <c r="G135" s="69">
        <v>5</v>
      </c>
      <c r="H135" s="215">
        <v>750.25</v>
      </c>
      <c r="I135" s="215">
        <f t="shared" si="12"/>
        <v>1334.0700000000002</v>
      </c>
      <c r="J135" s="214">
        <v>208.43</v>
      </c>
      <c r="K135" s="69">
        <v>10</v>
      </c>
      <c r="L135" s="215">
        <f t="shared" si="13"/>
        <v>188.61688493150683</v>
      </c>
      <c r="M135" s="215">
        <f t="shared" si="14"/>
        <v>1895.7031150684934</v>
      </c>
      <c r="N135" s="212">
        <v>42735</v>
      </c>
      <c r="O135" s="216"/>
    </row>
    <row r="136" spans="1:15" x14ac:dyDescent="0.25">
      <c r="A136" s="211" t="s">
        <v>5599</v>
      </c>
      <c r="B136" s="69">
        <v>2813</v>
      </c>
      <c r="C136" s="212" t="s">
        <v>925</v>
      </c>
      <c r="D136" s="213" t="s">
        <v>5600</v>
      </c>
      <c r="E136" s="215">
        <v>168</v>
      </c>
      <c r="F136" s="214">
        <v>151.19999999999999</v>
      </c>
      <c r="G136" s="69">
        <v>5</v>
      </c>
      <c r="H136" s="215">
        <v>60.48</v>
      </c>
      <c r="I136" s="215">
        <f t="shared" si="12"/>
        <v>107.52000000000001</v>
      </c>
      <c r="J136" s="214">
        <v>16.8</v>
      </c>
      <c r="K136" s="69">
        <v>10</v>
      </c>
      <c r="L136" s="215">
        <f t="shared" si="13"/>
        <v>15.202849315068493</v>
      </c>
      <c r="M136" s="215">
        <f t="shared" si="14"/>
        <v>152.79715068493149</v>
      </c>
      <c r="N136" s="212">
        <v>42735</v>
      </c>
      <c r="O136" s="216"/>
    </row>
    <row r="137" spans="1:15" x14ac:dyDescent="0.25">
      <c r="A137" s="211" t="s">
        <v>5601</v>
      </c>
      <c r="B137" s="69">
        <v>2814</v>
      </c>
      <c r="C137" s="212" t="s">
        <v>925</v>
      </c>
      <c r="D137" s="213" t="s">
        <v>5600</v>
      </c>
      <c r="E137" s="215">
        <v>168</v>
      </c>
      <c r="F137" s="214">
        <v>151.19999999999999</v>
      </c>
      <c r="G137" s="69">
        <v>5</v>
      </c>
      <c r="H137" s="215">
        <v>60.48</v>
      </c>
      <c r="I137" s="215">
        <f t="shared" si="12"/>
        <v>107.52000000000001</v>
      </c>
      <c r="J137" s="214">
        <v>16.8</v>
      </c>
      <c r="K137" s="69">
        <v>10</v>
      </c>
      <c r="L137" s="215">
        <f t="shared" si="13"/>
        <v>15.202849315068493</v>
      </c>
      <c r="M137" s="215">
        <f t="shared" si="14"/>
        <v>152.79715068493149</v>
      </c>
      <c r="N137" s="212">
        <v>42735</v>
      </c>
      <c r="O137" s="216"/>
    </row>
    <row r="138" spans="1:15" x14ac:dyDescent="0.25">
      <c r="A138" s="211" t="s">
        <v>926</v>
      </c>
      <c r="B138" s="69">
        <v>2815</v>
      </c>
      <c r="C138" s="212" t="s">
        <v>925</v>
      </c>
      <c r="D138" s="213" t="s">
        <v>927</v>
      </c>
      <c r="E138" s="215">
        <v>224</v>
      </c>
      <c r="F138" s="214">
        <v>201.6</v>
      </c>
      <c r="G138" s="69">
        <v>5</v>
      </c>
      <c r="H138" s="215">
        <v>80.64</v>
      </c>
      <c r="I138" s="215">
        <f t="shared" si="12"/>
        <v>143.36000000000001</v>
      </c>
      <c r="J138" s="214">
        <v>22.4</v>
      </c>
      <c r="K138" s="69">
        <v>10</v>
      </c>
      <c r="L138" s="215">
        <f t="shared" si="13"/>
        <v>20.270465753424656</v>
      </c>
      <c r="M138" s="215">
        <f t="shared" si="14"/>
        <v>203.72953424657535</v>
      </c>
      <c r="N138" s="212">
        <v>42735</v>
      </c>
      <c r="O138" s="216"/>
    </row>
    <row r="139" spans="1:15" x14ac:dyDescent="0.25">
      <c r="A139" s="211" t="s">
        <v>928</v>
      </c>
      <c r="B139" s="69">
        <v>2816</v>
      </c>
      <c r="C139" s="212" t="s">
        <v>925</v>
      </c>
      <c r="D139" s="213" t="s">
        <v>927</v>
      </c>
      <c r="E139" s="215">
        <v>224</v>
      </c>
      <c r="F139" s="214">
        <v>201.6</v>
      </c>
      <c r="G139" s="69">
        <v>5</v>
      </c>
      <c r="H139" s="215">
        <v>80.64</v>
      </c>
      <c r="I139" s="215">
        <f t="shared" si="12"/>
        <v>143.36000000000001</v>
      </c>
      <c r="J139" s="214">
        <v>22.4</v>
      </c>
      <c r="K139" s="69">
        <v>10</v>
      </c>
      <c r="L139" s="215">
        <f t="shared" si="13"/>
        <v>20.270465753424656</v>
      </c>
      <c r="M139" s="215">
        <f t="shared" si="14"/>
        <v>203.72953424657535</v>
      </c>
      <c r="N139" s="212">
        <v>42735</v>
      </c>
      <c r="O139" s="216"/>
    </row>
    <row r="140" spans="1:15" x14ac:dyDescent="0.25">
      <c r="A140" s="211" t="s">
        <v>929</v>
      </c>
      <c r="B140" s="69">
        <v>2817</v>
      </c>
      <c r="C140" s="212" t="s">
        <v>925</v>
      </c>
      <c r="D140" s="213" t="s">
        <v>927</v>
      </c>
      <c r="E140" s="215">
        <v>224</v>
      </c>
      <c r="F140" s="214">
        <v>201.6</v>
      </c>
      <c r="G140" s="69">
        <v>5</v>
      </c>
      <c r="H140" s="215">
        <v>80.64</v>
      </c>
      <c r="I140" s="215">
        <f t="shared" si="12"/>
        <v>143.36000000000001</v>
      </c>
      <c r="J140" s="214">
        <v>22.4</v>
      </c>
      <c r="K140" s="69">
        <v>10</v>
      </c>
      <c r="L140" s="215">
        <f t="shared" si="13"/>
        <v>20.270465753424656</v>
      </c>
      <c r="M140" s="215">
        <f t="shared" si="14"/>
        <v>203.72953424657535</v>
      </c>
      <c r="N140" s="212">
        <v>42735</v>
      </c>
      <c r="O140" s="216"/>
    </row>
    <row r="141" spans="1:15" x14ac:dyDescent="0.25">
      <c r="A141" s="211" t="s">
        <v>930</v>
      </c>
      <c r="B141" s="69">
        <v>2818</v>
      </c>
      <c r="C141" s="212" t="s">
        <v>925</v>
      </c>
      <c r="D141" s="213" t="s">
        <v>927</v>
      </c>
      <c r="E141" s="215">
        <v>224</v>
      </c>
      <c r="F141" s="214">
        <v>201.6</v>
      </c>
      <c r="G141" s="69">
        <v>5</v>
      </c>
      <c r="H141" s="215">
        <v>80.64</v>
      </c>
      <c r="I141" s="215">
        <f t="shared" si="12"/>
        <v>143.36000000000001</v>
      </c>
      <c r="J141" s="214">
        <v>22.4</v>
      </c>
      <c r="K141" s="69">
        <v>10</v>
      </c>
      <c r="L141" s="215">
        <f t="shared" si="13"/>
        <v>20.270465753424656</v>
      </c>
      <c r="M141" s="215">
        <f t="shared" si="14"/>
        <v>203.72953424657535</v>
      </c>
      <c r="N141" s="212">
        <v>42735</v>
      </c>
      <c r="O141" s="216"/>
    </row>
    <row r="142" spans="1:15" x14ac:dyDescent="0.25">
      <c r="A142" s="211" t="s">
        <v>5602</v>
      </c>
      <c r="B142" s="69">
        <v>2819</v>
      </c>
      <c r="C142" s="212" t="s">
        <v>925</v>
      </c>
      <c r="D142" s="213" t="s">
        <v>5603</v>
      </c>
      <c r="E142" s="215">
        <v>280</v>
      </c>
      <c r="F142" s="214">
        <v>252</v>
      </c>
      <c r="G142" s="69">
        <v>5</v>
      </c>
      <c r="H142" s="215">
        <v>100.8</v>
      </c>
      <c r="I142" s="215">
        <f t="shared" si="12"/>
        <v>179.2</v>
      </c>
      <c r="J142" s="214">
        <v>28</v>
      </c>
      <c r="K142" s="69">
        <v>10</v>
      </c>
      <c r="L142" s="215">
        <f t="shared" si="13"/>
        <v>25.338082191780821</v>
      </c>
      <c r="M142" s="215">
        <f t="shared" si="14"/>
        <v>254.66191780821919</v>
      </c>
      <c r="N142" s="212">
        <v>42735</v>
      </c>
      <c r="O142" s="216"/>
    </row>
    <row r="143" spans="1:15" x14ac:dyDescent="0.25">
      <c r="A143" s="211" t="s">
        <v>5604</v>
      </c>
      <c r="B143" s="69">
        <v>2820</v>
      </c>
      <c r="C143" s="212" t="s">
        <v>925</v>
      </c>
      <c r="D143" s="213" t="s">
        <v>5603</v>
      </c>
      <c r="E143" s="215">
        <v>280</v>
      </c>
      <c r="F143" s="214">
        <v>252</v>
      </c>
      <c r="G143" s="69">
        <v>5</v>
      </c>
      <c r="H143" s="215">
        <v>100.8</v>
      </c>
      <c r="I143" s="215">
        <f t="shared" si="12"/>
        <v>179.2</v>
      </c>
      <c r="J143" s="214">
        <v>28</v>
      </c>
      <c r="K143" s="69">
        <v>10</v>
      </c>
      <c r="L143" s="215">
        <f t="shared" si="13"/>
        <v>25.338082191780821</v>
      </c>
      <c r="M143" s="215">
        <f t="shared" si="14"/>
        <v>254.66191780821919</v>
      </c>
      <c r="N143" s="212">
        <v>42735</v>
      </c>
      <c r="O143" s="216"/>
    </row>
    <row r="144" spans="1:15" ht="22.5" x14ac:dyDescent="0.25">
      <c r="A144" s="211" t="s">
        <v>5605</v>
      </c>
      <c r="B144" s="69">
        <v>2821</v>
      </c>
      <c r="C144" s="212" t="s">
        <v>925</v>
      </c>
      <c r="D144" s="213" t="s">
        <v>5606</v>
      </c>
      <c r="E144" s="215">
        <v>156.80000000000001</v>
      </c>
      <c r="F144" s="214">
        <v>141.12</v>
      </c>
      <c r="G144" s="69">
        <v>5</v>
      </c>
      <c r="H144" s="215">
        <v>56.4</v>
      </c>
      <c r="I144" s="215">
        <f t="shared" si="12"/>
        <v>100.4</v>
      </c>
      <c r="J144" s="214">
        <v>15.68</v>
      </c>
      <c r="K144" s="69">
        <v>10</v>
      </c>
      <c r="L144" s="215">
        <f t="shared" si="13"/>
        <v>14.189326027397261</v>
      </c>
      <c r="M144" s="215">
        <f t="shared" si="14"/>
        <v>142.61067397260274</v>
      </c>
      <c r="N144" s="212">
        <v>42735</v>
      </c>
      <c r="O144" s="216"/>
    </row>
    <row r="145" spans="1:15" ht="22.5" x14ac:dyDescent="0.25">
      <c r="A145" s="211" t="s">
        <v>5607</v>
      </c>
      <c r="B145" s="69">
        <v>2822</v>
      </c>
      <c r="C145" s="212" t="s">
        <v>925</v>
      </c>
      <c r="D145" s="213" t="s">
        <v>5606</v>
      </c>
      <c r="E145" s="215">
        <v>156.80000000000001</v>
      </c>
      <c r="F145" s="214">
        <v>141.12</v>
      </c>
      <c r="G145" s="69">
        <v>5</v>
      </c>
      <c r="H145" s="215">
        <v>56.4</v>
      </c>
      <c r="I145" s="215">
        <f t="shared" si="12"/>
        <v>100.4</v>
      </c>
      <c r="J145" s="214">
        <v>15.68</v>
      </c>
      <c r="K145" s="69">
        <v>10</v>
      </c>
      <c r="L145" s="215">
        <f t="shared" si="13"/>
        <v>14.189326027397261</v>
      </c>
      <c r="M145" s="215">
        <f t="shared" si="14"/>
        <v>142.61067397260274</v>
      </c>
      <c r="N145" s="212">
        <v>42735</v>
      </c>
      <c r="O145" s="216"/>
    </row>
    <row r="146" spans="1:15" x14ac:dyDescent="0.25">
      <c r="A146" s="211" t="s">
        <v>931</v>
      </c>
      <c r="B146" s="69">
        <v>2823</v>
      </c>
      <c r="C146" s="212" t="s">
        <v>925</v>
      </c>
      <c r="D146" s="213" t="s">
        <v>908</v>
      </c>
      <c r="E146" s="215">
        <v>448</v>
      </c>
      <c r="F146" s="214">
        <v>403.2</v>
      </c>
      <c r="G146" s="69">
        <v>5</v>
      </c>
      <c r="H146" s="215">
        <v>161.28</v>
      </c>
      <c r="I146" s="215">
        <f t="shared" si="12"/>
        <v>286.72000000000003</v>
      </c>
      <c r="J146" s="214">
        <v>44.8</v>
      </c>
      <c r="K146" s="69">
        <v>10</v>
      </c>
      <c r="L146" s="215">
        <f t="shared" si="13"/>
        <v>40.540931506849311</v>
      </c>
      <c r="M146" s="215">
        <f t="shared" si="14"/>
        <v>407.45906849315071</v>
      </c>
      <c r="N146" s="212">
        <v>42735</v>
      </c>
      <c r="O146" s="216"/>
    </row>
    <row r="147" spans="1:15" x14ac:dyDescent="0.25">
      <c r="A147" s="211" t="s">
        <v>932</v>
      </c>
      <c r="B147" s="69">
        <v>2824</v>
      </c>
      <c r="C147" s="212" t="s">
        <v>925</v>
      </c>
      <c r="D147" s="213" t="s">
        <v>908</v>
      </c>
      <c r="E147" s="215">
        <v>448</v>
      </c>
      <c r="F147" s="214">
        <v>403.2</v>
      </c>
      <c r="G147" s="69">
        <v>5</v>
      </c>
      <c r="H147" s="215">
        <v>161.28</v>
      </c>
      <c r="I147" s="215">
        <f t="shared" si="12"/>
        <v>286.72000000000003</v>
      </c>
      <c r="J147" s="214">
        <v>44.8</v>
      </c>
      <c r="K147" s="69">
        <v>10</v>
      </c>
      <c r="L147" s="215">
        <f t="shared" si="13"/>
        <v>40.540931506849311</v>
      </c>
      <c r="M147" s="215">
        <f t="shared" si="14"/>
        <v>407.45906849315071</v>
      </c>
      <c r="N147" s="212">
        <v>42735</v>
      </c>
      <c r="O147" s="216"/>
    </row>
    <row r="148" spans="1:15" x14ac:dyDescent="0.25">
      <c r="A148" s="211" t="s">
        <v>933</v>
      </c>
      <c r="B148" s="69">
        <v>2825</v>
      </c>
      <c r="C148" s="212" t="s">
        <v>925</v>
      </c>
      <c r="D148" s="213" t="s">
        <v>908</v>
      </c>
      <c r="E148" s="215">
        <v>448</v>
      </c>
      <c r="F148" s="214">
        <v>403.2</v>
      </c>
      <c r="G148" s="69">
        <v>5</v>
      </c>
      <c r="H148" s="215">
        <v>161.28</v>
      </c>
      <c r="I148" s="215">
        <f t="shared" si="12"/>
        <v>286.72000000000003</v>
      </c>
      <c r="J148" s="214">
        <v>44.8</v>
      </c>
      <c r="K148" s="69">
        <v>10</v>
      </c>
      <c r="L148" s="215">
        <f t="shared" si="13"/>
        <v>40.540931506849311</v>
      </c>
      <c r="M148" s="215">
        <f t="shared" si="14"/>
        <v>407.45906849315071</v>
      </c>
      <c r="N148" s="212">
        <v>42735</v>
      </c>
      <c r="O148" s="216"/>
    </row>
    <row r="149" spans="1:15" x14ac:dyDescent="0.25">
      <c r="A149" s="211" t="s">
        <v>5608</v>
      </c>
      <c r="B149" s="69">
        <v>3312</v>
      </c>
      <c r="C149" s="212" t="s">
        <v>1034</v>
      </c>
      <c r="D149" s="213" t="s">
        <v>5609</v>
      </c>
      <c r="E149" s="215">
        <v>140</v>
      </c>
      <c r="F149" s="214">
        <v>126</v>
      </c>
      <c r="G149" s="69">
        <v>5</v>
      </c>
      <c r="H149" s="215">
        <v>75.599999999999994</v>
      </c>
      <c r="I149" s="215">
        <f t="shared" si="12"/>
        <v>64.400000000000006</v>
      </c>
      <c r="J149" s="214">
        <v>14</v>
      </c>
      <c r="K149" s="69">
        <v>10</v>
      </c>
      <c r="L149" s="215">
        <f t="shared" si="13"/>
        <v>25.407123287671233</v>
      </c>
      <c r="M149" s="215">
        <f t="shared" si="14"/>
        <v>114.59287671232877</v>
      </c>
      <c r="N149" s="212">
        <v>42735</v>
      </c>
      <c r="O149" s="216"/>
    </row>
    <row r="150" spans="1:15" x14ac:dyDescent="0.25">
      <c r="A150" s="211" t="s">
        <v>5610</v>
      </c>
      <c r="B150" s="69">
        <v>3313</v>
      </c>
      <c r="C150" s="212" t="s">
        <v>1034</v>
      </c>
      <c r="D150" s="213" t="s">
        <v>5609</v>
      </c>
      <c r="E150" s="215">
        <v>140</v>
      </c>
      <c r="F150" s="214">
        <v>126</v>
      </c>
      <c r="G150" s="69">
        <v>5</v>
      </c>
      <c r="H150" s="215">
        <v>75.599999999999994</v>
      </c>
      <c r="I150" s="215">
        <f t="shared" si="12"/>
        <v>64.400000000000006</v>
      </c>
      <c r="J150" s="214">
        <v>14</v>
      </c>
      <c r="K150" s="69">
        <v>10</v>
      </c>
      <c r="L150" s="215">
        <f t="shared" si="13"/>
        <v>25.407123287671233</v>
      </c>
      <c r="M150" s="215">
        <f t="shared" si="14"/>
        <v>114.59287671232877</v>
      </c>
      <c r="N150" s="212">
        <v>42735</v>
      </c>
      <c r="O150" s="216"/>
    </row>
    <row r="151" spans="1:15" x14ac:dyDescent="0.25">
      <c r="A151" s="211" t="s">
        <v>1035</v>
      </c>
      <c r="B151" s="69">
        <v>3314</v>
      </c>
      <c r="C151" s="212" t="s">
        <v>1034</v>
      </c>
      <c r="D151" s="213" t="s">
        <v>1036</v>
      </c>
      <c r="E151" s="215">
        <v>168</v>
      </c>
      <c r="F151" s="214">
        <v>151.19999999999999</v>
      </c>
      <c r="G151" s="69">
        <v>5</v>
      </c>
      <c r="H151" s="215">
        <v>90.72</v>
      </c>
      <c r="I151" s="215">
        <f t="shared" si="12"/>
        <v>77.28</v>
      </c>
      <c r="J151" s="214">
        <v>16.8</v>
      </c>
      <c r="K151" s="69">
        <v>10</v>
      </c>
      <c r="L151" s="215">
        <f t="shared" si="13"/>
        <v>30.488547945205479</v>
      </c>
      <c r="M151" s="215">
        <f t="shared" si="14"/>
        <v>137.51145205479452</v>
      </c>
      <c r="N151" s="212">
        <v>42735</v>
      </c>
      <c r="O151" s="216"/>
    </row>
    <row r="152" spans="1:15" s="239" customFormat="1" x14ac:dyDescent="0.25">
      <c r="A152" s="294" t="s">
        <v>6311</v>
      </c>
      <c r="B152" s="295"/>
      <c r="C152" s="295"/>
      <c r="D152" s="296"/>
      <c r="E152" s="236">
        <f>SUM(E4:E151)</f>
        <v>466649.32000000007</v>
      </c>
      <c r="F152" s="237">
        <f>SUM(F4:F151)</f>
        <v>419984.39999999991</v>
      </c>
      <c r="G152" s="237"/>
      <c r="H152" s="236">
        <f>SUM(H4:H151)</f>
        <v>218635.84</v>
      </c>
      <c r="I152" s="236">
        <f>SUM(I4:I151)</f>
        <v>248013.47999999998</v>
      </c>
      <c r="J152" s="237">
        <f>SUM(J4:J151)</f>
        <v>46664.940000000017</v>
      </c>
      <c r="K152" s="237"/>
      <c r="L152" s="236">
        <f>SUM(L4:L151)</f>
        <v>67331.754684931424</v>
      </c>
      <c r="M152" s="236">
        <f>SUM(M4:M151)</f>
        <v>399317.56531506841</v>
      </c>
      <c r="N152" s="238"/>
    </row>
    <row r="155" spans="1:15" x14ac:dyDescent="0.25">
      <c r="B155" s="247" t="s">
        <v>5208</v>
      </c>
      <c r="C155" s="248"/>
      <c r="D155" s="248"/>
      <c r="E155" s="248"/>
      <c r="F155" s="248"/>
      <c r="G155" s="249"/>
    </row>
    <row r="156" spans="1:15" x14ac:dyDescent="0.25">
      <c r="B156" s="250" t="s">
        <v>5209</v>
      </c>
      <c r="C156" s="251"/>
      <c r="D156" s="251"/>
      <c r="E156" s="251"/>
      <c r="F156" s="251"/>
      <c r="G156" s="252"/>
      <c r="I156" s="293" t="s">
        <v>7080</v>
      </c>
      <c r="J156" s="291" t="s">
        <v>7077</v>
      </c>
      <c r="K156" s="292" t="s">
        <v>7078</v>
      </c>
      <c r="L156" s="293" t="s">
        <v>7079</v>
      </c>
    </row>
    <row r="157" spans="1:15" x14ac:dyDescent="0.25">
      <c r="B157" s="94" t="s">
        <v>5210</v>
      </c>
      <c r="C157" s="94" t="s">
        <v>5155</v>
      </c>
      <c r="D157" s="85" t="s">
        <v>5211</v>
      </c>
      <c r="E157" s="94" t="s">
        <v>5212</v>
      </c>
      <c r="F157" s="94" t="s">
        <v>5213</v>
      </c>
      <c r="G157" s="94" t="s">
        <v>5214</v>
      </c>
      <c r="I157" s="293"/>
      <c r="J157" s="291"/>
      <c r="K157" s="292"/>
      <c r="L157" s="293"/>
    </row>
    <row r="158" spans="1:15" ht="15" customHeight="1" x14ac:dyDescent="0.25">
      <c r="B158" s="95">
        <v>42735</v>
      </c>
      <c r="C158" s="96"/>
      <c r="D158" s="97"/>
      <c r="E158" s="96"/>
      <c r="F158" s="96"/>
      <c r="G158" s="96"/>
      <c r="I158" s="240" t="s">
        <v>5216</v>
      </c>
      <c r="J158" s="214">
        <f>SUM(I5:I49)</f>
        <v>8197.09</v>
      </c>
      <c r="K158" s="214">
        <f>SUM(M5:M49)</f>
        <v>13113.314416438356</v>
      </c>
      <c r="L158" s="215">
        <f>K158-J158</f>
        <v>4916.2244164383555</v>
      </c>
    </row>
    <row r="159" spans="1:15" ht="15" customHeight="1" x14ac:dyDescent="0.25">
      <c r="B159" s="98"/>
      <c r="C159" s="99">
        <v>141.99</v>
      </c>
      <c r="D159" s="99" t="s">
        <v>7073</v>
      </c>
      <c r="E159" s="98"/>
      <c r="F159" s="164">
        <f>SUM(E160:E162)</f>
        <v>151304.0853150684</v>
      </c>
      <c r="G159" s="164"/>
      <c r="I159" s="240" t="s">
        <v>5218</v>
      </c>
      <c r="J159" s="214">
        <f>SUM(I50:I148)</f>
        <v>239610.30999999997</v>
      </c>
      <c r="K159" s="214">
        <f>SUM(M50:M148)</f>
        <v>385837.55369315058</v>
      </c>
      <c r="L159" s="215">
        <f t="shared" ref="L159:L160" si="15">K159-J159</f>
        <v>146227.24369315061</v>
      </c>
    </row>
    <row r="160" spans="1:15" ht="15" customHeight="1" x14ac:dyDescent="0.25">
      <c r="B160" s="98"/>
      <c r="C160" s="99" t="s">
        <v>5216</v>
      </c>
      <c r="D160" s="99" t="s">
        <v>7074</v>
      </c>
      <c r="E160" s="101">
        <f>L158</f>
        <v>4916.2244164383555</v>
      </c>
      <c r="F160" s="164"/>
      <c r="G160" s="164"/>
      <c r="I160" s="240" t="s">
        <v>1037</v>
      </c>
      <c r="J160" s="214">
        <f>SUM(I149:I151)</f>
        <v>206.08</v>
      </c>
      <c r="K160" s="214">
        <f>SUM(M149:M151)</f>
        <v>366.69720547945207</v>
      </c>
      <c r="L160" s="215">
        <f t="shared" si="15"/>
        <v>160.61720547945205</v>
      </c>
    </row>
    <row r="161" spans="2:12" ht="15" customHeight="1" x14ac:dyDescent="0.25">
      <c r="B161" s="98"/>
      <c r="C161" s="99" t="s">
        <v>5218</v>
      </c>
      <c r="D161" s="99" t="s">
        <v>7075</v>
      </c>
      <c r="E161" s="101">
        <f>L159</f>
        <v>146227.24369315061</v>
      </c>
      <c r="F161" s="164"/>
      <c r="G161" s="164"/>
      <c r="I161" s="288" t="s">
        <v>6311</v>
      </c>
      <c r="J161" s="289"/>
      <c r="K161" s="290"/>
      <c r="L161" s="215">
        <f>SUM(L158:L160)</f>
        <v>151304.0853150684</v>
      </c>
    </row>
    <row r="162" spans="2:12" ht="15" customHeight="1" x14ac:dyDescent="0.25">
      <c r="B162" s="98"/>
      <c r="C162" s="99" t="s">
        <v>1037</v>
      </c>
      <c r="D162" s="99" t="s">
        <v>7076</v>
      </c>
      <c r="E162" s="101">
        <f>L160</f>
        <v>160.61720547945205</v>
      </c>
      <c r="F162" s="164"/>
      <c r="G162" s="164"/>
    </row>
    <row r="163" spans="2:12" x14ac:dyDescent="0.25">
      <c r="B163" s="98"/>
      <c r="C163" s="99">
        <v>611.07000000000005</v>
      </c>
      <c r="D163" s="108" t="s">
        <v>6305</v>
      </c>
      <c r="E163" s="98"/>
      <c r="F163" s="164"/>
      <c r="G163" s="164">
        <f>F159</f>
        <v>151304.0853150684</v>
      </c>
    </row>
    <row r="164" spans="2:12" x14ac:dyDescent="0.2">
      <c r="B164" s="105"/>
      <c r="C164" s="105"/>
      <c r="D164" s="106" t="s">
        <v>7069</v>
      </c>
      <c r="E164" s="105"/>
      <c r="F164" s="105"/>
      <c r="G164" s="105"/>
    </row>
    <row r="165" spans="2:12" x14ac:dyDescent="0.25">
      <c r="D165" s="210"/>
      <c r="E165" s="210"/>
      <c r="F165" s="210"/>
    </row>
    <row r="166" spans="2:12" x14ac:dyDescent="0.25">
      <c r="D166" s="210"/>
      <c r="E166" s="210"/>
      <c r="F166" s="210"/>
    </row>
    <row r="167" spans="2:12" x14ac:dyDescent="0.25">
      <c r="D167" s="210"/>
      <c r="E167" s="210"/>
      <c r="F167" s="210"/>
    </row>
  </sheetData>
  <mergeCells count="17">
    <mergeCell ref="L156:L157"/>
    <mergeCell ref="I156:I157"/>
    <mergeCell ref="A152:D152"/>
    <mergeCell ref="A1:N1"/>
    <mergeCell ref="A2:N2"/>
    <mergeCell ref="A3:A4"/>
    <mergeCell ref="B3:B4"/>
    <mergeCell ref="C3:C4"/>
    <mergeCell ref="D3:D4"/>
    <mergeCell ref="E3:E4"/>
    <mergeCell ref="F3:I3"/>
    <mergeCell ref="J3:N3"/>
    <mergeCell ref="I161:K161"/>
    <mergeCell ref="B155:G155"/>
    <mergeCell ref="B156:G156"/>
    <mergeCell ref="J156:J157"/>
    <mergeCell ref="K156:K1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925"/>
  <sheetViews>
    <sheetView topLeftCell="A903" workbookViewId="0">
      <selection activeCell="M867" sqref="M867"/>
    </sheetView>
  </sheetViews>
  <sheetFormatPr baseColWidth="10" defaultRowHeight="15" x14ac:dyDescent="0.25"/>
  <cols>
    <col min="1" max="1" width="15.5703125" style="87" customWidth="1"/>
    <col min="2" max="2" width="9.28515625" style="226" customWidth="1"/>
    <col min="3" max="3" width="13.7109375" style="227" customWidth="1"/>
    <col min="4" max="4" width="45.28515625" style="87" customWidth="1"/>
    <col min="5" max="7" width="11.85546875" style="228" bestFit="1" customWidth="1"/>
    <col min="8" max="16384" width="11.42578125" style="87"/>
  </cols>
  <sheetData>
    <row r="2" spans="1:11" ht="15" customHeight="1" x14ac:dyDescent="0.25">
      <c r="A2" s="281" t="s">
        <v>5208</v>
      </c>
      <c r="B2" s="282"/>
      <c r="C2" s="282"/>
      <c r="D2" s="282"/>
      <c r="E2" s="282"/>
      <c r="F2" s="282"/>
      <c r="G2" s="282"/>
      <c r="H2" s="282"/>
      <c r="I2" s="283"/>
      <c r="J2" s="219"/>
      <c r="K2" s="219"/>
    </row>
    <row r="3" spans="1:11" ht="15" customHeight="1" x14ac:dyDescent="0.25">
      <c r="A3" s="281" t="s">
        <v>6315</v>
      </c>
      <c r="B3" s="282"/>
      <c r="C3" s="282"/>
      <c r="D3" s="282"/>
      <c r="E3" s="282"/>
      <c r="F3" s="282"/>
      <c r="G3" s="282"/>
      <c r="H3" s="282"/>
      <c r="I3" s="283"/>
      <c r="J3" s="219"/>
      <c r="K3" s="219"/>
    </row>
    <row r="4" spans="1:11" s="222" customFormat="1" ht="27.75" customHeight="1" x14ac:dyDescent="0.25">
      <c r="A4" s="208" t="s">
        <v>5198</v>
      </c>
      <c r="B4" s="208" t="s">
        <v>5199</v>
      </c>
      <c r="C4" s="220" t="s">
        <v>6326</v>
      </c>
      <c r="D4" s="208" t="s">
        <v>5201</v>
      </c>
      <c r="E4" s="221" t="s">
        <v>6299</v>
      </c>
      <c r="F4" s="221" t="s">
        <v>6301</v>
      </c>
      <c r="G4" s="221" t="s">
        <v>6327</v>
      </c>
      <c r="H4" s="208" t="s">
        <v>6302</v>
      </c>
      <c r="I4" s="208" t="s">
        <v>5205</v>
      </c>
    </row>
    <row r="5" spans="1:11" x14ac:dyDescent="0.25">
      <c r="A5" s="68" t="s">
        <v>6328</v>
      </c>
      <c r="B5" s="74">
        <v>2</v>
      </c>
      <c r="C5" s="167" t="s">
        <v>2</v>
      </c>
      <c r="D5" s="168" t="s">
        <v>5</v>
      </c>
      <c r="E5" s="86">
        <v>1.49</v>
      </c>
      <c r="F5" s="86">
        <f t="shared" ref="F5:F68" si="0">ROUND(E5*0.9,2)</f>
        <v>1.34</v>
      </c>
      <c r="G5" s="86">
        <v>2.2000000000000002</v>
      </c>
      <c r="H5" s="74">
        <v>10</v>
      </c>
      <c r="I5" s="74" t="s">
        <v>6329</v>
      </c>
    </row>
    <row r="6" spans="1:11" x14ac:dyDescent="0.25">
      <c r="A6" s="68" t="s">
        <v>6330</v>
      </c>
      <c r="B6" s="74">
        <v>5</v>
      </c>
      <c r="C6" s="167" t="s">
        <v>2</v>
      </c>
      <c r="D6" s="168" t="s">
        <v>9</v>
      </c>
      <c r="E6" s="86">
        <v>4.1399999999999997</v>
      </c>
      <c r="F6" s="86">
        <f t="shared" si="0"/>
        <v>3.73</v>
      </c>
      <c r="G6" s="86">
        <v>3.73</v>
      </c>
      <c r="H6" s="74">
        <v>10</v>
      </c>
      <c r="I6" s="74" t="s">
        <v>4</v>
      </c>
    </row>
    <row r="7" spans="1:11" x14ac:dyDescent="0.25">
      <c r="A7" s="68" t="s">
        <v>6331</v>
      </c>
      <c r="B7" s="74">
        <v>6</v>
      </c>
      <c r="C7" s="167" t="s">
        <v>2</v>
      </c>
      <c r="D7" s="168" t="s">
        <v>6332</v>
      </c>
      <c r="E7" s="86">
        <v>0.56000000000000005</v>
      </c>
      <c r="F7" s="86">
        <f t="shared" si="0"/>
        <v>0.5</v>
      </c>
      <c r="G7" s="86">
        <v>0.75</v>
      </c>
      <c r="H7" s="74">
        <v>10</v>
      </c>
      <c r="I7" s="74" t="s">
        <v>6329</v>
      </c>
    </row>
    <row r="8" spans="1:11" x14ac:dyDescent="0.25">
      <c r="A8" s="68" t="s">
        <v>6333</v>
      </c>
      <c r="B8" s="74">
        <v>8</v>
      </c>
      <c r="C8" s="167" t="s">
        <v>2</v>
      </c>
      <c r="D8" s="168" t="s">
        <v>6334</v>
      </c>
      <c r="E8" s="86">
        <v>1.21</v>
      </c>
      <c r="F8" s="86">
        <f t="shared" si="0"/>
        <v>1.0900000000000001</v>
      </c>
      <c r="G8" s="86">
        <v>1.78</v>
      </c>
      <c r="H8" s="74">
        <v>10</v>
      </c>
      <c r="I8" s="74" t="s">
        <v>6329</v>
      </c>
    </row>
    <row r="9" spans="1:11" x14ac:dyDescent="0.25">
      <c r="A9" s="68" t="s">
        <v>6335</v>
      </c>
      <c r="B9" s="74">
        <v>12</v>
      </c>
      <c r="C9" s="167" t="s">
        <v>2</v>
      </c>
      <c r="D9" s="168" t="s">
        <v>6336</v>
      </c>
      <c r="E9" s="86">
        <v>1.51</v>
      </c>
      <c r="F9" s="86">
        <f t="shared" si="0"/>
        <v>1.36</v>
      </c>
      <c r="G9" s="86">
        <v>2.2200000000000002</v>
      </c>
      <c r="H9" s="74">
        <v>10</v>
      </c>
      <c r="I9" s="74" t="s">
        <v>6329</v>
      </c>
    </row>
    <row r="10" spans="1:11" x14ac:dyDescent="0.25">
      <c r="A10" s="68" t="s">
        <v>6337</v>
      </c>
      <c r="B10" s="74">
        <v>13</v>
      </c>
      <c r="C10" s="167" t="s">
        <v>2</v>
      </c>
      <c r="D10" s="168" t="s">
        <v>6332</v>
      </c>
      <c r="E10" s="86">
        <v>0.56999999999999995</v>
      </c>
      <c r="F10" s="86">
        <f t="shared" si="0"/>
        <v>0.51</v>
      </c>
      <c r="G10" s="86">
        <v>0.77</v>
      </c>
      <c r="H10" s="74">
        <v>10</v>
      </c>
      <c r="I10" s="74" t="s">
        <v>4</v>
      </c>
    </row>
    <row r="11" spans="1:11" x14ac:dyDescent="0.25">
      <c r="A11" s="68" t="s">
        <v>6338</v>
      </c>
      <c r="B11" s="74">
        <v>25</v>
      </c>
      <c r="C11" s="167" t="s">
        <v>2</v>
      </c>
      <c r="D11" s="168" t="s">
        <v>3</v>
      </c>
      <c r="E11" s="86">
        <v>1.21</v>
      </c>
      <c r="F11" s="86">
        <f t="shared" si="0"/>
        <v>1.0900000000000001</v>
      </c>
      <c r="G11" s="86">
        <v>1.78</v>
      </c>
      <c r="H11" s="74">
        <v>10</v>
      </c>
      <c r="I11" s="74" t="s">
        <v>6329</v>
      </c>
    </row>
    <row r="12" spans="1:11" x14ac:dyDescent="0.25">
      <c r="A12" s="68" t="s">
        <v>6339</v>
      </c>
      <c r="B12" s="74">
        <v>33</v>
      </c>
      <c r="C12" s="167" t="s">
        <v>2</v>
      </c>
      <c r="D12" s="168" t="s">
        <v>5273</v>
      </c>
      <c r="E12" s="86">
        <v>1.72</v>
      </c>
      <c r="F12" s="86">
        <f t="shared" si="0"/>
        <v>1.55</v>
      </c>
      <c r="G12" s="86">
        <v>2.5099999999999998</v>
      </c>
      <c r="H12" s="74">
        <v>10</v>
      </c>
      <c r="I12" s="74" t="s">
        <v>6329</v>
      </c>
    </row>
    <row r="13" spans="1:11" x14ac:dyDescent="0.25">
      <c r="A13" s="68" t="s">
        <v>6340</v>
      </c>
      <c r="B13" s="74">
        <v>35</v>
      </c>
      <c r="C13" s="167" t="s">
        <v>6341</v>
      </c>
      <c r="D13" s="168" t="s">
        <v>6342</v>
      </c>
      <c r="E13" s="86">
        <v>166.62</v>
      </c>
      <c r="F13" s="86">
        <f t="shared" si="0"/>
        <v>149.96</v>
      </c>
      <c r="G13" s="86">
        <v>272.51</v>
      </c>
      <c r="H13" s="74">
        <v>10</v>
      </c>
      <c r="I13" s="74" t="s">
        <v>4</v>
      </c>
    </row>
    <row r="14" spans="1:11" x14ac:dyDescent="0.25">
      <c r="A14" s="68" t="s">
        <v>6343</v>
      </c>
      <c r="B14" s="74">
        <v>36</v>
      </c>
      <c r="C14" s="167" t="s">
        <v>6341</v>
      </c>
      <c r="D14" s="168" t="s">
        <v>6344</v>
      </c>
      <c r="E14" s="86">
        <v>123.56</v>
      </c>
      <c r="F14" s="86">
        <f t="shared" si="0"/>
        <v>111.2</v>
      </c>
      <c r="G14" s="86">
        <v>202.4</v>
      </c>
      <c r="H14" s="74">
        <v>10</v>
      </c>
      <c r="I14" s="74" t="s">
        <v>4</v>
      </c>
    </row>
    <row r="15" spans="1:11" x14ac:dyDescent="0.25">
      <c r="A15" s="68" t="s">
        <v>6345</v>
      </c>
      <c r="B15" s="74">
        <v>37</v>
      </c>
      <c r="C15" s="167" t="s">
        <v>6346</v>
      </c>
      <c r="D15" s="168" t="s">
        <v>6347</v>
      </c>
      <c r="E15" s="86">
        <v>138.74</v>
      </c>
      <c r="F15" s="86">
        <f t="shared" si="0"/>
        <v>124.87</v>
      </c>
      <c r="G15" s="86">
        <v>223.99</v>
      </c>
      <c r="H15" s="74">
        <v>10</v>
      </c>
      <c r="I15" s="74" t="s">
        <v>4</v>
      </c>
    </row>
    <row r="16" spans="1:11" x14ac:dyDescent="0.25">
      <c r="A16" s="68" t="s">
        <v>6348</v>
      </c>
      <c r="B16" s="74">
        <v>38</v>
      </c>
      <c r="C16" s="167" t="s">
        <v>6346</v>
      </c>
      <c r="D16" s="168" t="s">
        <v>6349</v>
      </c>
      <c r="E16" s="86">
        <v>219.16</v>
      </c>
      <c r="F16" s="86">
        <f t="shared" si="0"/>
        <v>197.24</v>
      </c>
      <c r="G16" s="86">
        <v>358.67</v>
      </c>
      <c r="H16" s="74">
        <v>10</v>
      </c>
      <c r="I16" s="74" t="s">
        <v>6329</v>
      </c>
    </row>
    <row r="17" spans="1:9" x14ac:dyDescent="0.25">
      <c r="A17" s="68" t="s">
        <v>6350</v>
      </c>
      <c r="B17" s="74">
        <v>39</v>
      </c>
      <c r="C17" s="167" t="s">
        <v>43</v>
      </c>
      <c r="D17" s="168" t="s">
        <v>6351</v>
      </c>
      <c r="E17" s="86">
        <v>98.73</v>
      </c>
      <c r="F17" s="86">
        <f t="shared" si="0"/>
        <v>88.86</v>
      </c>
      <c r="G17" s="86">
        <v>155.28</v>
      </c>
      <c r="H17" s="74">
        <v>10</v>
      </c>
      <c r="I17" s="74" t="s">
        <v>4</v>
      </c>
    </row>
    <row r="18" spans="1:9" x14ac:dyDescent="0.25">
      <c r="A18" s="68" t="s">
        <v>6352</v>
      </c>
      <c r="B18" s="74">
        <v>40</v>
      </c>
      <c r="C18" s="167" t="s">
        <v>43</v>
      </c>
      <c r="D18" s="168" t="s">
        <v>6353</v>
      </c>
      <c r="E18" s="86">
        <v>156.05000000000001</v>
      </c>
      <c r="F18" s="86">
        <f t="shared" si="0"/>
        <v>140.44999999999999</v>
      </c>
      <c r="G18" s="86">
        <v>241.14</v>
      </c>
      <c r="H18" s="74">
        <v>10</v>
      </c>
      <c r="I18" s="74" t="s">
        <v>4</v>
      </c>
    </row>
    <row r="19" spans="1:9" x14ac:dyDescent="0.25">
      <c r="A19" s="68" t="s">
        <v>6354</v>
      </c>
      <c r="B19" s="74">
        <v>42</v>
      </c>
      <c r="C19" s="167" t="s">
        <v>43</v>
      </c>
      <c r="D19" s="168" t="s">
        <v>6355</v>
      </c>
      <c r="E19" s="86">
        <v>78.930000000000007</v>
      </c>
      <c r="F19" s="86">
        <f t="shared" si="0"/>
        <v>71.040000000000006</v>
      </c>
      <c r="G19" s="86">
        <v>121.66</v>
      </c>
      <c r="H19" s="74">
        <v>10</v>
      </c>
      <c r="I19" s="74" t="s">
        <v>4</v>
      </c>
    </row>
    <row r="20" spans="1:9" x14ac:dyDescent="0.25">
      <c r="A20" s="68" t="s">
        <v>6356</v>
      </c>
      <c r="B20" s="74">
        <v>43</v>
      </c>
      <c r="C20" s="167" t="s">
        <v>43</v>
      </c>
      <c r="D20" s="168" t="s">
        <v>6357</v>
      </c>
      <c r="E20" s="86">
        <v>88.73</v>
      </c>
      <c r="F20" s="86">
        <f t="shared" si="0"/>
        <v>79.86</v>
      </c>
      <c r="G20" s="86">
        <v>137.1</v>
      </c>
      <c r="H20" s="74">
        <v>10</v>
      </c>
      <c r="I20" s="74" t="s">
        <v>4</v>
      </c>
    </row>
    <row r="21" spans="1:9" x14ac:dyDescent="0.25">
      <c r="A21" s="68" t="s">
        <v>6358</v>
      </c>
      <c r="B21" s="74">
        <v>44</v>
      </c>
      <c r="C21" s="167" t="s">
        <v>43</v>
      </c>
      <c r="D21" s="168" t="s">
        <v>6359</v>
      </c>
      <c r="E21" s="86">
        <v>88.73</v>
      </c>
      <c r="F21" s="86">
        <f t="shared" si="0"/>
        <v>79.86</v>
      </c>
      <c r="G21" s="86">
        <v>137.1</v>
      </c>
      <c r="H21" s="74">
        <v>10</v>
      </c>
      <c r="I21" s="74" t="s">
        <v>6329</v>
      </c>
    </row>
    <row r="22" spans="1:9" x14ac:dyDescent="0.25">
      <c r="A22" s="68" t="s">
        <v>6360</v>
      </c>
      <c r="B22" s="74">
        <v>45</v>
      </c>
      <c r="C22" s="167" t="s">
        <v>6361</v>
      </c>
      <c r="D22" s="168" t="s">
        <v>6362</v>
      </c>
      <c r="E22" s="86">
        <v>82.8</v>
      </c>
      <c r="F22" s="86">
        <f t="shared" si="0"/>
        <v>74.52</v>
      </c>
      <c r="G22" s="86">
        <v>118.23</v>
      </c>
      <c r="H22" s="74">
        <v>10</v>
      </c>
      <c r="I22" s="74" t="s">
        <v>6329</v>
      </c>
    </row>
    <row r="23" spans="1:9" x14ac:dyDescent="0.25">
      <c r="A23" s="68" t="s">
        <v>6363</v>
      </c>
      <c r="B23" s="74">
        <v>46</v>
      </c>
      <c r="C23" s="167" t="s">
        <v>46</v>
      </c>
      <c r="D23" s="168" t="s">
        <v>6364</v>
      </c>
      <c r="E23" s="86">
        <v>41.94</v>
      </c>
      <c r="F23" s="86">
        <f t="shared" si="0"/>
        <v>37.75</v>
      </c>
      <c r="G23" s="86">
        <v>59.84</v>
      </c>
      <c r="H23" s="74">
        <v>10</v>
      </c>
      <c r="I23" s="74" t="s">
        <v>4</v>
      </c>
    </row>
    <row r="24" spans="1:9" x14ac:dyDescent="0.25">
      <c r="A24" s="68" t="s">
        <v>6365</v>
      </c>
      <c r="B24" s="74">
        <v>47</v>
      </c>
      <c r="C24" s="167" t="s">
        <v>46</v>
      </c>
      <c r="D24" s="168" t="s">
        <v>6366</v>
      </c>
      <c r="E24" s="86">
        <v>32.99</v>
      </c>
      <c r="F24" s="86">
        <f t="shared" si="0"/>
        <v>29.69</v>
      </c>
      <c r="G24" s="86">
        <v>47.08</v>
      </c>
      <c r="H24" s="74">
        <v>10</v>
      </c>
      <c r="I24" s="74" t="s">
        <v>4</v>
      </c>
    </row>
    <row r="25" spans="1:9" x14ac:dyDescent="0.25">
      <c r="A25" s="68" t="s">
        <v>6367</v>
      </c>
      <c r="B25" s="74">
        <v>48</v>
      </c>
      <c r="C25" s="167" t="s">
        <v>46</v>
      </c>
      <c r="D25" s="168" t="s">
        <v>6366</v>
      </c>
      <c r="E25" s="86">
        <v>32.99</v>
      </c>
      <c r="F25" s="86">
        <f t="shared" si="0"/>
        <v>29.69</v>
      </c>
      <c r="G25" s="86">
        <v>47.08</v>
      </c>
      <c r="H25" s="74">
        <v>10</v>
      </c>
      <c r="I25" s="74" t="s">
        <v>4</v>
      </c>
    </row>
    <row r="26" spans="1:9" x14ac:dyDescent="0.25">
      <c r="A26" s="68" t="s">
        <v>6368</v>
      </c>
      <c r="B26" s="74">
        <v>50</v>
      </c>
      <c r="C26" s="167" t="s">
        <v>46</v>
      </c>
      <c r="D26" s="168" t="s">
        <v>6369</v>
      </c>
      <c r="E26" s="86">
        <v>68.319999999999993</v>
      </c>
      <c r="F26" s="86">
        <f t="shared" si="0"/>
        <v>61.49</v>
      </c>
      <c r="G26" s="86">
        <v>102.38</v>
      </c>
      <c r="H26" s="74">
        <v>10</v>
      </c>
      <c r="I26" s="74" t="s">
        <v>4</v>
      </c>
    </row>
    <row r="27" spans="1:9" x14ac:dyDescent="0.25">
      <c r="A27" s="68" t="s">
        <v>6370</v>
      </c>
      <c r="B27" s="74">
        <v>51</v>
      </c>
      <c r="C27" s="167" t="s">
        <v>46</v>
      </c>
      <c r="D27" s="168" t="s">
        <v>6371</v>
      </c>
      <c r="E27" s="86">
        <v>18.91</v>
      </c>
      <c r="F27" s="86">
        <f t="shared" si="0"/>
        <v>17.02</v>
      </c>
      <c r="G27" s="86">
        <v>25.21</v>
      </c>
      <c r="H27" s="74">
        <v>10</v>
      </c>
      <c r="I27" s="74" t="s">
        <v>6329</v>
      </c>
    </row>
    <row r="28" spans="1:9" x14ac:dyDescent="0.25">
      <c r="A28" s="68" t="s">
        <v>6372</v>
      </c>
      <c r="B28" s="74">
        <v>52</v>
      </c>
      <c r="C28" s="167" t="s">
        <v>46</v>
      </c>
      <c r="D28" s="168" t="s">
        <v>6373</v>
      </c>
      <c r="E28" s="86">
        <v>158.82</v>
      </c>
      <c r="F28" s="86">
        <f t="shared" si="0"/>
        <v>142.94</v>
      </c>
      <c r="G28" s="86">
        <v>235.94</v>
      </c>
      <c r="H28" s="74">
        <v>10</v>
      </c>
      <c r="I28" s="74" t="s">
        <v>4</v>
      </c>
    </row>
    <row r="29" spans="1:9" x14ac:dyDescent="0.25">
      <c r="A29" s="68" t="s">
        <v>6374</v>
      </c>
      <c r="B29" s="74">
        <v>57</v>
      </c>
      <c r="C29" s="167" t="s">
        <v>56</v>
      </c>
      <c r="D29" s="168" t="s">
        <v>6375</v>
      </c>
      <c r="E29" s="86">
        <v>170.49</v>
      </c>
      <c r="F29" s="86">
        <f t="shared" si="0"/>
        <v>153.44</v>
      </c>
      <c r="G29" s="86">
        <v>252.94</v>
      </c>
      <c r="H29" s="74">
        <v>10</v>
      </c>
      <c r="I29" s="74" t="s">
        <v>4</v>
      </c>
    </row>
    <row r="30" spans="1:9" x14ac:dyDescent="0.25">
      <c r="A30" s="68" t="s">
        <v>6376</v>
      </c>
      <c r="B30" s="74">
        <v>58</v>
      </c>
      <c r="C30" s="167" t="s">
        <v>56</v>
      </c>
      <c r="D30" s="168" t="s">
        <v>6377</v>
      </c>
      <c r="E30" s="86">
        <v>61.27</v>
      </c>
      <c r="F30" s="86">
        <f t="shared" si="0"/>
        <v>55.14</v>
      </c>
      <c r="G30" s="86">
        <v>75.3</v>
      </c>
      <c r="H30" s="74">
        <v>10</v>
      </c>
      <c r="I30" s="74" t="s">
        <v>6329</v>
      </c>
    </row>
    <row r="31" spans="1:9" x14ac:dyDescent="0.25">
      <c r="A31" s="68" t="s">
        <v>6378</v>
      </c>
      <c r="B31" s="74">
        <v>65</v>
      </c>
      <c r="C31" s="167" t="s">
        <v>6379</v>
      </c>
      <c r="D31" s="168" t="s">
        <v>6380</v>
      </c>
      <c r="E31" s="86">
        <v>208.36</v>
      </c>
      <c r="F31" s="86">
        <f t="shared" si="0"/>
        <v>187.52</v>
      </c>
      <c r="G31" s="86">
        <v>252.62</v>
      </c>
      <c r="H31" s="74">
        <v>10</v>
      </c>
      <c r="I31" s="74" t="s">
        <v>4</v>
      </c>
    </row>
    <row r="32" spans="1:9" x14ac:dyDescent="0.25">
      <c r="A32" s="68" t="s">
        <v>6381</v>
      </c>
      <c r="B32" s="74">
        <v>66</v>
      </c>
      <c r="C32" s="167" t="s">
        <v>6379</v>
      </c>
      <c r="D32" s="168" t="s">
        <v>6382</v>
      </c>
      <c r="E32" s="86">
        <v>177.62</v>
      </c>
      <c r="F32" s="86">
        <f t="shared" si="0"/>
        <v>159.86000000000001</v>
      </c>
      <c r="G32" s="86">
        <v>215.66</v>
      </c>
      <c r="H32" s="74">
        <v>10</v>
      </c>
      <c r="I32" s="74" t="s">
        <v>4</v>
      </c>
    </row>
    <row r="33" spans="1:9" x14ac:dyDescent="0.25">
      <c r="A33" s="68" t="s">
        <v>6383</v>
      </c>
      <c r="B33" s="74">
        <v>67</v>
      </c>
      <c r="C33" s="167" t="s">
        <v>6379</v>
      </c>
      <c r="D33" s="168" t="s">
        <v>6384</v>
      </c>
      <c r="E33" s="86">
        <v>224.6</v>
      </c>
      <c r="F33" s="86">
        <f t="shared" si="0"/>
        <v>202.14</v>
      </c>
      <c r="G33" s="86">
        <v>272.2</v>
      </c>
      <c r="H33" s="74">
        <v>10</v>
      </c>
      <c r="I33" s="74" t="s">
        <v>4</v>
      </c>
    </row>
    <row r="34" spans="1:9" x14ac:dyDescent="0.25">
      <c r="A34" s="68" t="s">
        <v>6385</v>
      </c>
      <c r="B34" s="74">
        <v>68</v>
      </c>
      <c r="C34" s="167" t="s">
        <v>6386</v>
      </c>
      <c r="D34" s="168" t="s">
        <v>6387</v>
      </c>
      <c r="E34" s="86">
        <v>72.150000000000006</v>
      </c>
      <c r="F34" s="86">
        <f t="shared" si="0"/>
        <v>64.94</v>
      </c>
      <c r="G34" s="86">
        <v>98.25</v>
      </c>
      <c r="H34" s="74">
        <v>10</v>
      </c>
      <c r="I34" s="74" t="s">
        <v>4</v>
      </c>
    </row>
    <row r="35" spans="1:9" x14ac:dyDescent="0.25">
      <c r="A35" s="68" t="s">
        <v>6388</v>
      </c>
      <c r="B35" s="74">
        <v>70</v>
      </c>
      <c r="C35" s="167" t="s">
        <v>58</v>
      </c>
      <c r="D35" s="168" t="s">
        <v>6353</v>
      </c>
      <c r="E35" s="86">
        <v>348.3</v>
      </c>
      <c r="F35" s="86">
        <f t="shared" si="0"/>
        <v>313.47000000000003</v>
      </c>
      <c r="G35" s="86">
        <v>416.32</v>
      </c>
      <c r="H35" s="74">
        <v>10</v>
      </c>
      <c r="I35" s="74" t="s">
        <v>4</v>
      </c>
    </row>
    <row r="36" spans="1:9" x14ac:dyDescent="0.25">
      <c r="A36" s="68" t="s">
        <v>6389</v>
      </c>
      <c r="B36" s="74">
        <v>71</v>
      </c>
      <c r="C36" s="167" t="s">
        <v>6390</v>
      </c>
      <c r="D36" s="168" t="s">
        <v>6391</v>
      </c>
      <c r="E36" s="86">
        <v>100</v>
      </c>
      <c r="F36" s="86">
        <f t="shared" si="0"/>
        <v>90</v>
      </c>
      <c r="G36" s="86">
        <v>99</v>
      </c>
      <c r="H36" s="74">
        <v>10</v>
      </c>
      <c r="I36" s="74" t="s">
        <v>6329</v>
      </c>
    </row>
    <row r="37" spans="1:9" x14ac:dyDescent="0.25">
      <c r="A37" s="68" t="s">
        <v>6392</v>
      </c>
      <c r="B37" s="74">
        <v>72</v>
      </c>
      <c r="C37" s="167" t="s">
        <v>6390</v>
      </c>
      <c r="D37" s="168" t="s">
        <v>6393</v>
      </c>
      <c r="E37" s="86">
        <v>85</v>
      </c>
      <c r="F37" s="86">
        <f t="shared" si="0"/>
        <v>76.5</v>
      </c>
      <c r="G37" s="86">
        <v>84.18</v>
      </c>
      <c r="H37" s="74">
        <v>10</v>
      </c>
      <c r="I37" s="74" t="s">
        <v>4</v>
      </c>
    </row>
    <row r="38" spans="1:9" x14ac:dyDescent="0.25">
      <c r="A38" s="68" t="s">
        <v>6394</v>
      </c>
      <c r="B38" s="74">
        <v>73</v>
      </c>
      <c r="C38" s="167" t="s">
        <v>6395</v>
      </c>
      <c r="D38" s="168" t="s">
        <v>6396</v>
      </c>
      <c r="E38" s="86">
        <v>200</v>
      </c>
      <c r="F38" s="86">
        <f t="shared" si="0"/>
        <v>180</v>
      </c>
      <c r="G38" s="86">
        <v>180</v>
      </c>
      <c r="H38" s="74">
        <v>10</v>
      </c>
      <c r="I38" s="74" t="s">
        <v>4</v>
      </c>
    </row>
    <row r="39" spans="1:9" x14ac:dyDescent="0.25">
      <c r="A39" s="68" t="s">
        <v>6397</v>
      </c>
      <c r="B39" s="74">
        <v>74</v>
      </c>
      <c r="C39" s="167" t="s">
        <v>60</v>
      </c>
      <c r="D39" s="168" t="s">
        <v>6398</v>
      </c>
      <c r="E39" s="86">
        <v>100.45</v>
      </c>
      <c r="F39" s="86">
        <f t="shared" si="0"/>
        <v>90.41</v>
      </c>
      <c r="G39" s="86">
        <v>90.4</v>
      </c>
      <c r="H39" s="74">
        <v>10</v>
      </c>
      <c r="I39" s="74" t="s">
        <v>6329</v>
      </c>
    </row>
    <row r="40" spans="1:9" x14ac:dyDescent="0.25">
      <c r="A40" s="68" t="s">
        <v>6399</v>
      </c>
      <c r="B40" s="74">
        <v>75</v>
      </c>
      <c r="C40" s="167" t="s">
        <v>60</v>
      </c>
      <c r="D40" s="168" t="s">
        <v>6400</v>
      </c>
      <c r="E40" s="86">
        <v>150</v>
      </c>
      <c r="F40" s="86">
        <f t="shared" si="0"/>
        <v>135</v>
      </c>
      <c r="G40" s="86">
        <v>135.37</v>
      </c>
      <c r="H40" s="74">
        <v>10</v>
      </c>
      <c r="I40" s="74" t="s">
        <v>4</v>
      </c>
    </row>
    <row r="41" spans="1:9" x14ac:dyDescent="0.25">
      <c r="A41" s="68" t="s">
        <v>6401</v>
      </c>
      <c r="B41" s="74">
        <v>77</v>
      </c>
      <c r="C41" s="167" t="s">
        <v>63</v>
      </c>
      <c r="D41" s="168" t="s">
        <v>6402</v>
      </c>
      <c r="E41" s="86">
        <v>182.4</v>
      </c>
      <c r="F41" s="86">
        <f t="shared" si="0"/>
        <v>164.16</v>
      </c>
      <c r="G41" s="86">
        <v>164.52</v>
      </c>
      <c r="H41" s="74">
        <v>10</v>
      </c>
      <c r="I41" s="74" t="s">
        <v>4</v>
      </c>
    </row>
    <row r="42" spans="1:9" x14ac:dyDescent="0.25">
      <c r="A42" s="68" t="s">
        <v>6403</v>
      </c>
      <c r="B42" s="74">
        <v>78</v>
      </c>
      <c r="C42" s="167" t="s">
        <v>63</v>
      </c>
      <c r="D42" s="168" t="s">
        <v>6404</v>
      </c>
      <c r="E42" s="86">
        <v>49.4</v>
      </c>
      <c r="F42" s="86">
        <f t="shared" si="0"/>
        <v>44.46</v>
      </c>
      <c r="G42" s="86">
        <v>44.54</v>
      </c>
      <c r="H42" s="74">
        <v>10</v>
      </c>
      <c r="I42" s="74" t="s">
        <v>4</v>
      </c>
    </row>
    <row r="43" spans="1:9" x14ac:dyDescent="0.25">
      <c r="A43" s="68" t="s">
        <v>6405</v>
      </c>
      <c r="B43" s="74">
        <v>80</v>
      </c>
      <c r="C43" s="167" t="s">
        <v>63</v>
      </c>
      <c r="D43" s="168" t="s">
        <v>6406</v>
      </c>
      <c r="E43" s="86">
        <v>140.13</v>
      </c>
      <c r="F43" s="86">
        <f t="shared" si="0"/>
        <v>126.12</v>
      </c>
      <c r="G43" s="86">
        <v>126.29</v>
      </c>
      <c r="H43" s="74">
        <v>10</v>
      </c>
      <c r="I43" s="74" t="s">
        <v>4</v>
      </c>
    </row>
    <row r="44" spans="1:9" x14ac:dyDescent="0.25">
      <c r="A44" s="68" t="s">
        <v>6407</v>
      </c>
      <c r="B44" s="74">
        <v>81</v>
      </c>
      <c r="C44" s="167" t="s">
        <v>63</v>
      </c>
      <c r="D44" s="168" t="s">
        <v>6404</v>
      </c>
      <c r="E44" s="86">
        <v>49.4</v>
      </c>
      <c r="F44" s="86">
        <f t="shared" si="0"/>
        <v>44.46</v>
      </c>
      <c r="G44" s="86">
        <v>44.54</v>
      </c>
      <c r="H44" s="74">
        <v>10</v>
      </c>
      <c r="I44" s="74" t="s">
        <v>4</v>
      </c>
    </row>
    <row r="45" spans="1:9" x14ac:dyDescent="0.25">
      <c r="A45" s="68" t="s">
        <v>6408</v>
      </c>
      <c r="B45" s="74">
        <v>82</v>
      </c>
      <c r="C45" s="167" t="s">
        <v>63</v>
      </c>
      <c r="D45" s="168" t="s">
        <v>6404</v>
      </c>
      <c r="E45" s="86">
        <v>49.4</v>
      </c>
      <c r="F45" s="86">
        <f t="shared" si="0"/>
        <v>44.46</v>
      </c>
      <c r="G45" s="86">
        <v>44.54</v>
      </c>
      <c r="H45" s="74">
        <v>10</v>
      </c>
      <c r="I45" s="74" t="s">
        <v>6329</v>
      </c>
    </row>
    <row r="46" spans="1:9" x14ac:dyDescent="0.25">
      <c r="A46" s="68" t="s">
        <v>6409</v>
      </c>
      <c r="B46" s="74">
        <v>83</v>
      </c>
      <c r="C46" s="167" t="s">
        <v>63</v>
      </c>
      <c r="D46" s="168" t="s">
        <v>6391</v>
      </c>
      <c r="E46" s="86">
        <v>161.5</v>
      </c>
      <c r="F46" s="86">
        <f t="shared" si="0"/>
        <v>145.35</v>
      </c>
      <c r="G46" s="86">
        <v>145.35</v>
      </c>
      <c r="H46" s="74">
        <v>10</v>
      </c>
      <c r="I46" s="74" t="s">
        <v>6329</v>
      </c>
    </row>
    <row r="47" spans="1:9" x14ac:dyDescent="0.25">
      <c r="A47" s="68" t="s">
        <v>6410</v>
      </c>
      <c r="B47" s="74">
        <v>84</v>
      </c>
      <c r="C47" s="167" t="s">
        <v>63</v>
      </c>
      <c r="D47" s="168" t="s">
        <v>6411</v>
      </c>
      <c r="E47" s="86">
        <v>171</v>
      </c>
      <c r="F47" s="86">
        <f t="shared" si="0"/>
        <v>153.9</v>
      </c>
      <c r="G47" s="86">
        <v>154.09</v>
      </c>
      <c r="H47" s="74">
        <v>10</v>
      </c>
      <c r="I47" s="74" t="s">
        <v>4</v>
      </c>
    </row>
    <row r="48" spans="1:9" x14ac:dyDescent="0.25">
      <c r="A48" s="68" t="s">
        <v>6412</v>
      </c>
      <c r="B48" s="74">
        <v>85</v>
      </c>
      <c r="C48" s="167" t="s">
        <v>63</v>
      </c>
      <c r="D48" s="168" t="s">
        <v>6413</v>
      </c>
      <c r="E48" s="86">
        <v>182.78</v>
      </c>
      <c r="F48" s="86">
        <f t="shared" si="0"/>
        <v>164.5</v>
      </c>
      <c r="G48" s="86">
        <v>164.76</v>
      </c>
      <c r="H48" s="74">
        <v>10</v>
      </c>
      <c r="I48" s="74" t="s">
        <v>4</v>
      </c>
    </row>
    <row r="49" spans="1:9" x14ac:dyDescent="0.25">
      <c r="A49" s="68" t="s">
        <v>6414</v>
      </c>
      <c r="B49" s="74">
        <v>86</v>
      </c>
      <c r="C49" s="167" t="s">
        <v>63</v>
      </c>
      <c r="D49" s="168" t="s">
        <v>6404</v>
      </c>
      <c r="E49" s="86">
        <v>49.4</v>
      </c>
      <c r="F49" s="86">
        <f t="shared" si="0"/>
        <v>44.46</v>
      </c>
      <c r="G49" s="86">
        <v>44.54</v>
      </c>
      <c r="H49" s="74">
        <v>10</v>
      </c>
      <c r="I49" s="74" t="s">
        <v>4</v>
      </c>
    </row>
    <row r="50" spans="1:9" x14ac:dyDescent="0.25">
      <c r="A50" s="68" t="s">
        <v>6415</v>
      </c>
      <c r="B50" s="74">
        <v>87</v>
      </c>
      <c r="C50" s="167" t="s">
        <v>63</v>
      </c>
      <c r="D50" s="168" t="s">
        <v>6404</v>
      </c>
      <c r="E50" s="86">
        <v>49.4</v>
      </c>
      <c r="F50" s="86">
        <f t="shared" si="0"/>
        <v>44.46</v>
      </c>
      <c r="G50" s="86">
        <v>44.54</v>
      </c>
      <c r="H50" s="74">
        <v>10</v>
      </c>
      <c r="I50" s="74" t="s">
        <v>4</v>
      </c>
    </row>
    <row r="51" spans="1:9" x14ac:dyDescent="0.25">
      <c r="A51" s="68" t="s">
        <v>6416</v>
      </c>
      <c r="B51" s="74">
        <v>88</v>
      </c>
      <c r="C51" s="167" t="s">
        <v>63</v>
      </c>
      <c r="D51" s="168" t="s">
        <v>6404</v>
      </c>
      <c r="E51" s="86">
        <v>49.4</v>
      </c>
      <c r="F51" s="86">
        <f t="shared" si="0"/>
        <v>44.46</v>
      </c>
      <c r="G51" s="86">
        <v>44.54</v>
      </c>
      <c r="H51" s="74">
        <v>10</v>
      </c>
      <c r="I51" s="74" t="s">
        <v>6329</v>
      </c>
    </row>
    <row r="52" spans="1:9" x14ac:dyDescent="0.25">
      <c r="A52" s="68" t="s">
        <v>6417</v>
      </c>
      <c r="B52" s="74">
        <v>89</v>
      </c>
      <c r="C52" s="167" t="s">
        <v>63</v>
      </c>
      <c r="D52" s="168" t="s">
        <v>6418</v>
      </c>
      <c r="E52" s="86">
        <v>85.5</v>
      </c>
      <c r="F52" s="86">
        <f t="shared" si="0"/>
        <v>76.95</v>
      </c>
      <c r="G52" s="86">
        <v>77.069999999999993</v>
      </c>
      <c r="H52" s="74">
        <v>10</v>
      </c>
      <c r="I52" s="74" t="s">
        <v>4</v>
      </c>
    </row>
    <row r="53" spans="1:9" x14ac:dyDescent="0.25">
      <c r="A53" s="68" t="s">
        <v>6419</v>
      </c>
      <c r="B53" s="74">
        <v>91</v>
      </c>
      <c r="C53" s="167" t="s">
        <v>63</v>
      </c>
      <c r="D53" s="168" t="s">
        <v>6404</v>
      </c>
      <c r="E53" s="86">
        <v>49.4</v>
      </c>
      <c r="F53" s="86">
        <f t="shared" si="0"/>
        <v>44.46</v>
      </c>
      <c r="G53" s="86">
        <v>44.54</v>
      </c>
      <c r="H53" s="74">
        <v>10</v>
      </c>
      <c r="I53" s="74" t="s">
        <v>4</v>
      </c>
    </row>
    <row r="54" spans="1:9" x14ac:dyDescent="0.25">
      <c r="A54" s="68" t="s">
        <v>6420</v>
      </c>
      <c r="B54" s="74">
        <v>92</v>
      </c>
      <c r="C54" s="167" t="s">
        <v>63</v>
      </c>
      <c r="D54" s="168" t="s">
        <v>6404</v>
      </c>
      <c r="E54" s="86">
        <v>49.4</v>
      </c>
      <c r="F54" s="86">
        <f t="shared" si="0"/>
        <v>44.46</v>
      </c>
      <c r="G54" s="86">
        <v>44.54</v>
      </c>
      <c r="H54" s="74">
        <v>10</v>
      </c>
      <c r="I54" s="74" t="s">
        <v>4</v>
      </c>
    </row>
    <row r="55" spans="1:9" x14ac:dyDescent="0.25">
      <c r="A55" s="68" t="s">
        <v>6421</v>
      </c>
      <c r="B55" s="74">
        <v>93</v>
      </c>
      <c r="C55" s="167" t="s">
        <v>6422</v>
      </c>
      <c r="D55" s="168" t="s">
        <v>5276</v>
      </c>
      <c r="E55" s="86">
        <v>71.430000000000007</v>
      </c>
      <c r="F55" s="86">
        <f t="shared" si="0"/>
        <v>64.290000000000006</v>
      </c>
      <c r="G55" s="86">
        <v>65.06</v>
      </c>
      <c r="H55" s="74">
        <v>10</v>
      </c>
      <c r="I55" s="74" t="s">
        <v>4</v>
      </c>
    </row>
    <row r="56" spans="1:9" x14ac:dyDescent="0.25">
      <c r="A56" s="68" t="s">
        <v>6423</v>
      </c>
      <c r="B56" s="74">
        <v>94</v>
      </c>
      <c r="C56" s="167" t="s">
        <v>6424</v>
      </c>
      <c r="D56" s="168" t="s">
        <v>6425</v>
      </c>
      <c r="E56" s="86">
        <v>71.430000000000007</v>
      </c>
      <c r="F56" s="86">
        <f t="shared" si="0"/>
        <v>64.290000000000006</v>
      </c>
      <c r="G56" s="86">
        <v>64.95</v>
      </c>
      <c r="H56" s="74">
        <v>10</v>
      </c>
      <c r="I56" s="74" t="s">
        <v>4</v>
      </c>
    </row>
    <row r="57" spans="1:9" x14ac:dyDescent="0.25">
      <c r="A57" s="68" t="s">
        <v>6426</v>
      </c>
      <c r="B57" s="74">
        <v>95</v>
      </c>
      <c r="C57" s="167" t="s">
        <v>6427</v>
      </c>
      <c r="D57" s="168" t="s">
        <v>6428</v>
      </c>
      <c r="E57" s="86">
        <v>178.57</v>
      </c>
      <c r="F57" s="86">
        <f t="shared" si="0"/>
        <v>160.71</v>
      </c>
      <c r="G57" s="86">
        <v>161</v>
      </c>
      <c r="H57" s="74">
        <v>10</v>
      </c>
      <c r="I57" s="74" t="s">
        <v>4</v>
      </c>
    </row>
    <row r="58" spans="1:9" x14ac:dyDescent="0.25">
      <c r="A58" s="68" t="s">
        <v>6429</v>
      </c>
      <c r="B58" s="74">
        <v>96</v>
      </c>
      <c r="C58" s="167" t="s">
        <v>6427</v>
      </c>
      <c r="D58" s="168" t="s">
        <v>6430</v>
      </c>
      <c r="E58" s="86">
        <v>133.93</v>
      </c>
      <c r="F58" s="86">
        <f t="shared" si="0"/>
        <v>120.54</v>
      </c>
      <c r="G58" s="86">
        <v>121.17</v>
      </c>
      <c r="H58" s="74">
        <v>10</v>
      </c>
      <c r="I58" s="74" t="s">
        <v>4</v>
      </c>
    </row>
    <row r="59" spans="1:9" x14ac:dyDescent="0.25">
      <c r="A59" s="68" t="s">
        <v>6431</v>
      </c>
      <c r="B59" s="74">
        <v>97</v>
      </c>
      <c r="C59" s="167" t="s">
        <v>6432</v>
      </c>
      <c r="D59" s="168" t="s">
        <v>6433</v>
      </c>
      <c r="E59" s="86">
        <v>15.17</v>
      </c>
      <c r="F59" s="86">
        <f t="shared" si="0"/>
        <v>13.65</v>
      </c>
      <c r="G59" s="86">
        <v>13.65</v>
      </c>
      <c r="H59" s="74">
        <v>10</v>
      </c>
      <c r="I59" s="74" t="s">
        <v>4</v>
      </c>
    </row>
    <row r="60" spans="1:9" x14ac:dyDescent="0.25">
      <c r="A60" s="68" t="s">
        <v>6434</v>
      </c>
      <c r="B60" s="74">
        <v>98</v>
      </c>
      <c r="C60" s="167" t="s">
        <v>6432</v>
      </c>
      <c r="D60" s="168" t="s">
        <v>6435</v>
      </c>
      <c r="E60" s="86">
        <v>56.25</v>
      </c>
      <c r="F60" s="86">
        <f t="shared" si="0"/>
        <v>50.63</v>
      </c>
      <c r="G60" s="86">
        <v>50.62</v>
      </c>
      <c r="H60" s="74">
        <v>10</v>
      </c>
      <c r="I60" s="74" t="s">
        <v>4</v>
      </c>
    </row>
    <row r="61" spans="1:9" x14ac:dyDescent="0.25">
      <c r="A61" s="68" t="s">
        <v>6436</v>
      </c>
      <c r="B61" s="74">
        <v>99</v>
      </c>
      <c r="C61" s="167" t="s">
        <v>66</v>
      </c>
      <c r="D61" s="168" t="s">
        <v>6437</v>
      </c>
      <c r="E61" s="86">
        <v>178.57</v>
      </c>
      <c r="F61" s="86">
        <f t="shared" si="0"/>
        <v>160.71</v>
      </c>
      <c r="G61" s="86">
        <v>160.72999999999999</v>
      </c>
      <c r="H61" s="74">
        <v>10</v>
      </c>
      <c r="I61" s="74" t="s">
        <v>4</v>
      </c>
    </row>
    <row r="62" spans="1:9" x14ac:dyDescent="0.25">
      <c r="A62" s="68" t="s">
        <v>6438</v>
      </c>
      <c r="B62" s="74">
        <v>100</v>
      </c>
      <c r="C62" s="167" t="s">
        <v>66</v>
      </c>
      <c r="D62" s="168" t="s">
        <v>6439</v>
      </c>
      <c r="E62" s="86">
        <v>56.25</v>
      </c>
      <c r="F62" s="86">
        <f t="shared" si="0"/>
        <v>50.63</v>
      </c>
      <c r="G62" s="86">
        <v>50.87</v>
      </c>
      <c r="H62" s="74">
        <v>10</v>
      </c>
      <c r="I62" s="74" t="s">
        <v>6329</v>
      </c>
    </row>
    <row r="63" spans="1:9" x14ac:dyDescent="0.25">
      <c r="A63" s="68" t="s">
        <v>6440</v>
      </c>
      <c r="B63" s="74">
        <v>103</v>
      </c>
      <c r="C63" s="167" t="s">
        <v>66</v>
      </c>
      <c r="D63" s="168" t="s">
        <v>6441</v>
      </c>
      <c r="E63" s="86">
        <v>15.14</v>
      </c>
      <c r="F63" s="86">
        <f t="shared" si="0"/>
        <v>13.63</v>
      </c>
      <c r="G63" s="86">
        <v>13.63</v>
      </c>
      <c r="H63" s="74">
        <v>10</v>
      </c>
      <c r="I63" s="74" t="s">
        <v>6329</v>
      </c>
    </row>
    <row r="64" spans="1:9" x14ac:dyDescent="0.25">
      <c r="A64" s="68" t="s">
        <v>6442</v>
      </c>
      <c r="B64" s="74">
        <v>104</v>
      </c>
      <c r="C64" s="167" t="s">
        <v>66</v>
      </c>
      <c r="D64" s="168" t="s">
        <v>6353</v>
      </c>
      <c r="E64" s="86">
        <v>147.32</v>
      </c>
      <c r="F64" s="86">
        <f t="shared" si="0"/>
        <v>132.59</v>
      </c>
      <c r="G64" s="86">
        <v>132.59</v>
      </c>
      <c r="H64" s="74">
        <v>10</v>
      </c>
      <c r="I64" s="74" t="s">
        <v>4</v>
      </c>
    </row>
    <row r="65" spans="1:9" x14ac:dyDescent="0.25">
      <c r="A65" s="68" t="s">
        <v>6443</v>
      </c>
      <c r="B65" s="74">
        <v>126</v>
      </c>
      <c r="C65" s="167" t="s">
        <v>77</v>
      </c>
      <c r="D65" s="168" t="s">
        <v>6444</v>
      </c>
      <c r="E65" s="86">
        <v>216.58</v>
      </c>
      <c r="F65" s="86">
        <f t="shared" si="0"/>
        <v>194.92</v>
      </c>
      <c r="G65" s="86">
        <v>195.1</v>
      </c>
      <c r="H65" s="74">
        <v>10</v>
      </c>
      <c r="I65" s="74" t="s">
        <v>4</v>
      </c>
    </row>
    <row r="66" spans="1:9" x14ac:dyDescent="0.25">
      <c r="A66" s="68" t="s">
        <v>6445</v>
      </c>
      <c r="B66" s="74">
        <v>132</v>
      </c>
      <c r="C66" s="167" t="s">
        <v>6446</v>
      </c>
      <c r="D66" s="168" t="s">
        <v>6447</v>
      </c>
      <c r="E66" s="86">
        <v>223.21</v>
      </c>
      <c r="F66" s="86">
        <f t="shared" si="0"/>
        <v>200.89</v>
      </c>
      <c r="G66" s="86">
        <v>200.89</v>
      </c>
      <c r="H66" s="74">
        <v>10</v>
      </c>
      <c r="I66" s="74" t="s">
        <v>6329</v>
      </c>
    </row>
    <row r="67" spans="1:9" x14ac:dyDescent="0.25">
      <c r="A67" s="68" t="s">
        <v>6448</v>
      </c>
      <c r="B67" s="74">
        <v>133</v>
      </c>
      <c r="C67" s="167" t="s">
        <v>6446</v>
      </c>
      <c r="D67" s="168" t="s">
        <v>6449</v>
      </c>
      <c r="E67" s="86">
        <v>98.21</v>
      </c>
      <c r="F67" s="86">
        <f t="shared" si="0"/>
        <v>88.39</v>
      </c>
      <c r="G67" s="86">
        <v>88.65</v>
      </c>
      <c r="H67" s="74">
        <v>10</v>
      </c>
      <c r="I67" s="74" t="s">
        <v>4</v>
      </c>
    </row>
    <row r="68" spans="1:9" x14ac:dyDescent="0.25">
      <c r="A68" s="68" t="s">
        <v>6450</v>
      </c>
      <c r="B68" s="74">
        <v>134</v>
      </c>
      <c r="C68" s="167" t="s">
        <v>6446</v>
      </c>
      <c r="D68" s="168" t="s">
        <v>6451</v>
      </c>
      <c r="E68" s="86">
        <v>98.22</v>
      </c>
      <c r="F68" s="86">
        <f t="shared" si="0"/>
        <v>88.4</v>
      </c>
      <c r="G68" s="86">
        <v>88.51</v>
      </c>
      <c r="H68" s="74">
        <v>10</v>
      </c>
      <c r="I68" s="74" t="s">
        <v>6329</v>
      </c>
    </row>
    <row r="69" spans="1:9" x14ac:dyDescent="0.25">
      <c r="A69" s="68" t="s">
        <v>6452</v>
      </c>
      <c r="B69" s="74">
        <v>135</v>
      </c>
      <c r="C69" s="167" t="s">
        <v>6446</v>
      </c>
      <c r="D69" s="168" t="s">
        <v>6453</v>
      </c>
      <c r="E69" s="86">
        <v>116.07</v>
      </c>
      <c r="F69" s="86">
        <f t="shared" ref="F69:F132" si="1">ROUND(E69*0.9,2)</f>
        <v>104.46</v>
      </c>
      <c r="G69" s="86">
        <v>104.47</v>
      </c>
      <c r="H69" s="74">
        <v>10</v>
      </c>
      <c r="I69" s="74" t="s">
        <v>4</v>
      </c>
    </row>
    <row r="70" spans="1:9" x14ac:dyDescent="0.25">
      <c r="A70" s="68" t="s">
        <v>6454</v>
      </c>
      <c r="B70" s="74">
        <v>136</v>
      </c>
      <c r="C70" s="167" t="s">
        <v>6455</v>
      </c>
      <c r="D70" s="168" t="s">
        <v>6451</v>
      </c>
      <c r="E70" s="86">
        <v>98.21</v>
      </c>
      <c r="F70" s="86">
        <f t="shared" si="1"/>
        <v>88.39</v>
      </c>
      <c r="G70" s="86">
        <v>88.65</v>
      </c>
      <c r="H70" s="74">
        <v>10</v>
      </c>
      <c r="I70" s="74" t="s">
        <v>4</v>
      </c>
    </row>
    <row r="71" spans="1:9" x14ac:dyDescent="0.25">
      <c r="A71" s="68" t="s">
        <v>6456</v>
      </c>
      <c r="B71" s="74">
        <v>137</v>
      </c>
      <c r="C71" s="167" t="s">
        <v>104</v>
      </c>
      <c r="D71" s="168" t="s">
        <v>6457</v>
      </c>
      <c r="E71" s="86">
        <v>169.8</v>
      </c>
      <c r="F71" s="86">
        <f t="shared" si="1"/>
        <v>152.82</v>
      </c>
      <c r="G71" s="86">
        <v>152.94999999999999</v>
      </c>
      <c r="H71" s="74">
        <v>10</v>
      </c>
      <c r="I71" s="74" t="s">
        <v>4</v>
      </c>
    </row>
    <row r="72" spans="1:9" x14ac:dyDescent="0.25">
      <c r="A72" s="68" t="s">
        <v>6458</v>
      </c>
      <c r="B72" s="74">
        <v>139</v>
      </c>
      <c r="C72" s="167" t="s">
        <v>104</v>
      </c>
      <c r="D72" s="168" t="s">
        <v>6459</v>
      </c>
      <c r="E72" s="86">
        <v>149.35</v>
      </c>
      <c r="F72" s="86">
        <f t="shared" si="1"/>
        <v>134.41999999999999</v>
      </c>
      <c r="G72" s="86">
        <v>134.63</v>
      </c>
      <c r="H72" s="74">
        <v>10</v>
      </c>
      <c r="I72" s="74" t="s">
        <v>6329</v>
      </c>
    </row>
    <row r="73" spans="1:9" x14ac:dyDescent="0.25">
      <c r="A73" s="68" t="s">
        <v>6460</v>
      </c>
      <c r="B73" s="74">
        <v>143</v>
      </c>
      <c r="C73" s="167" t="s">
        <v>104</v>
      </c>
      <c r="D73" s="168" t="s">
        <v>6461</v>
      </c>
      <c r="E73" s="86">
        <v>37.5</v>
      </c>
      <c r="F73" s="86">
        <f t="shared" si="1"/>
        <v>33.75</v>
      </c>
      <c r="G73" s="86">
        <v>33.75</v>
      </c>
      <c r="H73" s="74">
        <v>10</v>
      </c>
      <c r="I73" s="74" t="s">
        <v>4</v>
      </c>
    </row>
    <row r="74" spans="1:9" x14ac:dyDescent="0.25">
      <c r="A74" s="68" t="s">
        <v>6462</v>
      </c>
      <c r="B74" s="74">
        <v>146</v>
      </c>
      <c r="C74" s="167" t="s">
        <v>104</v>
      </c>
      <c r="D74" s="168" t="s">
        <v>6463</v>
      </c>
      <c r="E74" s="86">
        <v>151.41</v>
      </c>
      <c r="F74" s="86">
        <f t="shared" si="1"/>
        <v>136.27000000000001</v>
      </c>
      <c r="G74" s="86">
        <v>136.66</v>
      </c>
      <c r="H74" s="74">
        <v>10</v>
      </c>
      <c r="I74" s="74" t="s">
        <v>4</v>
      </c>
    </row>
    <row r="75" spans="1:9" x14ac:dyDescent="0.25">
      <c r="A75" s="68" t="s">
        <v>6464</v>
      </c>
      <c r="B75" s="74">
        <v>149</v>
      </c>
      <c r="C75" s="167" t="s">
        <v>104</v>
      </c>
      <c r="D75" s="168" t="s">
        <v>6465</v>
      </c>
      <c r="E75" s="86">
        <v>39.979999999999997</v>
      </c>
      <c r="F75" s="86">
        <f t="shared" si="1"/>
        <v>35.979999999999997</v>
      </c>
      <c r="G75" s="86">
        <v>36.299999999999997</v>
      </c>
      <c r="H75" s="74">
        <v>10</v>
      </c>
      <c r="I75" s="74" t="s">
        <v>4</v>
      </c>
    </row>
    <row r="76" spans="1:9" x14ac:dyDescent="0.25">
      <c r="A76" s="68" t="s">
        <v>6466</v>
      </c>
      <c r="B76" s="74">
        <v>150</v>
      </c>
      <c r="C76" s="167" t="s">
        <v>104</v>
      </c>
      <c r="D76" s="168" t="s">
        <v>6465</v>
      </c>
      <c r="E76" s="86">
        <v>39.979999999999997</v>
      </c>
      <c r="F76" s="86">
        <f t="shared" si="1"/>
        <v>35.979999999999997</v>
      </c>
      <c r="G76" s="86">
        <v>36.06</v>
      </c>
      <c r="H76" s="74">
        <v>10</v>
      </c>
      <c r="I76" s="74" t="s">
        <v>4</v>
      </c>
    </row>
    <row r="77" spans="1:9" x14ac:dyDescent="0.25">
      <c r="A77" s="68" t="s">
        <v>6467</v>
      </c>
      <c r="B77" s="74">
        <v>154</v>
      </c>
      <c r="C77" s="167" t="s">
        <v>104</v>
      </c>
      <c r="D77" s="168" t="s">
        <v>6468</v>
      </c>
      <c r="E77" s="86">
        <v>198.2</v>
      </c>
      <c r="F77" s="86">
        <f t="shared" si="1"/>
        <v>178.38</v>
      </c>
      <c r="G77" s="86">
        <v>180</v>
      </c>
      <c r="H77" s="74">
        <v>10</v>
      </c>
      <c r="I77" s="74" t="s">
        <v>4</v>
      </c>
    </row>
    <row r="78" spans="1:9" x14ac:dyDescent="0.25">
      <c r="A78" s="68" t="s">
        <v>6469</v>
      </c>
      <c r="B78" s="74">
        <v>157</v>
      </c>
      <c r="C78" s="167" t="s">
        <v>104</v>
      </c>
      <c r="D78" s="168" t="s">
        <v>6470</v>
      </c>
      <c r="E78" s="86">
        <v>322.36</v>
      </c>
      <c r="F78" s="86">
        <f t="shared" si="1"/>
        <v>290.12</v>
      </c>
      <c r="G78" s="86">
        <v>290.66000000000003</v>
      </c>
      <c r="H78" s="74">
        <v>10</v>
      </c>
      <c r="I78" s="74" t="s">
        <v>4</v>
      </c>
    </row>
    <row r="79" spans="1:9" x14ac:dyDescent="0.25">
      <c r="A79" s="68" t="s">
        <v>6471</v>
      </c>
      <c r="B79" s="74">
        <v>159</v>
      </c>
      <c r="C79" s="167" t="s">
        <v>126</v>
      </c>
      <c r="D79" s="168" t="s">
        <v>127</v>
      </c>
      <c r="E79" s="86">
        <v>110</v>
      </c>
      <c r="F79" s="86">
        <f t="shared" si="1"/>
        <v>99</v>
      </c>
      <c r="G79" s="86">
        <v>99.34</v>
      </c>
      <c r="H79" s="74">
        <v>10</v>
      </c>
      <c r="I79" s="74" t="s">
        <v>4</v>
      </c>
    </row>
    <row r="80" spans="1:9" x14ac:dyDescent="0.25">
      <c r="A80" s="68" t="s">
        <v>6472</v>
      </c>
      <c r="B80" s="74">
        <v>160</v>
      </c>
      <c r="C80" s="167" t="s">
        <v>126</v>
      </c>
      <c r="D80" s="168" t="s">
        <v>127</v>
      </c>
      <c r="E80" s="86">
        <v>110</v>
      </c>
      <c r="F80" s="86">
        <f t="shared" si="1"/>
        <v>99</v>
      </c>
      <c r="G80" s="86">
        <v>99.34</v>
      </c>
      <c r="H80" s="74">
        <v>10</v>
      </c>
      <c r="I80" s="74" t="s">
        <v>4</v>
      </c>
    </row>
    <row r="81" spans="1:9" x14ac:dyDescent="0.25">
      <c r="A81" s="68" t="s">
        <v>6473</v>
      </c>
      <c r="B81" s="74">
        <v>161</v>
      </c>
      <c r="C81" s="167" t="s">
        <v>126</v>
      </c>
      <c r="D81" s="168" t="s">
        <v>127</v>
      </c>
      <c r="E81" s="86">
        <v>110</v>
      </c>
      <c r="F81" s="86">
        <f t="shared" si="1"/>
        <v>99</v>
      </c>
      <c r="G81" s="86">
        <v>99.34</v>
      </c>
      <c r="H81" s="74">
        <v>10</v>
      </c>
      <c r="I81" s="74" t="s">
        <v>4</v>
      </c>
    </row>
    <row r="82" spans="1:9" x14ac:dyDescent="0.25">
      <c r="A82" s="68" t="s">
        <v>6474</v>
      </c>
      <c r="B82" s="74">
        <v>162</v>
      </c>
      <c r="C82" s="167" t="s">
        <v>126</v>
      </c>
      <c r="D82" s="168" t="s">
        <v>127</v>
      </c>
      <c r="E82" s="86">
        <v>110</v>
      </c>
      <c r="F82" s="86">
        <f t="shared" si="1"/>
        <v>99</v>
      </c>
      <c r="G82" s="86">
        <v>99.34</v>
      </c>
      <c r="H82" s="74">
        <v>10</v>
      </c>
      <c r="I82" s="74" t="s">
        <v>4</v>
      </c>
    </row>
    <row r="83" spans="1:9" x14ac:dyDescent="0.25">
      <c r="A83" s="68" t="s">
        <v>6475</v>
      </c>
      <c r="B83" s="74">
        <v>163</v>
      </c>
      <c r="C83" s="167" t="s">
        <v>126</v>
      </c>
      <c r="D83" s="168" t="s">
        <v>127</v>
      </c>
      <c r="E83" s="86">
        <v>110</v>
      </c>
      <c r="F83" s="86">
        <f t="shared" si="1"/>
        <v>99</v>
      </c>
      <c r="G83" s="86">
        <v>99.34</v>
      </c>
      <c r="H83" s="74">
        <v>10</v>
      </c>
      <c r="I83" s="74" t="s">
        <v>4</v>
      </c>
    </row>
    <row r="84" spans="1:9" x14ac:dyDescent="0.25">
      <c r="A84" s="68" t="s">
        <v>6476</v>
      </c>
      <c r="B84" s="74">
        <v>164</v>
      </c>
      <c r="C84" s="167" t="s">
        <v>126</v>
      </c>
      <c r="D84" s="168" t="s">
        <v>127</v>
      </c>
      <c r="E84" s="86">
        <v>110</v>
      </c>
      <c r="F84" s="86">
        <f t="shared" si="1"/>
        <v>99</v>
      </c>
      <c r="G84" s="86">
        <v>99.34</v>
      </c>
      <c r="H84" s="74">
        <v>10</v>
      </c>
      <c r="I84" s="74" t="s">
        <v>4</v>
      </c>
    </row>
    <row r="85" spans="1:9" x14ac:dyDescent="0.25">
      <c r="A85" s="68" t="s">
        <v>6477</v>
      </c>
      <c r="B85" s="74">
        <v>165</v>
      </c>
      <c r="C85" s="167" t="s">
        <v>126</v>
      </c>
      <c r="D85" s="168" t="s">
        <v>127</v>
      </c>
      <c r="E85" s="86">
        <v>110</v>
      </c>
      <c r="F85" s="86">
        <f t="shared" si="1"/>
        <v>99</v>
      </c>
      <c r="G85" s="86">
        <v>99.34</v>
      </c>
      <c r="H85" s="74">
        <v>10</v>
      </c>
      <c r="I85" s="74" t="s">
        <v>4</v>
      </c>
    </row>
    <row r="86" spans="1:9" x14ac:dyDescent="0.25">
      <c r="A86" s="68" t="s">
        <v>6478</v>
      </c>
      <c r="B86" s="74">
        <v>166</v>
      </c>
      <c r="C86" s="167" t="s">
        <v>126</v>
      </c>
      <c r="D86" s="168" t="s">
        <v>127</v>
      </c>
      <c r="E86" s="86">
        <v>110</v>
      </c>
      <c r="F86" s="86">
        <f t="shared" si="1"/>
        <v>99</v>
      </c>
      <c r="G86" s="86">
        <v>99.34</v>
      </c>
      <c r="H86" s="74">
        <v>10</v>
      </c>
      <c r="I86" s="74" t="s">
        <v>4</v>
      </c>
    </row>
    <row r="87" spans="1:9" x14ac:dyDescent="0.25">
      <c r="A87" s="68" t="s">
        <v>6479</v>
      </c>
      <c r="B87" s="74">
        <v>167</v>
      </c>
      <c r="C87" s="167" t="s">
        <v>126</v>
      </c>
      <c r="D87" s="168" t="s">
        <v>127</v>
      </c>
      <c r="E87" s="86">
        <v>110</v>
      </c>
      <c r="F87" s="86">
        <f t="shared" si="1"/>
        <v>99</v>
      </c>
      <c r="G87" s="86">
        <v>99.34</v>
      </c>
      <c r="H87" s="74">
        <v>10</v>
      </c>
      <c r="I87" s="74" t="s">
        <v>4</v>
      </c>
    </row>
    <row r="88" spans="1:9" x14ac:dyDescent="0.25">
      <c r="A88" s="68" t="s">
        <v>6480</v>
      </c>
      <c r="B88" s="74">
        <v>168</v>
      </c>
      <c r="C88" s="167" t="s">
        <v>126</v>
      </c>
      <c r="D88" s="168" t="s">
        <v>127</v>
      </c>
      <c r="E88" s="86">
        <v>110</v>
      </c>
      <c r="F88" s="86">
        <f t="shared" si="1"/>
        <v>99</v>
      </c>
      <c r="G88" s="86">
        <v>99.34</v>
      </c>
      <c r="H88" s="74">
        <v>10</v>
      </c>
      <c r="I88" s="74" t="s">
        <v>4</v>
      </c>
    </row>
    <row r="89" spans="1:9" x14ac:dyDescent="0.25">
      <c r="A89" s="68" t="s">
        <v>6481</v>
      </c>
      <c r="B89" s="74">
        <v>169</v>
      </c>
      <c r="C89" s="167" t="s">
        <v>126</v>
      </c>
      <c r="D89" s="168" t="s">
        <v>127</v>
      </c>
      <c r="E89" s="86">
        <v>110</v>
      </c>
      <c r="F89" s="86">
        <f t="shared" si="1"/>
        <v>99</v>
      </c>
      <c r="G89" s="86">
        <v>99.34</v>
      </c>
      <c r="H89" s="74">
        <v>10</v>
      </c>
      <c r="I89" s="74" t="s">
        <v>4</v>
      </c>
    </row>
    <row r="90" spans="1:9" x14ac:dyDescent="0.25">
      <c r="A90" s="68" t="s">
        <v>6482</v>
      </c>
      <c r="B90" s="74">
        <v>170</v>
      </c>
      <c r="C90" s="167" t="s">
        <v>126</v>
      </c>
      <c r="D90" s="168" t="s">
        <v>127</v>
      </c>
      <c r="E90" s="86">
        <v>110</v>
      </c>
      <c r="F90" s="86">
        <f t="shared" si="1"/>
        <v>99</v>
      </c>
      <c r="G90" s="86">
        <v>99.34</v>
      </c>
      <c r="H90" s="74">
        <v>10</v>
      </c>
      <c r="I90" s="74" t="s">
        <v>4</v>
      </c>
    </row>
    <row r="91" spans="1:9" x14ac:dyDescent="0.25">
      <c r="A91" s="68" t="s">
        <v>6483</v>
      </c>
      <c r="B91" s="74">
        <v>171</v>
      </c>
      <c r="C91" s="167" t="s">
        <v>126</v>
      </c>
      <c r="D91" s="168" t="s">
        <v>127</v>
      </c>
      <c r="E91" s="86">
        <v>110</v>
      </c>
      <c r="F91" s="86">
        <f t="shared" si="1"/>
        <v>99</v>
      </c>
      <c r="G91" s="86">
        <v>99.34</v>
      </c>
      <c r="H91" s="74">
        <v>10</v>
      </c>
      <c r="I91" s="74" t="s">
        <v>4</v>
      </c>
    </row>
    <row r="92" spans="1:9" x14ac:dyDescent="0.25">
      <c r="A92" s="68" t="s">
        <v>6484</v>
      </c>
      <c r="B92" s="74">
        <v>172</v>
      </c>
      <c r="C92" s="167" t="s">
        <v>126</v>
      </c>
      <c r="D92" s="168" t="s">
        <v>127</v>
      </c>
      <c r="E92" s="86">
        <v>110</v>
      </c>
      <c r="F92" s="86">
        <f t="shared" si="1"/>
        <v>99</v>
      </c>
      <c r="G92" s="86">
        <v>99.34</v>
      </c>
      <c r="H92" s="74">
        <v>10</v>
      </c>
      <c r="I92" s="74" t="s">
        <v>4</v>
      </c>
    </row>
    <row r="93" spans="1:9" x14ac:dyDescent="0.25">
      <c r="A93" s="68" t="s">
        <v>6485</v>
      </c>
      <c r="B93" s="74">
        <v>173</v>
      </c>
      <c r="C93" s="167" t="s">
        <v>126</v>
      </c>
      <c r="D93" s="168" t="s">
        <v>127</v>
      </c>
      <c r="E93" s="86">
        <v>110</v>
      </c>
      <c r="F93" s="86">
        <f t="shared" si="1"/>
        <v>99</v>
      </c>
      <c r="G93" s="86">
        <v>99.34</v>
      </c>
      <c r="H93" s="74">
        <v>10</v>
      </c>
      <c r="I93" s="74" t="s">
        <v>4</v>
      </c>
    </row>
    <row r="94" spans="1:9" x14ac:dyDescent="0.25">
      <c r="A94" s="68" t="s">
        <v>6486</v>
      </c>
      <c r="B94" s="74">
        <v>174</v>
      </c>
      <c r="C94" s="167" t="s">
        <v>126</v>
      </c>
      <c r="D94" s="168" t="s">
        <v>127</v>
      </c>
      <c r="E94" s="86">
        <v>110</v>
      </c>
      <c r="F94" s="86">
        <f t="shared" si="1"/>
        <v>99</v>
      </c>
      <c r="G94" s="86">
        <v>99.34</v>
      </c>
      <c r="H94" s="74">
        <v>10</v>
      </c>
      <c r="I94" s="74" t="s">
        <v>4</v>
      </c>
    </row>
    <row r="95" spans="1:9" x14ac:dyDescent="0.25">
      <c r="A95" s="68" t="s">
        <v>6487</v>
      </c>
      <c r="B95" s="74">
        <v>175</v>
      </c>
      <c r="C95" s="167" t="s">
        <v>126</v>
      </c>
      <c r="D95" s="168" t="s">
        <v>127</v>
      </c>
      <c r="E95" s="86">
        <v>110</v>
      </c>
      <c r="F95" s="86">
        <f t="shared" si="1"/>
        <v>99</v>
      </c>
      <c r="G95" s="86">
        <v>99.34</v>
      </c>
      <c r="H95" s="74">
        <v>10</v>
      </c>
      <c r="I95" s="74" t="s">
        <v>4</v>
      </c>
    </row>
    <row r="96" spans="1:9" x14ac:dyDescent="0.25">
      <c r="A96" s="68" t="s">
        <v>6488</v>
      </c>
      <c r="B96" s="74">
        <v>176</v>
      </c>
      <c r="C96" s="167" t="s">
        <v>126</v>
      </c>
      <c r="D96" s="168" t="s">
        <v>127</v>
      </c>
      <c r="E96" s="86">
        <v>110</v>
      </c>
      <c r="F96" s="86">
        <f t="shared" si="1"/>
        <v>99</v>
      </c>
      <c r="G96" s="86">
        <v>99.34</v>
      </c>
      <c r="H96" s="74">
        <v>10</v>
      </c>
      <c r="I96" s="74" t="s">
        <v>4</v>
      </c>
    </row>
    <row r="97" spans="1:9" x14ac:dyDescent="0.25">
      <c r="A97" s="68" t="s">
        <v>6489</v>
      </c>
      <c r="B97" s="74">
        <v>177</v>
      </c>
      <c r="C97" s="167" t="s">
        <v>126</v>
      </c>
      <c r="D97" s="168" t="s">
        <v>127</v>
      </c>
      <c r="E97" s="86">
        <v>110</v>
      </c>
      <c r="F97" s="86">
        <f t="shared" si="1"/>
        <v>99</v>
      </c>
      <c r="G97" s="86">
        <v>99.34</v>
      </c>
      <c r="H97" s="74">
        <v>10</v>
      </c>
      <c r="I97" s="74" t="s">
        <v>4</v>
      </c>
    </row>
    <row r="98" spans="1:9" x14ac:dyDescent="0.25">
      <c r="A98" s="68" t="s">
        <v>6490</v>
      </c>
      <c r="B98" s="74">
        <v>178</v>
      </c>
      <c r="C98" s="167" t="s">
        <v>126</v>
      </c>
      <c r="D98" s="168" t="s">
        <v>127</v>
      </c>
      <c r="E98" s="86">
        <v>110</v>
      </c>
      <c r="F98" s="86">
        <f t="shared" si="1"/>
        <v>99</v>
      </c>
      <c r="G98" s="86">
        <v>99.34</v>
      </c>
      <c r="H98" s="74">
        <v>10</v>
      </c>
      <c r="I98" s="74" t="s">
        <v>4</v>
      </c>
    </row>
    <row r="99" spans="1:9" x14ac:dyDescent="0.25">
      <c r="A99" s="68" t="s">
        <v>6491</v>
      </c>
      <c r="B99" s="74">
        <v>179</v>
      </c>
      <c r="C99" s="167" t="s">
        <v>126</v>
      </c>
      <c r="D99" s="168" t="s">
        <v>127</v>
      </c>
      <c r="E99" s="86">
        <v>110</v>
      </c>
      <c r="F99" s="86">
        <f t="shared" si="1"/>
        <v>99</v>
      </c>
      <c r="G99" s="86">
        <v>99.34</v>
      </c>
      <c r="H99" s="74">
        <v>10</v>
      </c>
      <c r="I99" s="74" t="s">
        <v>4</v>
      </c>
    </row>
    <row r="100" spans="1:9" x14ac:dyDescent="0.25">
      <c r="A100" s="68" t="s">
        <v>6492</v>
      </c>
      <c r="B100" s="74">
        <v>180</v>
      </c>
      <c r="C100" s="167" t="s">
        <v>126</v>
      </c>
      <c r="D100" s="168" t="s">
        <v>127</v>
      </c>
      <c r="E100" s="86">
        <v>110</v>
      </c>
      <c r="F100" s="86">
        <f t="shared" si="1"/>
        <v>99</v>
      </c>
      <c r="G100" s="86">
        <v>99.34</v>
      </c>
      <c r="H100" s="74">
        <v>10</v>
      </c>
      <c r="I100" s="74" t="s">
        <v>4</v>
      </c>
    </row>
    <row r="101" spans="1:9" x14ac:dyDescent="0.25">
      <c r="A101" s="68" t="s">
        <v>6493</v>
      </c>
      <c r="B101" s="74">
        <v>181</v>
      </c>
      <c r="C101" s="167" t="s">
        <v>126</v>
      </c>
      <c r="D101" s="168" t="s">
        <v>127</v>
      </c>
      <c r="E101" s="86">
        <v>110</v>
      </c>
      <c r="F101" s="86">
        <f t="shared" si="1"/>
        <v>99</v>
      </c>
      <c r="G101" s="86">
        <v>99.34</v>
      </c>
      <c r="H101" s="74">
        <v>10</v>
      </c>
      <c r="I101" s="74" t="s">
        <v>4</v>
      </c>
    </row>
    <row r="102" spans="1:9" x14ac:dyDescent="0.25">
      <c r="A102" s="68" t="s">
        <v>6494</v>
      </c>
      <c r="B102" s="74">
        <v>182</v>
      </c>
      <c r="C102" s="167" t="s">
        <v>126</v>
      </c>
      <c r="D102" s="168" t="s">
        <v>127</v>
      </c>
      <c r="E102" s="86">
        <v>110</v>
      </c>
      <c r="F102" s="86">
        <f t="shared" si="1"/>
        <v>99</v>
      </c>
      <c r="G102" s="86">
        <v>99.34</v>
      </c>
      <c r="H102" s="74">
        <v>10</v>
      </c>
      <c r="I102" s="74" t="s">
        <v>4</v>
      </c>
    </row>
    <row r="103" spans="1:9" x14ac:dyDescent="0.25">
      <c r="A103" s="68" t="s">
        <v>6495</v>
      </c>
      <c r="B103" s="74">
        <v>183</v>
      </c>
      <c r="C103" s="167" t="s">
        <v>126</v>
      </c>
      <c r="D103" s="168" t="s">
        <v>127</v>
      </c>
      <c r="E103" s="86">
        <v>110</v>
      </c>
      <c r="F103" s="86">
        <f t="shared" si="1"/>
        <v>99</v>
      </c>
      <c r="G103" s="86">
        <v>99.34</v>
      </c>
      <c r="H103" s="74">
        <v>10</v>
      </c>
      <c r="I103" s="74" t="s">
        <v>4</v>
      </c>
    </row>
    <row r="104" spans="1:9" x14ac:dyDescent="0.25">
      <c r="A104" s="68" t="s">
        <v>6496</v>
      </c>
      <c r="B104" s="74">
        <v>184</v>
      </c>
      <c r="C104" s="167" t="s">
        <v>126</v>
      </c>
      <c r="D104" s="168" t="s">
        <v>127</v>
      </c>
      <c r="E104" s="86">
        <v>110</v>
      </c>
      <c r="F104" s="86">
        <f t="shared" si="1"/>
        <v>99</v>
      </c>
      <c r="G104" s="86">
        <v>99.34</v>
      </c>
      <c r="H104" s="74">
        <v>10</v>
      </c>
      <c r="I104" s="74" t="s">
        <v>4</v>
      </c>
    </row>
    <row r="105" spans="1:9" x14ac:dyDescent="0.25">
      <c r="A105" s="68" t="s">
        <v>6497</v>
      </c>
      <c r="B105" s="74">
        <v>185</v>
      </c>
      <c r="C105" s="167" t="s">
        <v>126</v>
      </c>
      <c r="D105" s="168" t="s">
        <v>127</v>
      </c>
      <c r="E105" s="86">
        <v>110</v>
      </c>
      <c r="F105" s="86">
        <f t="shared" si="1"/>
        <v>99</v>
      </c>
      <c r="G105" s="86">
        <v>99.34</v>
      </c>
      <c r="H105" s="74">
        <v>10</v>
      </c>
      <c r="I105" s="74" t="s">
        <v>4</v>
      </c>
    </row>
    <row r="106" spans="1:9" x14ac:dyDescent="0.25">
      <c r="A106" s="68" t="s">
        <v>6498</v>
      </c>
      <c r="B106" s="74">
        <v>186</v>
      </c>
      <c r="C106" s="167" t="s">
        <v>126</v>
      </c>
      <c r="D106" s="168" t="s">
        <v>127</v>
      </c>
      <c r="E106" s="86">
        <v>110</v>
      </c>
      <c r="F106" s="86">
        <f t="shared" si="1"/>
        <v>99</v>
      </c>
      <c r="G106" s="86">
        <v>99.34</v>
      </c>
      <c r="H106" s="74">
        <v>10</v>
      </c>
      <c r="I106" s="74" t="s">
        <v>4</v>
      </c>
    </row>
    <row r="107" spans="1:9" x14ac:dyDescent="0.25">
      <c r="A107" s="68" t="s">
        <v>6499</v>
      </c>
      <c r="B107" s="74">
        <v>187</v>
      </c>
      <c r="C107" s="167" t="s">
        <v>126</v>
      </c>
      <c r="D107" s="168" t="s">
        <v>127</v>
      </c>
      <c r="E107" s="86">
        <v>110</v>
      </c>
      <c r="F107" s="86">
        <f t="shared" si="1"/>
        <v>99</v>
      </c>
      <c r="G107" s="86">
        <v>99.34</v>
      </c>
      <c r="H107" s="74">
        <v>10</v>
      </c>
      <c r="I107" s="74" t="s">
        <v>4</v>
      </c>
    </row>
    <row r="108" spans="1:9" x14ac:dyDescent="0.25">
      <c r="A108" s="68" t="s">
        <v>6500</v>
      </c>
      <c r="B108" s="74">
        <v>188</v>
      </c>
      <c r="C108" s="167" t="s">
        <v>126</v>
      </c>
      <c r="D108" s="168" t="s">
        <v>127</v>
      </c>
      <c r="E108" s="86">
        <v>110</v>
      </c>
      <c r="F108" s="86">
        <f t="shared" si="1"/>
        <v>99</v>
      </c>
      <c r="G108" s="86">
        <v>99.34</v>
      </c>
      <c r="H108" s="74">
        <v>10</v>
      </c>
      <c r="I108" s="74" t="s">
        <v>6329</v>
      </c>
    </row>
    <row r="109" spans="1:9" x14ac:dyDescent="0.25">
      <c r="A109" s="68" t="s">
        <v>6501</v>
      </c>
      <c r="B109" s="74">
        <v>189</v>
      </c>
      <c r="C109" s="167" t="s">
        <v>126</v>
      </c>
      <c r="D109" s="168" t="s">
        <v>127</v>
      </c>
      <c r="E109" s="86">
        <v>110</v>
      </c>
      <c r="F109" s="86">
        <f t="shared" si="1"/>
        <v>99</v>
      </c>
      <c r="G109" s="86">
        <v>99.34</v>
      </c>
      <c r="H109" s="74">
        <v>10</v>
      </c>
      <c r="I109" s="74" t="s">
        <v>6329</v>
      </c>
    </row>
    <row r="110" spans="1:9" x14ac:dyDescent="0.25">
      <c r="A110" s="68" t="s">
        <v>6502</v>
      </c>
      <c r="B110" s="74">
        <v>190</v>
      </c>
      <c r="C110" s="167" t="s">
        <v>126</v>
      </c>
      <c r="D110" s="168" t="s">
        <v>6503</v>
      </c>
      <c r="E110" s="86">
        <v>110</v>
      </c>
      <c r="F110" s="86">
        <f t="shared" si="1"/>
        <v>99</v>
      </c>
      <c r="G110" s="86">
        <v>99.34</v>
      </c>
      <c r="H110" s="74">
        <v>10</v>
      </c>
      <c r="I110" s="74" t="s">
        <v>6329</v>
      </c>
    </row>
    <row r="111" spans="1:9" x14ac:dyDescent="0.25">
      <c r="A111" s="68" t="s">
        <v>6504</v>
      </c>
      <c r="B111" s="74">
        <v>191</v>
      </c>
      <c r="C111" s="167" t="s">
        <v>126</v>
      </c>
      <c r="D111" s="168" t="s">
        <v>6503</v>
      </c>
      <c r="E111" s="86">
        <v>110</v>
      </c>
      <c r="F111" s="86">
        <f t="shared" si="1"/>
        <v>99</v>
      </c>
      <c r="G111" s="86">
        <v>99.34</v>
      </c>
      <c r="H111" s="74">
        <v>10</v>
      </c>
      <c r="I111" s="74" t="s">
        <v>4</v>
      </c>
    </row>
    <row r="112" spans="1:9" x14ac:dyDescent="0.25">
      <c r="A112" s="68" t="s">
        <v>6505</v>
      </c>
      <c r="B112" s="74">
        <v>192</v>
      </c>
      <c r="C112" s="167" t="s">
        <v>126</v>
      </c>
      <c r="D112" s="168" t="s">
        <v>127</v>
      </c>
      <c r="E112" s="86">
        <v>110</v>
      </c>
      <c r="F112" s="86">
        <f t="shared" si="1"/>
        <v>99</v>
      </c>
      <c r="G112" s="86">
        <v>99.34</v>
      </c>
      <c r="H112" s="74">
        <v>10</v>
      </c>
      <c r="I112" s="74" t="s">
        <v>6329</v>
      </c>
    </row>
    <row r="113" spans="1:9" x14ac:dyDescent="0.25">
      <c r="A113" s="68" t="s">
        <v>6506</v>
      </c>
      <c r="B113" s="74">
        <v>193</v>
      </c>
      <c r="C113" s="167" t="s">
        <v>126</v>
      </c>
      <c r="D113" s="168" t="s">
        <v>127</v>
      </c>
      <c r="E113" s="86">
        <v>110</v>
      </c>
      <c r="F113" s="86">
        <f t="shared" si="1"/>
        <v>99</v>
      </c>
      <c r="G113" s="86">
        <v>99.34</v>
      </c>
      <c r="H113" s="74">
        <v>10</v>
      </c>
      <c r="I113" s="74" t="s">
        <v>4</v>
      </c>
    </row>
    <row r="114" spans="1:9" x14ac:dyDescent="0.25">
      <c r="A114" s="68" t="s">
        <v>6507</v>
      </c>
      <c r="B114" s="74">
        <v>199</v>
      </c>
      <c r="C114" s="167" t="s">
        <v>130</v>
      </c>
      <c r="D114" s="168" t="s">
        <v>6508</v>
      </c>
      <c r="E114" s="86">
        <v>66.959999999999994</v>
      </c>
      <c r="F114" s="86">
        <f t="shared" si="1"/>
        <v>60.26</v>
      </c>
      <c r="G114" s="86">
        <v>60.26</v>
      </c>
      <c r="H114" s="74">
        <v>10</v>
      </c>
      <c r="I114" s="74" t="s">
        <v>6329</v>
      </c>
    </row>
    <row r="115" spans="1:9" x14ac:dyDescent="0.25">
      <c r="A115" s="68" t="s">
        <v>6509</v>
      </c>
      <c r="B115" s="74">
        <v>202</v>
      </c>
      <c r="C115" s="167" t="s">
        <v>6510</v>
      </c>
      <c r="D115" s="168" t="s">
        <v>6511</v>
      </c>
      <c r="E115" s="86">
        <v>31.25</v>
      </c>
      <c r="F115" s="86">
        <f t="shared" si="1"/>
        <v>28.13</v>
      </c>
      <c r="G115" s="86">
        <v>28.12</v>
      </c>
      <c r="H115" s="74">
        <v>10</v>
      </c>
      <c r="I115" s="74" t="s">
        <v>4</v>
      </c>
    </row>
    <row r="116" spans="1:9" x14ac:dyDescent="0.25">
      <c r="A116" s="68" t="s">
        <v>6512</v>
      </c>
      <c r="B116" s="74">
        <v>205</v>
      </c>
      <c r="C116" s="167" t="s">
        <v>139</v>
      </c>
      <c r="D116" s="168" t="s">
        <v>6513</v>
      </c>
      <c r="E116" s="86">
        <v>249.4</v>
      </c>
      <c r="F116" s="86">
        <f t="shared" si="1"/>
        <v>224.46</v>
      </c>
      <c r="G116" s="86">
        <v>225.98</v>
      </c>
      <c r="H116" s="74">
        <v>10</v>
      </c>
      <c r="I116" s="74" t="s">
        <v>6329</v>
      </c>
    </row>
    <row r="117" spans="1:9" x14ac:dyDescent="0.25">
      <c r="A117" s="68" t="s">
        <v>6514</v>
      </c>
      <c r="B117" s="74">
        <v>206</v>
      </c>
      <c r="C117" s="167" t="s">
        <v>139</v>
      </c>
      <c r="D117" s="168" t="s">
        <v>6515</v>
      </c>
      <c r="E117" s="86">
        <v>189.2</v>
      </c>
      <c r="F117" s="86">
        <f t="shared" si="1"/>
        <v>170.28</v>
      </c>
      <c r="G117" s="86">
        <v>171.45</v>
      </c>
      <c r="H117" s="74">
        <v>10</v>
      </c>
      <c r="I117" s="74" t="s">
        <v>4</v>
      </c>
    </row>
    <row r="118" spans="1:9" x14ac:dyDescent="0.25">
      <c r="A118" s="68" t="s">
        <v>6516</v>
      </c>
      <c r="B118" s="74">
        <v>207</v>
      </c>
      <c r="C118" s="167" t="s">
        <v>139</v>
      </c>
      <c r="D118" s="168" t="s">
        <v>6517</v>
      </c>
      <c r="E118" s="86">
        <v>282.60000000000002</v>
      </c>
      <c r="F118" s="86">
        <f t="shared" si="1"/>
        <v>254.34</v>
      </c>
      <c r="G118" s="86">
        <v>254.34</v>
      </c>
      <c r="H118" s="74">
        <v>10</v>
      </c>
      <c r="I118" s="74" t="s">
        <v>4</v>
      </c>
    </row>
    <row r="119" spans="1:9" x14ac:dyDescent="0.25">
      <c r="A119" s="68" t="s">
        <v>6518</v>
      </c>
      <c r="B119" s="74">
        <v>210</v>
      </c>
      <c r="C119" s="167" t="s">
        <v>142</v>
      </c>
      <c r="D119" s="168" t="s">
        <v>6519</v>
      </c>
      <c r="E119" s="86">
        <v>152</v>
      </c>
      <c r="F119" s="86">
        <f t="shared" si="1"/>
        <v>136.80000000000001</v>
      </c>
      <c r="G119" s="86">
        <v>137.03</v>
      </c>
      <c r="H119" s="74">
        <v>10</v>
      </c>
      <c r="I119" s="74" t="s">
        <v>4</v>
      </c>
    </row>
    <row r="120" spans="1:9" x14ac:dyDescent="0.25">
      <c r="A120" s="68" t="s">
        <v>6520</v>
      </c>
      <c r="B120" s="74">
        <v>211</v>
      </c>
      <c r="C120" s="167" t="s">
        <v>142</v>
      </c>
      <c r="D120" s="168" t="s">
        <v>6521</v>
      </c>
      <c r="E120" s="86">
        <v>92.5</v>
      </c>
      <c r="F120" s="86">
        <f t="shared" si="1"/>
        <v>83.25</v>
      </c>
      <c r="G120" s="86">
        <v>83.25</v>
      </c>
      <c r="H120" s="74">
        <v>10</v>
      </c>
      <c r="I120" s="74" t="s">
        <v>6329</v>
      </c>
    </row>
    <row r="121" spans="1:9" x14ac:dyDescent="0.25">
      <c r="A121" s="68" t="s">
        <v>6522</v>
      </c>
      <c r="B121" s="74">
        <v>213</v>
      </c>
      <c r="C121" s="167" t="s">
        <v>142</v>
      </c>
      <c r="D121" s="168" t="s">
        <v>6523</v>
      </c>
      <c r="E121" s="86">
        <v>200</v>
      </c>
      <c r="F121" s="86">
        <f t="shared" si="1"/>
        <v>180</v>
      </c>
      <c r="G121" s="86">
        <v>181.2</v>
      </c>
      <c r="H121" s="74">
        <v>10</v>
      </c>
      <c r="I121" s="74" t="s">
        <v>4</v>
      </c>
    </row>
    <row r="122" spans="1:9" x14ac:dyDescent="0.25">
      <c r="A122" s="68" t="s">
        <v>6524</v>
      </c>
      <c r="B122" s="74">
        <v>214</v>
      </c>
      <c r="C122" s="167" t="s">
        <v>6525</v>
      </c>
      <c r="D122" s="168" t="s">
        <v>6526</v>
      </c>
      <c r="E122" s="86">
        <v>300</v>
      </c>
      <c r="F122" s="86">
        <f t="shared" si="1"/>
        <v>270</v>
      </c>
      <c r="G122" s="86">
        <v>272.29000000000002</v>
      </c>
      <c r="H122" s="74">
        <v>10</v>
      </c>
      <c r="I122" s="74" t="s">
        <v>6329</v>
      </c>
    </row>
    <row r="123" spans="1:9" x14ac:dyDescent="0.25">
      <c r="A123" s="68" t="s">
        <v>6527</v>
      </c>
      <c r="B123" s="74">
        <v>227</v>
      </c>
      <c r="C123" s="167" t="s">
        <v>148</v>
      </c>
      <c r="D123" s="168" t="s">
        <v>6528</v>
      </c>
      <c r="E123" s="86">
        <v>50</v>
      </c>
      <c r="F123" s="86">
        <f t="shared" si="1"/>
        <v>45</v>
      </c>
      <c r="G123" s="86">
        <v>45.91</v>
      </c>
      <c r="H123" s="74">
        <v>10</v>
      </c>
      <c r="I123" s="74" t="s">
        <v>6329</v>
      </c>
    </row>
    <row r="124" spans="1:9" x14ac:dyDescent="0.25">
      <c r="A124" s="68" t="s">
        <v>6529</v>
      </c>
      <c r="B124" s="74">
        <v>228</v>
      </c>
      <c r="C124" s="167" t="s">
        <v>148</v>
      </c>
      <c r="D124" s="168" t="s">
        <v>6528</v>
      </c>
      <c r="E124" s="86">
        <v>50</v>
      </c>
      <c r="F124" s="86">
        <f t="shared" si="1"/>
        <v>45</v>
      </c>
      <c r="G124" s="86">
        <v>45.91</v>
      </c>
      <c r="H124" s="74">
        <v>10</v>
      </c>
      <c r="I124" s="74" t="s">
        <v>6329</v>
      </c>
    </row>
    <row r="125" spans="1:9" x14ac:dyDescent="0.25">
      <c r="A125" s="68" t="s">
        <v>6530</v>
      </c>
      <c r="B125" s="74">
        <v>233</v>
      </c>
      <c r="C125" s="167" t="s">
        <v>148</v>
      </c>
      <c r="D125" s="168" t="s">
        <v>6528</v>
      </c>
      <c r="E125" s="86">
        <v>50</v>
      </c>
      <c r="F125" s="86">
        <f t="shared" si="1"/>
        <v>45</v>
      </c>
      <c r="G125" s="86">
        <v>45.91</v>
      </c>
      <c r="H125" s="74">
        <v>10</v>
      </c>
      <c r="I125" s="74" t="s">
        <v>6329</v>
      </c>
    </row>
    <row r="126" spans="1:9" x14ac:dyDescent="0.25">
      <c r="A126" s="68" t="s">
        <v>6531</v>
      </c>
      <c r="B126" s="74">
        <v>235</v>
      </c>
      <c r="C126" s="167" t="s">
        <v>148</v>
      </c>
      <c r="D126" s="168" t="s">
        <v>6532</v>
      </c>
      <c r="E126" s="86">
        <v>50</v>
      </c>
      <c r="F126" s="86">
        <f t="shared" si="1"/>
        <v>45</v>
      </c>
      <c r="G126" s="86">
        <v>45.91</v>
      </c>
      <c r="H126" s="74">
        <v>10</v>
      </c>
      <c r="I126" s="74" t="s">
        <v>6329</v>
      </c>
    </row>
    <row r="127" spans="1:9" x14ac:dyDescent="0.25">
      <c r="A127" s="68" t="s">
        <v>6533</v>
      </c>
      <c r="B127" s="74">
        <v>236</v>
      </c>
      <c r="C127" s="167" t="s">
        <v>148</v>
      </c>
      <c r="D127" s="168" t="s">
        <v>6528</v>
      </c>
      <c r="E127" s="86">
        <v>50</v>
      </c>
      <c r="F127" s="86">
        <f t="shared" si="1"/>
        <v>45</v>
      </c>
      <c r="G127" s="86">
        <v>45.91</v>
      </c>
      <c r="H127" s="74">
        <v>10</v>
      </c>
      <c r="I127" s="74" t="s">
        <v>6329</v>
      </c>
    </row>
    <row r="128" spans="1:9" x14ac:dyDescent="0.25">
      <c r="A128" s="68" t="s">
        <v>6534</v>
      </c>
      <c r="B128" s="74">
        <v>257</v>
      </c>
      <c r="C128" s="167" t="s">
        <v>174</v>
      </c>
      <c r="D128" s="168" t="s">
        <v>6535</v>
      </c>
      <c r="E128" s="86">
        <v>116</v>
      </c>
      <c r="F128" s="86">
        <f t="shared" si="1"/>
        <v>104.4</v>
      </c>
      <c r="G128" s="86">
        <v>104.4</v>
      </c>
      <c r="H128" s="74">
        <v>10</v>
      </c>
      <c r="I128" s="74" t="s">
        <v>4</v>
      </c>
    </row>
    <row r="129" spans="1:9" x14ac:dyDescent="0.25">
      <c r="A129" s="68" t="s">
        <v>6536</v>
      </c>
      <c r="B129" s="74">
        <v>258</v>
      </c>
      <c r="C129" s="167" t="s">
        <v>174</v>
      </c>
      <c r="D129" s="168" t="s">
        <v>6537</v>
      </c>
      <c r="E129" s="86">
        <v>46</v>
      </c>
      <c r="F129" s="86">
        <f t="shared" si="1"/>
        <v>41.4</v>
      </c>
      <c r="G129" s="86">
        <v>41.7</v>
      </c>
      <c r="H129" s="74">
        <v>10</v>
      </c>
      <c r="I129" s="74" t="s">
        <v>4</v>
      </c>
    </row>
    <row r="130" spans="1:9" x14ac:dyDescent="0.25">
      <c r="A130" s="68" t="s">
        <v>6538</v>
      </c>
      <c r="B130" s="74">
        <v>305</v>
      </c>
      <c r="C130" s="167" t="s">
        <v>174</v>
      </c>
      <c r="D130" s="168" t="s">
        <v>6539</v>
      </c>
      <c r="E130" s="86">
        <v>150</v>
      </c>
      <c r="F130" s="86">
        <f t="shared" si="1"/>
        <v>135</v>
      </c>
      <c r="G130" s="86">
        <v>135</v>
      </c>
      <c r="H130" s="74">
        <v>10</v>
      </c>
      <c r="I130" s="74" t="s">
        <v>4</v>
      </c>
    </row>
    <row r="131" spans="1:9" x14ac:dyDescent="0.25">
      <c r="A131" s="68" t="s">
        <v>6540</v>
      </c>
      <c r="B131" s="74">
        <v>306</v>
      </c>
      <c r="C131" s="167" t="s">
        <v>174</v>
      </c>
      <c r="D131" s="168" t="s">
        <v>6541</v>
      </c>
      <c r="E131" s="86">
        <v>110</v>
      </c>
      <c r="F131" s="86">
        <f t="shared" si="1"/>
        <v>99</v>
      </c>
      <c r="G131" s="86">
        <v>99</v>
      </c>
      <c r="H131" s="74">
        <v>10</v>
      </c>
      <c r="I131" s="74" t="s">
        <v>4</v>
      </c>
    </row>
    <row r="132" spans="1:9" x14ac:dyDescent="0.25">
      <c r="A132" s="68" t="s">
        <v>6542</v>
      </c>
      <c r="B132" s="74">
        <v>310</v>
      </c>
      <c r="C132" s="167" t="s">
        <v>6543</v>
      </c>
      <c r="D132" s="168" t="s">
        <v>6544</v>
      </c>
      <c r="E132" s="86">
        <v>64.2</v>
      </c>
      <c r="F132" s="86">
        <f t="shared" si="1"/>
        <v>57.78</v>
      </c>
      <c r="G132" s="86">
        <v>57.78</v>
      </c>
      <c r="H132" s="74">
        <v>10</v>
      </c>
      <c r="I132" s="74" t="s">
        <v>4</v>
      </c>
    </row>
    <row r="133" spans="1:9" x14ac:dyDescent="0.25">
      <c r="A133" s="68" t="s">
        <v>6545</v>
      </c>
      <c r="B133" s="74">
        <v>312</v>
      </c>
      <c r="C133" s="167" t="s">
        <v>6546</v>
      </c>
      <c r="D133" s="168" t="s">
        <v>213</v>
      </c>
      <c r="E133" s="86">
        <v>50.43</v>
      </c>
      <c r="F133" s="86">
        <f t="shared" ref="F133:F196" si="2">ROUND(E133*0.9,2)</f>
        <v>45.39</v>
      </c>
      <c r="G133" s="86">
        <v>45.51</v>
      </c>
      <c r="H133" s="74">
        <v>10</v>
      </c>
      <c r="I133" s="74" t="s">
        <v>4</v>
      </c>
    </row>
    <row r="134" spans="1:9" x14ac:dyDescent="0.25">
      <c r="A134" s="68" t="s">
        <v>6547</v>
      </c>
      <c r="B134" s="74">
        <v>313</v>
      </c>
      <c r="C134" s="167" t="s">
        <v>6546</v>
      </c>
      <c r="D134" s="168" t="s">
        <v>213</v>
      </c>
      <c r="E134" s="86">
        <v>50.43</v>
      </c>
      <c r="F134" s="86">
        <f t="shared" si="2"/>
        <v>45.39</v>
      </c>
      <c r="G134" s="86">
        <v>45.51</v>
      </c>
      <c r="H134" s="74">
        <v>10</v>
      </c>
      <c r="I134" s="74" t="s">
        <v>4</v>
      </c>
    </row>
    <row r="135" spans="1:9" x14ac:dyDescent="0.25">
      <c r="A135" s="68" t="s">
        <v>6548</v>
      </c>
      <c r="B135" s="74">
        <v>316</v>
      </c>
      <c r="C135" s="167" t="s">
        <v>6549</v>
      </c>
      <c r="D135" s="168" t="s">
        <v>213</v>
      </c>
      <c r="E135" s="86">
        <v>76.52</v>
      </c>
      <c r="F135" s="86">
        <f t="shared" si="2"/>
        <v>68.87</v>
      </c>
      <c r="G135" s="86">
        <v>68.87</v>
      </c>
      <c r="H135" s="74">
        <v>10</v>
      </c>
      <c r="I135" s="74" t="s">
        <v>4</v>
      </c>
    </row>
    <row r="136" spans="1:9" x14ac:dyDescent="0.25">
      <c r="A136" s="68" t="s">
        <v>6550</v>
      </c>
      <c r="B136" s="74">
        <v>318</v>
      </c>
      <c r="C136" s="167" t="s">
        <v>6551</v>
      </c>
      <c r="D136" s="168" t="s">
        <v>6552</v>
      </c>
      <c r="E136" s="86">
        <v>350</v>
      </c>
      <c r="F136" s="86">
        <f t="shared" si="2"/>
        <v>315</v>
      </c>
      <c r="G136" s="86">
        <v>315</v>
      </c>
      <c r="H136" s="74">
        <v>10</v>
      </c>
      <c r="I136" s="74" t="s">
        <v>4</v>
      </c>
    </row>
    <row r="137" spans="1:9" x14ac:dyDescent="0.25">
      <c r="A137" s="68" t="s">
        <v>6553</v>
      </c>
      <c r="B137" s="74">
        <v>319</v>
      </c>
      <c r="C137" s="167" t="s">
        <v>6554</v>
      </c>
      <c r="D137" s="168" t="s">
        <v>6555</v>
      </c>
      <c r="E137" s="86">
        <v>192</v>
      </c>
      <c r="F137" s="86">
        <f t="shared" si="2"/>
        <v>172.8</v>
      </c>
      <c r="G137" s="86">
        <v>172.8</v>
      </c>
      <c r="H137" s="74">
        <v>10</v>
      </c>
      <c r="I137" s="74" t="s">
        <v>4</v>
      </c>
    </row>
    <row r="138" spans="1:9" x14ac:dyDescent="0.25">
      <c r="A138" s="68" t="s">
        <v>6556</v>
      </c>
      <c r="B138" s="74">
        <v>320</v>
      </c>
      <c r="C138" s="167" t="s">
        <v>6557</v>
      </c>
      <c r="D138" s="168" t="s">
        <v>6558</v>
      </c>
      <c r="E138" s="86">
        <v>80</v>
      </c>
      <c r="F138" s="86">
        <f t="shared" si="2"/>
        <v>72</v>
      </c>
      <c r="G138" s="86">
        <v>72</v>
      </c>
      <c r="H138" s="74">
        <v>10</v>
      </c>
      <c r="I138" s="74" t="s">
        <v>6329</v>
      </c>
    </row>
    <row r="139" spans="1:9" x14ac:dyDescent="0.25">
      <c r="A139" s="68" t="s">
        <v>6559</v>
      </c>
      <c r="B139" s="74">
        <v>321</v>
      </c>
      <c r="C139" s="167" t="s">
        <v>6557</v>
      </c>
      <c r="D139" s="168" t="s">
        <v>6560</v>
      </c>
      <c r="E139" s="86">
        <v>192</v>
      </c>
      <c r="F139" s="86">
        <f t="shared" si="2"/>
        <v>172.8</v>
      </c>
      <c r="G139" s="86">
        <v>172.8</v>
      </c>
      <c r="H139" s="74">
        <v>10</v>
      </c>
      <c r="I139" s="74" t="s">
        <v>4</v>
      </c>
    </row>
    <row r="140" spans="1:9" x14ac:dyDescent="0.25">
      <c r="A140" s="68" t="s">
        <v>6561</v>
      </c>
      <c r="B140" s="74">
        <v>322</v>
      </c>
      <c r="C140" s="167" t="s">
        <v>6557</v>
      </c>
      <c r="D140" s="168" t="s">
        <v>6562</v>
      </c>
      <c r="E140" s="86">
        <v>80</v>
      </c>
      <c r="F140" s="86">
        <f t="shared" si="2"/>
        <v>72</v>
      </c>
      <c r="G140" s="86">
        <v>72</v>
      </c>
      <c r="H140" s="74">
        <v>10</v>
      </c>
      <c r="I140" s="74" t="s">
        <v>6329</v>
      </c>
    </row>
    <row r="141" spans="1:9" x14ac:dyDescent="0.25">
      <c r="A141" s="68" t="s">
        <v>6563</v>
      </c>
      <c r="B141" s="74">
        <v>323</v>
      </c>
      <c r="C141" s="167" t="s">
        <v>6564</v>
      </c>
      <c r="D141" s="168" t="s">
        <v>6565</v>
      </c>
      <c r="E141" s="86">
        <v>28.66</v>
      </c>
      <c r="F141" s="86">
        <f t="shared" si="2"/>
        <v>25.79</v>
      </c>
      <c r="G141" s="86">
        <v>25.79</v>
      </c>
      <c r="H141" s="74">
        <v>10</v>
      </c>
      <c r="I141" s="74" t="s">
        <v>4</v>
      </c>
    </row>
    <row r="142" spans="1:9" x14ac:dyDescent="0.25">
      <c r="A142" s="68" t="s">
        <v>6566</v>
      </c>
      <c r="B142" s="74">
        <v>336</v>
      </c>
      <c r="C142" s="167" t="s">
        <v>217</v>
      </c>
      <c r="D142" s="168" t="s">
        <v>6567</v>
      </c>
      <c r="E142" s="86">
        <v>89.29</v>
      </c>
      <c r="F142" s="86">
        <f t="shared" si="2"/>
        <v>80.36</v>
      </c>
      <c r="G142" s="86">
        <v>80.36</v>
      </c>
      <c r="H142" s="74">
        <v>10</v>
      </c>
      <c r="I142" s="74" t="s">
        <v>4</v>
      </c>
    </row>
    <row r="143" spans="1:9" x14ac:dyDescent="0.25">
      <c r="A143" s="68" t="s">
        <v>6568</v>
      </c>
      <c r="B143" s="74">
        <v>341</v>
      </c>
      <c r="C143" s="167" t="s">
        <v>6569</v>
      </c>
      <c r="D143" s="168" t="s">
        <v>6570</v>
      </c>
      <c r="E143" s="86">
        <v>29.09</v>
      </c>
      <c r="F143" s="86">
        <f t="shared" si="2"/>
        <v>26.18</v>
      </c>
      <c r="G143" s="86">
        <v>26.18</v>
      </c>
      <c r="H143" s="74">
        <v>10</v>
      </c>
      <c r="I143" s="74" t="s">
        <v>4</v>
      </c>
    </row>
    <row r="144" spans="1:9" x14ac:dyDescent="0.25">
      <c r="A144" s="68" t="s">
        <v>6571</v>
      </c>
      <c r="B144" s="74">
        <v>342</v>
      </c>
      <c r="C144" s="167" t="s">
        <v>224</v>
      </c>
      <c r="D144" s="168" t="s">
        <v>6572</v>
      </c>
      <c r="E144" s="86">
        <v>125</v>
      </c>
      <c r="F144" s="86">
        <f t="shared" si="2"/>
        <v>112.5</v>
      </c>
      <c r="G144" s="86">
        <v>112.5</v>
      </c>
      <c r="H144" s="74">
        <v>10</v>
      </c>
      <c r="I144" s="74" t="s">
        <v>4</v>
      </c>
    </row>
    <row r="145" spans="1:9" x14ac:dyDescent="0.25">
      <c r="A145" s="68" t="s">
        <v>6573</v>
      </c>
      <c r="B145" s="74">
        <v>344</v>
      </c>
      <c r="C145" s="167" t="s">
        <v>6574</v>
      </c>
      <c r="D145" s="168" t="s">
        <v>6575</v>
      </c>
      <c r="E145" s="86">
        <v>210.71</v>
      </c>
      <c r="F145" s="86">
        <f t="shared" si="2"/>
        <v>189.64</v>
      </c>
      <c r="G145" s="86">
        <v>189.64</v>
      </c>
      <c r="H145" s="74">
        <v>10</v>
      </c>
      <c r="I145" s="74" t="s">
        <v>4</v>
      </c>
    </row>
    <row r="146" spans="1:9" x14ac:dyDescent="0.25">
      <c r="A146" s="68" t="s">
        <v>6576</v>
      </c>
      <c r="B146" s="74">
        <v>345</v>
      </c>
      <c r="C146" s="167" t="s">
        <v>6574</v>
      </c>
      <c r="D146" s="168" t="s">
        <v>6575</v>
      </c>
      <c r="E146" s="86">
        <v>210.71</v>
      </c>
      <c r="F146" s="86">
        <f t="shared" si="2"/>
        <v>189.64</v>
      </c>
      <c r="G146" s="86">
        <v>189.64</v>
      </c>
      <c r="H146" s="74">
        <v>10</v>
      </c>
      <c r="I146" s="74" t="s">
        <v>4</v>
      </c>
    </row>
    <row r="147" spans="1:9" x14ac:dyDescent="0.25">
      <c r="A147" s="68" t="s">
        <v>6577</v>
      </c>
      <c r="B147" s="74">
        <v>346</v>
      </c>
      <c r="C147" s="167" t="s">
        <v>6574</v>
      </c>
      <c r="D147" s="168" t="s">
        <v>6575</v>
      </c>
      <c r="E147" s="86">
        <v>210.71</v>
      </c>
      <c r="F147" s="86">
        <f t="shared" si="2"/>
        <v>189.64</v>
      </c>
      <c r="G147" s="86">
        <v>189.64</v>
      </c>
      <c r="H147" s="74">
        <v>10</v>
      </c>
      <c r="I147" s="74" t="s">
        <v>6329</v>
      </c>
    </row>
    <row r="148" spans="1:9" x14ac:dyDescent="0.25">
      <c r="A148" s="68" t="s">
        <v>6578</v>
      </c>
      <c r="B148" s="74">
        <v>347</v>
      </c>
      <c r="C148" s="167" t="s">
        <v>6574</v>
      </c>
      <c r="D148" s="168" t="s">
        <v>6579</v>
      </c>
      <c r="E148" s="86">
        <v>210.71</v>
      </c>
      <c r="F148" s="86">
        <f t="shared" si="2"/>
        <v>189.64</v>
      </c>
      <c r="G148" s="86">
        <v>189.64</v>
      </c>
      <c r="H148" s="74">
        <v>10</v>
      </c>
      <c r="I148" s="74" t="s">
        <v>6329</v>
      </c>
    </row>
    <row r="149" spans="1:9" x14ac:dyDescent="0.25">
      <c r="A149" s="68" t="s">
        <v>6580</v>
      </c>
      <c r="B149" s="74">
        <v>348</v>
      </c>
      <c r="C149" s="167" t="s">
        <v>6574</v>
      </c>
      <c r="D149" s="168" t="s">
        <v>6575</v>
      </c>
      <c r="E149" s="86">
        <v>210.71</v>
      </c>
      <c r="F149" s="86">
        <f t="shared" si="2"/>
        <v>189.64</v>
      </c>
      <c r="G149" s="86">
        <v>189.64</v>
      </c>
      <c r="H149" s="74">
        <v>10</v>
      </c>
      <c r="I149" s="74" t="s">
        <v>4</v>
      </c>
    </row>
    <row r="150" spans="1:9" x14ac:dyDescent="0.25">
      <c r="A150" s="68" t="s">
        <v>6581</v>
      </c>
      <c r="B150" s="74">
        <v>349</v>
      </c>
      <c r="C150" s="167" t="s">
        <v>6574</v>
      </c>
      <c r="D150" s="168" t="s">
        <v>6582</v>
      </c>
      <c r="E150" s="86">
        <v>210.71</v>
      </c>
      <c r="F150" s="86">
        <f t="shared" si="2"/>
        <v>189.64</v>
      </c>
      <c r="G150" s="86">
        <v>189.64</v>
      </c>
      <c r="H150" s="74">
        <v>10</v>
      </c>
      <c r="I150" s="74" t="s">
        <v>4</v>
      </c>
    </row>
    <row r="151" spans="1:9" x14ac:dyDescent="0.25">
      <c r="A151" s="68" t="s">
        <v>6583</v>
      </c>
      <c r="B151" s="74">
        <v>1158</v>
      </c>
      <c r="C151" s="167" t="s">
        <v>2</v>
      </c>
      <c r="D151" s="168" t="s">
        <v>6584</v>
      </c>
      <c r="E151" s="86">
        <v>113.59</v>
      </c>
      <c r="F151" s="86">
        <f t="shared" si="2"/>
        <v>102.23</v>
      </c>
      <c r="G151" s="86">
        <v>186.02</v>
      </c>
      <c r="H151" s="74">
        <v>10</v>
      </c>
      <c r="I151" s="74" t="s">
        <v>4</v>
      </c>
    </row>
    <row r="152" spans="1:9" x14ac:dyDescent="0.25">
      <c r="A152" s="68" t="s">
        <v>300</v>
      </c>
      <c r="B152" s="74">
        <v>1161</v>
      </c>
      <c r="C152" s="167" t="s">
        <v>2</v>
      </c>
      <c r="D152" s="168" t="s">
        <v>301</v>
      </c>
      <c r="E152" s="86">
        <v>25.88</v>
      </c>
      <c r="F152" s="86">
        <f t="shared" si="2"/>
        <v>23.29</v>
      </c>
      <c r="G152" s="86">
        <v>41.65</v>
      </c>
      <c r="H152" s="74">
        <v>10</v>
      </c>
      <c r="I152" s="74" t="s">
        <v>6329</v>
      </c>
    </row>
    <row r="153" spans="1:9" x14ac:dyDescent="0.25">
      <c r="A153" s="68" t="s">
        <v>302</v>
      </c>
      <c r="B153" s="74">
        <v>1162</v>
      </c>
      <c r="C153" s="167" t="s">
        <v>2</v>
      </c>
      <c r="D153" s="168" t="s">
        <v>303</v>
      </c>
      <c r="E153" s="86">
        <v>8.98</v>
      </c>
      <c r="F153" s="86">
        <f t="shared" si="2"/>
        <v>8.08</v>
      </c>
      <c r="G153" s="86">
        <v>13.8</v>
      </c>
      <c r="H153" s="74">
        <v>10</v>
      </c>
      <c r="I153" s="74" t="s">
        <v>6329</v>
      </c>
    </row>
    <row r="154" spans="1:9" x14ac:dyDescent="0.25">
      <c r="A154" s="68" t="s">
        <v>304</v>
      </c>
      <c r="B154" s="74">
        <v>1163</v>
      </c>
      <c r="C154" s="167" t="s">
        <v>305</v>
      </c>
      <c r="D154" s="168" t="s">
        <v>306</v>
      </c>
      <c r="E154" s="86">
        <v>235.65</v>
      </c>
      <c r="F154" s="86">
        <f t="shared" si="2"/>
        <v>212.09</v>
      </c>
      <c r="G154" s="86">
        <v>379.32</v>
      </c>
      <c r="H154" s="74">
        <v>10</v>
      </c>
      <c r="I154" s="74" t="s">
        <v>6329</v>
      </c>
    </row>
    <row r="155" spans="1:9" x14ac:dyDescent="0.25">
      <c r="A155" s="68" t="s">
        <v>6585</v>
      </c>
      <c r="B155" s="74">
        <v>1164</v>
      </c>
      <c r="C155" s="167" t="s">
        <v>307</v>
      </c>
      <c r="D155" s="168" t="s">
        <v>6586</v>
      </c>
      <c r="E155" s="86">
        <v>144.26</v>
      </c>
      <c r="F155" s="86">
        <f t="shared" si="2"/>
        <v>129.83000000000001</v>
      </c>
      <c r="G155" s="86">
        <v>232.87</v>
      </c>
      <c r="H155" s="74">
        <v>10</v>
      </c>
      <c r="I155" s="74" t="s">
        <v>4</v>
      </c>
    </row>
    <row r="156" spans="1:9" x14ac:dyDescent="0.25">
      <c r="A156" s="68" t="s">
        <v>308</v>
      </c>
      <c r="B156" s="74">
        <v>1165</v>
      </c>
      <c r="C156" s="167" t="s">
        <v>307</v>
      </c>
      <c r="D156" s="168" t="s">
        <v>309</v>
      </c>
      <c r="E156" s="86">
        <v>283.67</v>
      </c>
      <c r="F156" s="86">
        <f t="shared" si="2"/>
        <v>255.3</v>
      </c>
      <c r="G156" s="86">
        <v>457.46</v>
      </c>
      <c r="H156" s="74">
        <v>10</v>
      </c>
      <c r="I156" s="74" t="s">
        <v>4</v>
      </c>
    </row>
    <row r="157" spans="1:9" x14ac:dyDescent="0.25">
      <c r="A157" s="68" t="s">
        <v>310</v>
      </c>
      <c r="B157" s="74">
        <v>1166</v>
      </c>
      <c r="C157" s="167" t="s">
        <v>307</v>
      </c>
      <c r="D157" s="168" t="s">
        <v>311</v>
      </c>
      <c r="E157" s="86">
        <v>283.66000000000003</v>
      </c>
      <c r="F157" s="86">
        <f t="shared" si="2"/>
        <v>255.29</v>
      </c>
      <c r="G157" s="86">
        <v>457.45</v>
      </c>
      <c r="H157" s="74">
        <v>10</v>
      </c>
      <c r="I157" s="74" t="s">
        <v>4</v>
      </c>
    </row>
    <row r="158" spans="1:9" x14ac:dyDescent="0.25">
      <c r="A158" s="68" t="s">
        <v>314</v>
      </c>
      <c r="B158" s="74">
        <v>1168</v>
      </c>
      <c r="C158" s="167" t="s">
        <v>307</v>
      </c>
      <c r="D158" s="168" t="s">
        <v>315</v>
      </c>
      <c r="E158" s="86">
        <v>126.13</v>
      </c>
      <c r="F158" s="86">
        <f t="shared" si="2"/>
        <v>113.52</v>
      </c>
      <c r="G158" s="86">
        <v>203.68</v>
      </c>
      <c r="H158" s="74">
        <v>10</v>
      </c>
      <c r="I158" s="74" t="s">
        <v>4</v>
      </c>
    </row>
    <row r="159" spans="1:9" x14ac:dyDescent="0.25">
      <c r="A159" s="68" t="s">
        <v>316</v>
      </c>
      <c r="B159" s="74">
        <v>1169</v>
      </c>
      <c r="C159" s="167" t="s">
        <v>307</v>
      </c>
      <c r="D159" s="168" t="s">
        <v>317</v>
      </c>
      <c r="E159" s="86">
        <v>146.24</v>
      </c>
      <c r="F159" s="86">
        <f t="shared" si="2"/>
        <v>131.62</v>
      </c>
      <c r="G159" s="86">
        <v>239.35</v>
      </c>
      <c r="H159" s="74">
        <v>10</v>
      </c>
      <c r="I159" s="74" t="s">
        <v>4</v>
      </c>
    </row>
    <row r="160" spans="1:9" x14ac:dyDescent="0.25">
      <c r="A160" s="68" t="s">
        <v>6587</v>
      </c>
      <c r="B160" s="74">
        <v>1170</v>
      </c>
      <c r="C160" s="167" t="s">
        <v>6588</v>
      </c>
      <c r="D160" s="168" t="s">
        <v>6589</v>
      </c>
      <c r="E160" s="86">
        <v>166.52</v>
      </c>
      <c r="F160" s="86">
        <f t="shared" si="2"/>
        <v>149.87</v>
      </c>
      <c r="G160" s="86">
        <v>268.58999999999997</v>
      </c>
      <c r="H160" s="74">
        <v>10</v>
      </c>
      <c r="I160" s="74" t="s">
        <v>4</v>
      </c>
    </row>
    <row r="161" spans="1:9" x14ac:dyDescent="0.25">
      <c r="A161" s="68" t="s">
        <v>6590</v>
      </c>
      <c r="B161" s="74">
        <v>1171</v>
      </c>
      <c r="C161" s="167" t="s">
        <v>6588</v>
      </c>
      <c r="D161" s="168" t="s">
        <v>6589</v>
      </c>
      <c r="E161" s="86">
        <v>166.51</v>
      </c>
      <c r="F161" s="86">
        <f t="shared" si="2"/>
        <v>149.86000000000001</v>
      </c>
      <c r="G161" s="86">
        <v>268.58</v>
      </c>
      <c r="H161" s="74">
        <v>10</v>
      </c>
      <c r="I161" s="74" t="s">
        <v>4</v>
      </c>
    </row>
    <row r="162" spans="1:9" x14ac:dyDescent="0.25">
      <c r="A162" s="68" t="s">
        <v>318</v>
      </c>
      <c r="B162" s="74">
        <v>1172</v>
      </c>
      <c r="C162" s="167" t="s">
        <v>319</v>
      </c>
      <c r="D162" s="168" t="s">
        <v>320</v>
      </c>
      <c r="E162" s="86">
        <v>373.59</v>
      </c>
      <c r="F162" s="86">
        <f t="shared" si="2"/>
        <v>336.23</v>
      </c>
      <c r="G162" s="86">
        <v>576.19000000000005</v>
      </c>
      <c r="H162" s="74">
        <v>10</v>
      </c>
      <c r="I162" s="74" t="s">
        <v>4</v>
      </c>
    </row>
    <row r="163" spans="1:9" x14ac:dyDescent="0.25">
      <c r="A163" s="68" t="s">
        <v>321</v>
      </c>
      <c r="B163" s="74">
        <v>1173</v>
      </c>
      <c r="C163" s="167" t="s">
        <v>319</v>
      </c>
      <c r="D163" s="168" t="s">
        <v>322</v>
      </c>
      <c r="E163" s="86">
        <v>373.59</v>
      </c>
      <c r="F163" s="86">
        <f t="shared" si="2"/>
        <v>336.23</v>
      </c>
      <c r="G163" s="86">
        <v>576.19000000000005</v>
      </c>
      <c r="H163" s="74">
        <v>10</v>
      </c>
      <c r="I163" s="74" t="s">
        <v>4</v>
      </c>
    </row>
    <row r="164" spans="1:9" x14ac:dyDescent="0.25">
      <c r="A164" s="68" t="s">
        <v>323</v>
      </c>
      <c r="B164" s="74">
        <v>1174</v>
      </c>
      <c r="C164" s="167" t="s">
        <v>319</v>
      </c>
      <c r="D164" s="168" t="s">
        <v>324</v>
      </c>
      <c r="E164" s="86">
        <v>373.59</v>
      </c>
      <c r="F164" s="86">
        <f t="shared" si="2"/>
        <v>336.23</v>
      </c>
      <c r="G164" s="86">
        <v>576.19000000000005</v>
      </c>
      <c r="H164" s="74">
        <v>10</v>
      </c>
      <c r="I164" s="74" t="s">
        <v>4</v>
      </c>
    </row>
    <row r="165" spans="1:9" x14ac:dyDescent="0.25">
      <c r="A165" s="68" t="s">
        <v>327</v>
      </c>
      <c r="B165" s="74">
        <v>1176</v>
      </c>
      <c r="C165" s="167" t="s">
        <v>328</v>
      </c>
      <c r="D165" s="168" t="s">
        <v>329</v>
      </c>
      <c r="E165" s="86">
        <v>576.4</v>
      </c>
      <c r="F165" s="86">
        <f t="shared" si="2"/>
        <v>518.76</v>
      </c>
      <c r="G165" s="86">
        <v>896.46</v>
      </c>
      <c r="H165" s="74">
        <v>10</v>
      </c>
      <c r="I165" s="74" t="s">
        <v>4</v>
      </c>
    </row>
    <row r="166" spans="1:9" x14ac:dyDescent="0.25">
      <c r="A166" s="68" t="s">
        <v>6591</v>
      </c>
      <c r="B166" s="74">
        <v>1178</v>
      </c>
      <c r="C166" s="167" t="s">
        <v>6592</v>
      </c>
      <c r="D166" s="168" t="s">
        <v>6593</v>
      </c>
      <c r="E166" s="86">
        <v>146.52000000000001</v>
      </c>
      <c r="F166" s="86">
        <f t="shared" si="2"/>
        <v>131.87</v>
      </c>
      <c r="G166" s="86">
        <v>210.31</v>
      </c>
      <c r="H166" s="74">
        <v>10</v>
      </c>
      <c r="I166" s="74" t="s">
        <v>6329</v>
      </c>
    </row>
    <row r="167" spans="1:9" x14ac:dyDescent="0.25">
      <c r="A167" s="68" t="s">
        <v>6594</v>
      </c>
      <c r="B167" s="74">
        <v>1180</v>
      </c>
      <c r="C167" s="167" t="s">
        <v>334</v>
      </c>
      <c r="D167" s="168" t="s">
        <v>6595</v>
      </c>
      <c r="E167" s="86">
        <v>43.24</v>
      </c>
      <c r="F167" s="86">
        <f t="shared" si="2"/>
        <v>38.92</v>
      </c>
      <c r="G167" s="86">
        <v>57.64</v>
      </c>
      <c r="H167" s="74">
        <v>10</v>
      </c>
      <c r="I167" s="74" t="s">
        <v>4</v>
      </c>
    </row>
    <row r="168" spans="1:9" x14ac:dyDescent="0.25">
      <c r="A168" s="68" t="s">
        <v>6596</v>
      </c>
      <c r="B168" s="74">
        <v>1182</v>
      </c>
      <c r="C168" s="167" t="s">
        <v>46</v>
      </c>
      <c r="D168" s="168" t="s">
        <v>6597</v>
      </c>
      <c r="E168" s="86">
        <v>696.96</v>
      </c>
      <c r="F168" s="86">
        <f t="shared" si="2"/>
        <v>627.26</v>
      </c>
      <c r="G168" s="86">
        <v>1002.14</v>
      </c>
      <c r="H168" s="74">
        <v>10</v>
      </c>
      <c r="I168" s="74" t="s">
        <v>4</v>
      </c>
    </row>
    <row r="169" spans="1:9" x14ac:dyDescent="0.25">
      <c r="A169" s="68" t="s">
        <v>6598</v>
      </c>
      <c r="B169" s="74">
        <v>1184</v>
      </c>
      <c r="C169" s="167" t="s">
        <v>6599</v>
      </c>
      <c r="D169" s="168" t="s">
        <v>6600</v>
      </c>
      <c r="E169" s="86">
        <v>128.69999999999999</v>
      </c>
      <c r="F169" s="86">
        <f t="shared" si="2"/>
        <v>115.83</v>
      </c>
      <c r="G169" s="86">
        <v>172.51</v>
      </c>
      <c r="H169" s="74">
        <v>10</v>
      </c>
      <c r="I169" s="74" t="s">
        <v>4</v>
      </c>
    </row>
    <row r="170" spans="1:9" x14ac:dyDescent="0.25">
      <c r="A170" s="68" t="s">
        <v>6601</v>
      </c>
      <c r="B170" s="74">
        <v>1185</v>
      </c>
      <c r="C170" s="167" t="s">
        <v>6602</v>
      </c>
      <c r="D170" s="168" t="s">
        <v>6603</v>
      </c>
      <c r="E170" s="86">
        <v>88.19</v>
      </c>
      <c r="F170" s="86">
        <f t="shared" si="2"/>
        <v>79.37</v>
      </c>
      <c r="G170" s="86">
        <v>125.9</v>
      </c>
      <c r="H170" s="74">
        <v>10</v>
      </c>
      <c r="I170" s="74" t="s">
        <v>6329</v>
      </c>
    </row>
    <row r="171" spans="1:9" x14ac:dyDescent="0.25">
      <c r="A171" s="68" t="s">
        <v>6604</v>
      </c>
      <c r="B171" s="74">
        <v>1199</v>
      </c>
      <c r="C171" s="167" t="s">
        <v>6605</v>
      </c>
      <c r="D171" s="168" t="s">
        <v>6606</v>
      </c>
      <c r="E171" s="86">
        <v>1100.8399999999999</v>
      </c>
      <c r="F171" s="86">
        <f t="shared" si="2"/>
        <v>990.76</v>
      </c>
      <c r="G171" s="86">
        <v>1302.5999999999999</v>
      </c>
      <c r="H171" s="74">
        <v>10</v>
      </c>
      <c r="I171" s="74" t="s">
        <v>4</v>
      </c>
    </row>
    <row r="172" spans="1:9" x14ac:dyDescent="0.25">
      <c r="A172" s="68" t="s">
        <v>6607</v>
      </c>
      <c r="B172" s="74">
        <v>1203</v>
      </c>
      <c r="C172" s="167" t="s">
        <v>350</v>
      </c>
      <c r="D172" s="168" t="s">
        <v>6608</v>
      </c>
      <c r="E172" s="86">
        <v>130</v>
      </c>
      <c r="F172" s="86">
        <f t="shared" si="2"/>
        <v>117</v>
      </c>
      <c r="G172" s="86">
        <v>128.76</v>
      </c>
      <c r="H172" s="74">
        <v>10</v>
      </c>
      <c r="I172" s="74" t="s">
        <v>4</v>
      </c>
    </row>
    <row r="173" spans="1:9" x14ac:dyDescent="0.25">
      <c r="A173" s="68" t="s">
        <v>6609</v>
      </c>
      <c r="B173" s="74">
        <v>1204</v>
      </c>
      <c r="C173" s="167" t="s">
        <v>350</v>
      </c>
      <c r="D173" s="168" t="s">
        <v>6610</v>
      </c>
      <c r="E173" s="86">
        <v>130</v>
      </c>
      <c r="F173" s="86">
        <f t="shared" si="2"/>
        <v>117</v>
      </c>
      <c r="G173" s="86">
        <v>128.76</v>
      </c>
      <c r="H173" s="74">
        <v>10</v>
      </c>
      <c r="I173" s="74" t="s">
        <v>4</v>
      </c>
    </row>
    <row r="174" spans="1:9" x14ac:dyDescent="0.25">
      <c r="A174" s="68" t="s">
        <v>6611</v>
      </c>
      <c r="B174" s="74">
        <v>1209</v>
      </c>
      <c r="C174" s="167" t="s">
        <v>6612</v>
      </c>
      <c r="D174" s="168" t="s">
        <v>6613</v>
      </c>
      <c r="E174" s="86">
        <v>2289</v>
      </c>
      <c r="F174" s="86">
        <f t="shared" si="2"/>
        <v>2060.1</v>
      </c>
      <c r="G174" s="86">
        <v>2060.1</v>
      </c>
      <c r="H174" s="74">
        <v>10</v>
      </c>
      <c r="I174" s="74" t="s">
        <v>4</v>
      </c>
    </row>
    <row r="175" spans="1:9" x14ac:dyDescent="0.25">
      <c r="A175" s="68" t="s">
        <v>6614</v>
      </c>
      <c r="B175" s="74">
        <v>1219</v>
      </c>
      <c r="C175" s="167" t="s">
        <v>6615</v>
      </c>
      <c r="D175" s="168" t="s">
        <v>6616</v>
      </c>
      <c r="E175" s="86">
        <v>1129.46</v>
      </c>
      <c r="F175" s="86">
        <f t="shared" si="2"/>
        <v>1016.51</v>
      </c>
      <c r="G175" s="86">
        <v>1024.98</v>
      </c>
      <c r="H175" s="74">
        <v>10</v>
      </c>
      <c r="I175" s="74" t="s">
        <v>4</v>
      </c>
    </row>
    <row r="176" spans="1:9" x14ac:dyDescent="0.25">
      <c r="A176" s="68" t="s">
        <v>6617</v>
      </c>
      <c r="B176" s="74">
        <v>1220</v>
      </c>
      <c r="C176" s="167" t="s">
        <v>6618</v>
      </c>
      <c r="D176" s="168" t="s">
        <v>6619</v>
      </c>
      <c r="E176" s="86">
        <v>395.2</v>
      </c>
      <c r="F176" s="86">
        <f t="shared" si="2"/>
        <v>355.68</v>
      </c>
      <c r="G176" s="86">
        <v>356.18</v>
      </c>
      <c r="H176" s="74">
        <v>10</v>
      </c>
      <c r="I176" s="74" t="s">
        <v>4</v>
      </c>
    </row>
    <row r="177" spans="1:9" x14ac:dyDescent="0.25">
      <c r="A177" s="68" t="s">
        <v>375</v>
      </c>
      <c r="B177" s="74">
        <v>1224</v>
      </c>
      <c r="C177" s="167" t="s">
        <v>373</v>
      </c>
      <c r="D177" s="168" t="s">
        <v>374</v>
      </c>
      <c r="E177" s="86">
        <v>1780</v>
      </c>
      <c r="F177" s="86">
        <f t="shared" si="2"/>
        <v>1602</v>
      </c>
      <c r="G177" s="86">
        <v>1606.01</v>
      </c>
      <c r="H177" s="74">
        <v>10</v>
      </c>
      <c r="I177" s="74" t="s">
        <v>4</v>
      </c>
    </row>
    <row r="178" spans="1:9" x14ac:dyDescent="0.25">
      <c r="A178" s="68" t="s">
        <v>6620</v>
      </c>
      <c r="B178" s="74">
        <v>1225</v>
      </c>
      <c r="C178" s="167" t="s">
        <v>6432</v>
      </c>
      <c r="D178" s="168" t="s">
        <v>6619</v>
      </c>
      <c r="E178" s="86">
        <v>397.2</v>
      </c>
      <c r="F178" s="86">
        <f t="shared" si="2"/>
        <v>357.48</v>
      </c>
      <c r="G178" s="86">
        <v>358.12</v>
      </c>
      <c r="H178" s="74">
        <v>10</v>
      </c>
      <c r="I178" s="74" t="s">
        <v>4</v>
      </c>
    </row>
    <row r="179" spans="1:9" x14ac:dyDescent="0.25">
      <c r="A179" s="68" t="s">
        <v>6621</v>
      </c>
      <c r="B179" s="74">
        <v>1226</v>
      </c>
      <c r="C179" s="167" t="s">
        <v>6622</v>
      </c>
      <c r="D179" s="168" t="s">
        <v>6623</v>
      </c>
      <c r="E179" s="86">
        <v>23.38</v>
      </c>
      <c r="F179" s="86">
        <f t="shared" si="2"/>
        <v>21.04</v>
      </c>
      <c r="G179" s="86">
        <v>21.56</v>
      </c>
      <c r="H179" s="74">
        <v>10</v>
      </c>
      <c r="I179" s="74" t="s">
        <v>4</v>
      </c>
    </row>
    <row r="180" spans="1:9" x14ac:dyDescent="0.25">
      <c r="A180" s="68" t="s">
        <v>381</v>
      </c>
      <c r="B180" s="74">
        <v>1230</v>
      </c>
      <c r="C180" s="167" t="s">
        <v>382</v>
      </c>
      <c r="D180" s="168" t="s">
        <v>383</v>
      </c>
      <c r="E180" s="86">
        <v>74.31</v>
      </c>
      <c r="F180" s="86">
        <f t="shared" si="2"/>
        <v>66.88</v>
      </c>
      <c r="G180" s="86">
        <v>67.09</v>
      </c>
      <c r="H180" s="74">
        <v>10</v>
      </c>
      <c r="I180" s="74" t="s">
        <v>4</v>
      </c>
    </row>
    <row r="181" spans="1:9" x14ac:dyDescent="0.25">
      <c r="A181" s="68" t="s">
        <v>384</v>
      </c>
      <c r="B181" s="74">
        <v>1256</v>
      </c>
      <c r="C181" s="167" t="s">
        <v>385</v>
      </c>
      <c r="D181" s="168" t="s">
        <v>386</v>
      </c>
      <c r="E181" s="86">
        <v>241.43</v>
      </c>
      <c r="F181" s="86">
        <f t="shared" si="2"/>
        <v>217.29</v>
      </c>
      <c r="G181" s="86">
        <v>217.63</v>
      </c>
      <c r="H181" s="74">
        <v>10</v>
      </c>
      <c r="I181" s="74" t="s">
        <v>4</v>
      </c>
    </row>
    <row r="182" spans="1:9" x14ac:dyDescent="0.25">
      <c r="A182" s="68" t="s">
        <v>389</v>
      </c>
      <c r="B182" s="74">
        <v>1258</v>
      </c>
      <c r="C182" s="167" t="s">
        <v>385</v>
      </c>
      <c r="D182" s="168" t="s">
        <v>390</v>
      </c>
      <c r="E182" s="86">
        <v>1928.57</v>
      </c>
      <c r="F182" s="86">
        <f t="shared" si="2"/>
        <v>1735.71</v>
      </c>
      <c r="G182" s="86">
        <v>1738.45</v>
      </c>
      <c r="H182" s="74">
        <v>10</v>
      </c>
      <c r="I182" s="74" t="s">
        <v>4</v>
      </c>
    </row>
    <row r="183" spans="1:9" x14ac:dyDescent="0.25">
      <c r="A183" s="68" t="s">
        <v>393</v>
      </c>
      <c r="B183" s="74">
        <v>1260</v>
      </c>
      <c r="C183" s="167" t="s">
        <v>385</v>
      </c>
      <c r="D183" s="168" t="s">
        <v>392</v>
      </c>
      <c r="E183" s="86">
        <v>241.43</v>
      </c>
      <c r="F183" s="86">
        <f t="shared" si="2"/>
        <v>217.29</v>
      </c>
      <c r="G183" s="86">
        <v>217.29</v>
      </c>
      <c r="H183" s="74">
        <v>10</v>
      </c>
      <c r="I183" s="74" t="s">
        <v>4</v>
      </c>
    </row>
    <row r="184" spans="1:9" x14ac:dyDescent="0.25">
      <c r="A184" s="68" t="s">
        <v>394</v>
      </c>
      <c r="B184" s="74">
        <v>1261</v>
      </c>
      <c r="C184" s="167" t="s">
        <v>385</v>
      </c>
      <c r="D184" s="168" t="s">
        <v>392</v>
      </c>
      <c r="E184" s="86">
        <v>241.43</v>
      </c>
      <c r="F184" s="86">
        <f t="shared" si="2"/>
        <v>217.29</v>
      </c>
      <c r="G184" s="86">
        <v>217.29</v>
      </c>
      <c r="H184" s="74">
        <v>10</v>
      </c>
      <c r="I184" s="74" t="s">
        <v>4</v>
      </c>
    </row>
    <row r="185" spans="1:9" x14ac:dyDescent="0.25">
      <c r="A185" s="68" t="s">
        <v>405</v>
      </c>
      <c r="B185" s="74">
        <v>1268</v>
      </c>
      <c r="C185" s="167" t="s">
        <v>385</v>
      </c>
      <c r="D185" s="168" t="s">
        <v>406</v>
      </c>
      <c r="E185" s="86">
        <v>257.14</v>
      </c>
      <c r="F185" s="86">
        <f t="shared" si="2"/>
        <v>231.43</v>
      </c>
      <c r="G185" s="86">
        <v>231.85</v>
      </c>
      <c r="H185" s="74">
        <v>10</v>
      </c>
      <c r="I185" s="74" t="s">
        <v>4</v>
      </c>
    </row>
    <row r="186" spans="1:9" x14ac:dyDescent="0.25">
      <c r="A186" s="68" t="s">
        <v>6624</v>
      </c>
      <c r="B186" s="74">
        <v>1270</v>
      </c>
      <c r="C186" s="167" t="s">
        <v>385</v>
      </c>
      <c r="D186" s="168" t="s">
        <v>6625</v>
      </c>
      <c r="E186" s="86">
        <v>1764.3</v>
      </c>
      <c r="F186" s="86">
        <f t="shared" si="2"/>
        <v>1587.87</v>
      </c>
      <c r="G186" s="86">
        <v>1601.1</v>
      </c>
      <c r="H186" s="74">
        <v>10</v>
      </c>
      <c r="I186" s="74" t="s">
        <v>6329</v>
      </c>
    </row>
    <row r="187" spans="1:9" x14ac:dyDescent="0.25">
      <c r="A187" s="68" t="s">
        <v>6626</v>
      </c>
      <c r="B187" s="74">
        <v>1271</v>
      </c>
      <c r="C187" s="167" t="s">
        <v>385</v>
      </c>
      <c r="D187" s="168" t="s">
        <v>6625</v>
      </c>
      <c r="E187" s="86">
        <v>1764.3</v>
      </c>
      <c r="F187" s="86">
        <f t="shared" si="2"/>
        <v>1587.87</v>
      </c>
      <c r="G187" s="86">
        <v>1601.1</v>
      </c>
      <c r="H187" s="74">
        <v>10</v>
      </c>
      <c r="I187" s="74" t="s">
        <v>6329</v>
      </c>
    </row>
    <row r="188" spans="1:9" x14ac:dyDescent="0.25">
      <c r="A188" s="68" t="s">
        <v>6627</v>
      </c>
      <c r="B188" s="74">
        <v>1272</v>
      </c>
      <c r="C188" s="167" t="s">
        <v>385</v>
      </c>
      <c r="D188" s="168" t="s">
        <v>6628</v>
      </c>
      <c r="E188" s="86">
        <v>1195.72</v>
      </c>
      <c r="F188" s="86">
        <f t="shared" si="2"/>
        <v>1076.1500000000001</v>
      </c>
      <c r="G188" s="86">
        <v>1078.04</v>
      </c>
      <c r="H188" s="74">
        <v>10</v>
      </c>
      <c r="I188" s="74" t="s">
        <v>4</v>
      </c>
    </row>
    <row r="189" spans="1:9" x14ac:dyDescent="0.25">
      <c r="A189" s="68" t="s">
        <v>5367</v>
      </c>
      <c r="B189" s="74">
        <v>1273</v>
      </c>
      <c r="C189" s="167" t="s">
        <v>385</v>
      </c>
      <c r="D189" s="168" t="s">
        <v>409</v>
      </c>
      <c r="E189" s="86">
        <v>4897.26</v>
      </c>
      <c r="F189" s="86">
        <f t="shared" si="2"/>
        <v>4407.53</v>
      </c>
      <c r="G189" s="86">
        <v>10285.86</v>
      </c>
      <c r="H189" s="223">
        <v>8</v>
      </c>
      <c r="I189" s="74" t="s">
        <v>4</v>
      </c>
    </row>
    <row r="190" spans="1:9" x14ac:dyDescent="0.25">
      <c r="A190" s="68" t="s">
        <v>6629</v>
      </c>
      <c r="B190" s="74">
        <v>1274</v>
      </c>
      <c r="C190" s="167" t="s">
        <v>385</v>
      </c>
      <c r="D190" s="168" t="s">
        <v>6630</v>
      </c>
      <c r="E190" s="86">
        <v>835.71</v>
      </c>
      <c r="F190" s="86">
        <f t="shared" si="2"/>
        <v>752.14</v>
      </c>
      <c r="G190" s="86">
        <v>758.41</v>
      </c>
      <c r="H190" s="74">
        <v>10</v>
      </c>
      <c r="I190" s="74" t="s">
        <v>4</v>
      </c>
    </row>
    <row r="191" spans="1:9" x14ac:dyDescent="0.25">
      <c r="A191" s="68" t="s">
        <v>6631</v>
      </c>
      <c r="B191" s="74">
        <v>1275</v>
      </c>
      <c r="C191" s="167" t="s">
        <v>385</v>
      </c>
      <c r="D191" s="168" t="s">
        <v>6630</v>
      </c>
      <c r="E191" s="86">
        <v>835.71</v>
      </c>
      <c r="F191" s="86">
        <f t="shared" si="2"/>
        <v>752.14</v>
      </c>
      <c r="G191" s="86">
        <v>758.41</v>
      </c>
      <c r="H191" s="74">
        <v>10</v>
      </c>
      <c r="I191" s="74" t="s">
        <v>4</v>
      </c>
    </row>
    <row r="192" spans="1:9" x14ac:dyDescent="0.25">
      <c r="A192" s="68" t="s">
        <v>6632</v>
      </c>
      <c r="B192" s="74">
        <v>1276</v>
      </c>
      <c r="C192" s="167" t="s">
        <v>385</v>
      </c>
      <c r="D192" s="168" t="s">
        <v>6630</v>
      </c>
      <c r="E192" s="86">
        <v>835.71</v>
      </c>
      <c r="F192" s="86">
        <f t="shared" si="2"/>
        <v>752.14</v>
      </c>
      <c r="G192" s="86">
        <v>758.41</v>
      </c>
      <c r="H192" s="74">
        <v>10</v>
      </c>
      <c r="I192" s="74" t="s">
        <v>4</v>
      </c>
    </row>
    <row r="193" spans="1:9" x14ac:dyDescent="0.25">
      <c r="A193" s="68" t="s">
        <v>6633</v>
      </c>
      <c r="B193" s="74">
        <v>1277</v>
      </c>
      <c r="C193" s="167" t="s">
        <v>385</v>
      </c>
      <c r="D193" s="168" t="s">
        <v>6630</v>
      </c>
      <c r="E193" s="86">
        <v>835.71</v>
      </c>
      <c r="F193" s="86">
        <f t="shared" si="2"/>
        <v>752.14</v>
      </c>
      <c r="G193" s="86">
        <v>758.41</v>
      </c>
      <c r="H193" s="74">
        <v>10</v>
      </c>
      <c r="I193" s="74" t="s">
        <v>4</v>
      </c>
    </row>
    <row r="194" spans="1:9" x14ac:dyDescent="0.25">
      <c r="A194" s="68" t="s">
        <v>6634</v>
      </c>
      <c r="B194" s="74">
        <v>1278</v>
      </c>
      <c r="C194" s="167" t="s">
        <v>385</v>
      </c>
      <c r="D194" s="168" t="s">
        <v>6630</v>
      </c>
      <c r="E194" s="86">
        <v>835.71</v>
      </c>
      <c r="F194" s="86">
        <f t="shared" si="2"/>
        <v>752.14</v>
      </c>
      <c r="G194" s="86">
        <v>757.15</v>
      </c>
      <c r="H194" s="74">
        <v>10</v>
      </c>
      <c r="I194" s="74" t="s">
        <v>4</v>
      </c>
    </row>
    <row r="195" spans="1:9" x14ac:dyDescent="0.25">
      <c r="A195" s="68" t="s">
        <v>410</v>
      </c>
      <c r="B195" s="74">
        <v>1279</v>
      </c>
      <c r="C195" s="167" t="s">
        <v>385</v>
      </c>
      <c r="D195" s="168" t="s">
        <v>392</v>
      </c>
      <c r="E195" s="86">
        <v>241.43</v>
      </c>
      <c r="F195" s="86">
        <f t="shared" si="2"/>
        <v>217.29</v>
      </c>
      <c r="G195" s="86">
        <v>218.71</v>
      </c>
      <c r="H195" s="74">
        <v>10</v>
      </c>
      <c r="I195" s="74" t="s">
        <v>4</v>
      </c>
    </row>
    <row r="196" spans="1:9" x14ac:dyDescent="0.25">
      <c r="A196" s="68" t="s">
        <v>412</v>
      </c>
      <c r="B196" s="74">
        <v>1281</v>
      </c>
      <c r="C196" s="167" t="s">
        <v>385</v>
      </c>
      <c r="D196" s="168" t="s">
        <v>386</v>
      </c>
      <c r="E196" s="86">
        <v>241.43</v>
      </c>
      <c r="F196" s="86">
        <f t="shared" si="2"/>
        <v>217.29</v>
      </c>
      <c r="G196" s="86">
        <v>218.71</v>
      </c>
      <c r="H196" s="74">
        <v>10</v>
      </c>
      <c r="I196" s="74" t="s">
        <v>4</v>
      </c>
    </row>
    <row r="197" spans="1:9" x14ac:dyDescent="0.25">
      <c r="A197" s="68" t="s">
        <v>413</v>
      </c>
      <c r="B197" s="74">
        <v>1282</v>
      </c>
      <c r="C197" s="167" t="s">
        <v>385</v>
      </c>
      <c r="D197" s="168" t="s">
        <v>386</v>
      </c>
      <c r="E197" s="86">
        <v>241.43</v>
      </c>
      <c r="F197" s="86">
        <f t="shared" ref="F197:F260" si="3">ROUND(E197*0.9,2)</f>
        <v>217.29</v>
      </c>
      <c r="G197" s="86">
        <v>218.71</v>
      </c>
      <c r="H197" s="74">
        <v>10</v>
      </c>
      <c r="I197" s="74" t="s">
        <v>4</v>
      </c>
    </row>
    <row r="198" spans="1:9" x14ac:dyDescent="0.25">
      <c r="A198" s="68" t="s">
        <v>5368</v>
      </c>
      <c r="B198" s="74">
        <v>1283</v>
      </c>
      <c r="C198" s="167" t="s">
        <v>385</v>
      </c>
      <c r="D198" s="168" t="s">
        <v>409</v>
      </c>
      <c r="E198" s="86">
        <v>4897.26</v>
      </c>
      <c r="F198" s="86">
        <f t="shared" si="3"/>
        <v>4407.53</v>
      </c>
      <c r="G198" s="86">
        <v>10285.86</v>
      </c>
      <c r="H198" s="223">
        <v>8</v>
      </c>
      <c r="I198" s="74" t="s">
        <v>4</v>
      </c>
    </row>
    <row r="199" spans="1:9" x14ac:dyDescent="0.25">
      <c r="A199" s="68" t="s">
        <v>416</v>
      </c>
      <c r="B199" s="74">
        <v>1285</v>
      </c>
      <c r="C199" s="167" t="s">
        <v>385</v>
      </c>
      <c r="D199" s="168" t="s">
        <v>392</v>
      </c>
      <c r="E199" s="86">
        <v>241.43</v>
      </c>
      <c r="F199" s="86">
        <f t="shared" si="3"/>
        <v>217.29</v>
      </c>
      <c r="G199" s="86">
        <v>218.71</v>
      </c>
      <c r="H199" s="74">
        <v>10</v>
      </c>
      <c r="I199" s="74" t="s">
        <v>4</v>
      </c>
    </row>
    <row r="200" spans="1:9" x14ac:dyDescent="0.25">
      <c r="A200" s="68" t="s">
        <v>418</v>
      </c>
      <c r="B200" s="74">
        <v>1287</v>
      </c>
      <c r="C200" s="167" t="s">
        <v>385</v>
      </c>
      <c r="D200" s="168" t="s">
        <v>392</v>
      </c>
      <c r="E200" s="86">
        <v>241.43</v>
      </c>
      <c r="F200" s="86">
        <f t="shared" si="3"/>
        <v>217.29</v>
      </c>
      <c r="G200" s="86">
        <v>218.71</v>
      </c>
      <c r="H200" s="74">
        <v>10</v>
      </c>
      <c r="I200" s="74" t="s">
        <v>4</v>
      </c>
    </row>
    <row r="201" spans="1:9" x14ac:dyDescent="0.25">
      <c r="A201" s="68" t="s">
        <v>419</v>
      </c>
      <c r="B201" s="74">
        <v>1288</v>
      </c>
      <c r="C201" s="167" t="s">
        <v>385</v>
      </c>
      <c r="D201" s="168" t="s">
        <v>392</v>
      </c>
      <c r="E201" s="86">
        <v>241.43</v>
      </c>
      <c r="F201" s="86">
        <f t="shared" si="3"/>
        <v>217.29</v>
      </c>
      <c r="G201" s="86">
        <v>217.29</v>
      </c>
      <c r="H201" s="74">
        <v>10</v>
      </c>
      <c r="I201" s="74" t="s">
        <v>4</v>
      </c>
    </row>
    <row r="202" spans="1:9" x14ac:dyDescent="0.25">
      <c r="A202" s="68" t="s">
        <v>420</v>
      </c>
      <c r="B202" s="74">
        <v>1289</v>
      </c>
      <c r="C202" s="167" t="s">
        <v>385</v>
      </c>
      <c r="D202" s="168" t="s">
        <v>392</v>
      </c>
      <c r="E202" s="86">
        <v>241.43</v>
      </c>
      <c r="F202" s="86">
        <f t="shared" si="3"/>
        <v>217.29</v>
      </c>
      <c r="G202" s="86">
        <v>217.29</v>
      </c>
      <c r="H202" s="74">
        <v>10</v>
      </c>
      <c r="I202" s="74" t="s">
        <v>4</v>
      </c>
    </row>
    <row r="203" spans="1:9" x14ac:dyDescent="0.25">
      <c r="A203" s="68" t="s">
        <v>6635</v>
      </c>
      <c r="B203" s="74">
        <v>1290</v>
      </c>
      <c r="C203" s="167" t="s">
        <v>385</v>
      </c>
      <c r="D203" s="168" t="s">
        <v>6636</v>
      </c>
      <c r="E203" s="86">
        <v>257.14</v>
      </c>
      <c r="F203" s="86">
        <f t="shared" si="3"/>
        <v>231.43</v>
      </c>
      <c r="G203" s="86">
        <v>231.46</v>
      </c>
      <c r="H203" s="74">
        <v>10</v>
      </c>
      <c r="I203" s="74" t="s">
        <v>4</v>
      </c>
    </row>
    <row r="204" spans="1:9" x14ac:dyDescent="0.25">
      <c r="A204" s="68" t="s">
        <v>421</v>
      </c>
      <c r="B204" s="74">
        <v>1291</v>
      </c>
      <c r="C204" s="167" t="s">
        <v>385</v>
      </c>
      <c r="D204" s="168" t="s">
        <v>392</v>
      </c>
      <c r="E204" s="86">
        <v>241.43</v>
      </c>
      <c r="F204" s="86">
        <f t="shared" si="3"/>
        <v>217.29</v>
      </c>
      <c r="G204" s="86">
        <v>217.29</v>
      </c>
      <c r="H204" s="74">
        <v>10</v>
      </c>
      <c r="I204" s="74" t="s">
        <v>4</v>
      </c>
    </row>
    <row r="205" spans="1:9" x14ac:dyDescent="0.25">
      <c r="A205" s="68" t="s">
        <v>6637</v>
      </c>
      <c r="B205" s="74">
        <v>1292</v>
      </c>
      <c r="C205" s="167" t="s">
        <v>385</v>
      </c>
      <c r="D205" s="168" t="s">
        <v>6638</v>
      </c>
      <c r="E205" s="86">
        <v>3016</v>
      </c>
      <c r="F205" s="86">
        <f t="shared" si="3"/>
        <v>2714.4</v>
      </c>
      <c r="G205" s="86">
        <v>2714.4</v>
      </c>
      <c r="H205" s="74">
        <v>10</v>
      </c>
      <c r="I205" s="74" t="s">
        <v>4</v>
      </c>
    </row>
    <row r="206" spans="1:9" x14ac:dyDescent="0.25">
      <c r="A206" s="68" t="s">
        <v>6639</v>
      </c>
      <c r="B206" s="74">
        <v>1293</v>
      </c>
      <c r="C206" s="167" t="s">
        <v>385</v>
      </c>
      <c r="D206" s="168" t="s">
        <v>6640</v>
      </c>
      <c r="E206" s="86">
        <v>388.15</v>
      </c>
      <c r="F206" s="86">
        <f t="shared" si="3"/>
        <v>349.34</v>
      </c>
      <c r="G206" s="86">
        <v>352.18</v>
      </c>
      <c r="H206" s="74">
        <v>10</v>
      </c>
      <c r="I206" s="74" t="s">
        <v>4</v>
      </c>
    </row>
    <row r="207" spans="1:9" x14ac:dyDescent="0.25">
      <c r="A207" s="68" t="s">
        <v>6641</v>
      </c>
      <c r="B207" s="74">
        <v>1294</v>
      </c>
      <c r="C207" s="167" t="s">
        <v>385</v>
      </c>
      <c r="D207" s="168" t="s">
        <v>6638</v>
      </c>
      <c r="E207" s="86">
        <v>3016</v>
      </c>
      <c r="F207" s="86">
        <f t="shared" si="3"/>
        <v>2714.4</v>
      </c>
      <c r="G207" s="86">
        <v>2714.4</v>
      </c>
      <c r="H207" s="74">
        <v>10</v>
      </c>
      <c r="I207" s="74" t="s">
        <v>4</v>
      </c>
    </row>
    <row r="208" spans="1:9" x14ac:dyDescent="0.25">
      <c r="A208" s="68" t="s">
        <v>6642</v>
      </c>
      <c r="B208" s="74">
        <v>1295</v>
      </c>
      <c r="C208" s="167" t="s">
        <v>385</v>
      </c>
      <c r="D208" s="168" t="s">
        <v>6643</v>
      </c>
      <c r="E208" s="86">
        <v>388.15</v>
      </c>
      <c r="F208" s="86">
        <f t="shared" si="3"/>
        <v>349.34</v>
      </c>
      <c r="G208" s="86">
        <v>352.18</v>
      </c>
      <c r="H208" s="74">
        <v>10</v>
      </c>
      <c r="I208" s="74" t="s">
        <v>4</v>
      </c>
    </row>
    <row r="209" spans="1:9" x14ac:dyDescent="0.25">
      <c r="A209" s="68" t="s">
        <v>6644</v>
      </c>
      <c r="B209" s="74">
        <v>1296</v>
      </c>
      <c r="C209" s="167" t="s">
        <v>385</v>
      </c>
      <c r="D209" s="168" t="s">
        <v>6638</v>
      </c>
      <c r="E209" s="86">
        <v>3016</v>
      </c>
      <c r="F209" s="86">
        <f t="shared" si="3"/>
        <v>2714.4</v>
      </c>
      <c r="G209" s="86">
        <v>2714.4</v>
      </c>
      <c r="H209" s="74">
        <v>10</v>
      </c>
      <c r="I209" s="74" t="s">
        <v>4</v>
      </c>
    </row>
    <row r="210" spans="1:9" x14ac:dyDescent="0.25">
      <c r="A210" s="68" t="s">
        <v>6645</v>
      </c>
      <c r="B210" s="74">
        <v>1297</v>
      </c>
      <c r="C210" s="167" t="s">
        <v>385</v>
      </c>
      <c r="D210" s="168" t="s">
        <v>6646</v>
      </c>
      <c r="E210" s="86">
        <v>388.15</v>
      </c>
      <c r="F210" s="86">
        <f t="shared" si="3"/>
        <v>349.34</v>
      </c>
      <c r="G210" s="86">
        <v>351.59</v>
      </c>
      <c r="H210" s="74">
        <v>10</v>
      </c>
      <c r="I210" s="74" t="s">
        <v>4</v>
      </c>
    </row>
    <row r="211" spans="1:9" x14ac:dyDescent="0.25">
      <c r="A211" s="68" t="s">
        <v>6647</v>
      </c>
      <c r="B211" s="74">
        <v>1298</v>
      </c>
      <c r="C211" s="167" t="s">
        <v>385</v>
      </c>
      <c r="D211" s="168" t="s">
        <v>6638</v>
      </c>
      <c r="E211" s="86">
        <v>3016</v>
      </c>
      <c r="F211" s="86">
        <f t="shared" si="3"/>
        <v>2714.4</v>
      </c>
      <c r="G211" s="86">
        <v>2714.4</v>
      </c>
      <c r="H211" s="74">
        <v>10</v>
      </c>
      <c r="I211" s="74" t="s">
        <v>4</v>
      </c>
    </row>
    <row r="212" spans="1:9" x14ac:dyDescent="0.25">
      <c r="A212" s="68" t="s">
        <v>6648</v>
      </c>
      <c r="B212" s="74">
        <v>1300</v>
      </c>
      <c r="C212" s="167" t="s">
        <v>385</v>
      </c>
      <c r="D212" s="168" t="s">
        <v>6649</v>
      </c>
      <c r="E212" s="86">
        <v>307.14999999999998</v>
      </c>
      <c r="F212" s="86">
        <f t="shared" si="3"/>
        <v>276.44</v>
      </c>
      <c r="G212" s="86">
        <v>276.43</v>
      </c>
      <c r="H212" s="74">
        <v>10</v>
      </c>
      <c r="I212" s="74" t="s">
        <v>6329</v>
      </c>
    </row>
    <row r="213" spans="1:9" x14ac:dyDescent="0.25">
      <c r="A213" s="68" t="s">
        <v>6650</v>
      </c>
      <c r="B213" s="74">
        <v>1301</v>
      </c>
      <c r="C213" s="167" t="s">
        <v>385</v>
      </c>
      <c r="D213" s="168" t="s">
        <v>6651</v>
      </c>
      <c r="E213" s="86">
        <v>456.86</v>
      </c>
      <c r="F213" s="86">
        <f t="shared" si="3"/>
        <v>411.17</v>
      </c>
      <c r="G213" s="86">
        <v>414.72</v>
      </c>
      <c r="H213" s="74">
        <v>10</v>
      </c>
      <c r="I213" s="74" t="s">
        <v>4</v>
      </c>
    </row>
    <row r="214" spans="1:9" x14ac:dyDescent="0.25">
      <c r="A214" s="68" t="s">
        <v>6652</v>
      </c>
      <c r="B214" s="74">
        <v>1303</v>
      </c>
      <c r="C214" s="167" t="s">
        <v>385</v>
      </c>
      <c r="D214" s="168" t="s">
        <v>6653</v>
      </c>
      <c r="E214" s="86">
        <v>456.86</v>
      </c>
      <c r="F214" s="86">
        <f t="shared" si="3"/>
        <v>411.17</v>
      </c>
      <c r="G214" s="86">
        <v>414.04</v>
      </c>
      <c r="H214" s="74">
        <v>10</v>
      </c>
      <c r="I214" s="74" t="s">
        <v>4</v>
      </c>
    </row>
    <row r="215" spans="1:9" x14ac:dyDescent="0.25">
      <c r="A215" s="68" t="s">
        <v>6654</v>
      </c>
      <c r="B215" s="74">
        <v>1305</v>
      </c>
      <c r="C215" s="167" t="s">
        <v>385</v>
      </c>
      <c r="D215" s="168" t="s">
        <v>6655</v>
      </c>
      <c r="E215" s="86">
        <v>456.86</v>
      </c>
      <c r="F215" s="86">
        <f t="shared" si="3"/>
        <v>411.17</v>
      </c>
      <c r="G215" s="86">
        <v>414.04</v>
      </c>
      <c r="H215" s="74">
        <v>10</v>
      </c>
      <c r="I215" s="74" t="s">
        <v>4</v>
      </c>
    </row>
    <row r="216" spans="1:9" x14ac:dyDescent="0.25">
      <c r="A216" s="68" t="s">
        <v>6656</v>
      </c>
      <c r="B216" s="74">
        <v>1306</v>
      </c>
      <c r="C216" s="167" t="s">
        <v>385</v>
      </c>
      <c r="D216" s="168" t="s">
        <v>6657</v>
      </c>
      <c r="E216" s="86">
        <v>456.86</v>
      </c>
      <c r="F216" s="86">
        <f t="shared" si="3"/>
        <v>411.17</v>
      </c>
      <c r="G216" s="86">
        <v>414.04</v>
      </c>
      <c r="H216" s="74">
        <v>10</v>
      </c>
      <c r="I216" s="74" t="s">
        <v>4</v>
      </c>
    </row>
    <row r="217" spans="1:9" x14ac:dyDescent="0.25">
      <c r="A217" s="68" t="s">
        <v>6658</v>
      </c>
      <c r="B217" s="74">
        <v>1307</v>
      </c>
      <c r="C217" s="167" t="s">
        <v>385</v>
      </c>
      <c r="D217" s="168" t="s">
        <v>6659</v>
      </c>
      <c r="E217" s="86">
        <v>456.86</v>
      </c>
      <c r="F217" s="86">
        <f t="shared" si="3"/>
        <v>411.17</v>
      </c>
      <c r="G217" s="86">
        <v>414.04</v>
      </c>
      <c r="H217" s="74">
        <v>10</v>
      </c>
      <c r="I217" s="74" t="s">
        <v>4</v>
      </c>
    </row>
    <row r="218" spans="1:9" x14ac:dyDescent="0.25">
      <c r="A218" s="68" t="s">
        <v>6660</v>
      </c>
      <c r="B218" s="74">
        <v>1308</v>
      </c>
      <c r="C218" s="167" t="s">
        <v>385</v>
      </c>
      <c r="D218" s="168" t="s">
        <v>6661</v>
      </c>
      <c r="E218" s="86">
        <v>456.86</v>
      </c>
      <c r="F218" s="86">
        <f t="shared" si="3"/>
        <v>411.17</v>
      </c>
      <c r="G218" s="86">
        <v>414.04</v>
      </c>
      <c r="H218" s="74">
        <v>10</v>
      </c>
      <c r="I218" s="74" t="s">
        <v>4</v>
      </c>
    </row>
    <row r="219" spans="1:9" x14ac:dyDescent="0.25">
      <c r="A219" s="68" t="s">
        <v>6662</v>
      </c>
      <c r="B219" s="74">
        <v>1309</v>
      </c>
      <c r="C219" s="167" t="s">
        <v>385</v>
      </c>
      <c r="D219" s="168" t="s">
        <v>6663</v>
      </c>
      <c r="E219" s="86">
        <v>456.86</v>
      </c>
      <c r="F219" s="86">
        <f t="shared" si="3"/>
        <v>411.17</v>
      </c>
      <c r="G219" s="86">
        <v>414.04</v>
      </c>
      <c r="H219" s="74">
        <v>10</v>
      </c>
      <c r="I219" s="74" t="s">
        <v>4</v>
      </c>
    </row>
    <row r="220" spans="1:9" x14ac:dyDescent="0.25">
      <c r="A220" s="68" t="s">
        <v>6664</v>
      </c>
      <c r="B220" s="74">
        <v>1310</v>
      </c>
      <c r="C220" s="167" t="s">
        <v>385</v>
      </c>
      <c r="D220" s="168" t="s">
        <v>6665</v>
      </c>
      <c r="E220" s="86">
        <v>456.86</v>
      </c>
      <c r="F220" s="86">
        <f t="shared" si="3"/>
        <v>411.17</v>
      </c>
      <c r="G220" s="86">
        <v>414.04</v>
      </c>
      <c r="H220" s="74">
        <v>10</v>
      </c>
      <c r="I220" s="74" t="s">
        <v>4</v>
      </c>
    </row>
    <row r="221" spans="1:9" x14ac:dyDescent="0.25">
      <c r="A221" s="68" t="s">
        <v>6666</v>
      </c>
      <c r="B221" s="74">
        <v>1311</v>
      </c>
      <c r="C221" s="167" t="s">
        <v>385</v>
      </c>
      <c r="D221" s="168" t="s">
        <v>6667</v>
      </c>
      <c r="E221" s="86">
        <v>456.86</v>
      </c>
      <c r="F221" s="86">
        <f t="shared" si="3"/>
        <v>411.17</v>
      </c>
      <c r="G221" s="86">
        <v>414.04</v>
      </c>
      <c r="H221" s="74">
        <v>10</v>
      </c>
      <c r="I221" s="74" t="s">
        <v>4</v>
      </c>
    </row>
    <row r="222" spans="1:9" x14ac:dyDescent="0.25">
      <c r="A222" s="68" t="s">
        <v>6668</v>
      </c>
      <c r="B222" s="74">
        <v>1313</v>
      </c>
      <c r="C222" s="167" t="s">
        <v>385</v>
      </c>
      <c r="D222" s="168" t="s">
        <v>6669</v>
      </c>
      <c r="E222" s="86">
        <v>456.86</v>
      </c>
      <c r="F222" s="86">
        <f t="shared" si="3"/>
        <v>411.17</v>
      </c>
      <c r="G222" s="86">
        <v>414.04</v>
      </c>
      <c r="H222" s="74">
        <v>10</v>
      </c>
      <c r="I222" s="74" t="s">
        <v>4</v>
      </c>
    </row>
    <row r="223" spans="1:9" x14ac:dyDescent="0.25">
      <c r="A223" s="68" t="s">
        <v>6670</v>
      </c>
      <c r="B223" s="74">
        <v>1314</v>
      </c>
      <c r="C223" s="167" t="s">
        <v>385</v>
      </c>
      <c r="D223" s="168" t="s">
        <v>6671</v>
      </c>
      <c r="E223" s="86">
        <v>456.86</v>
      </c>
      <c r="F223" s="86">
        <f t="shared" si="3"/>
        <v>411.17</v>
      </c>
      <c r="G223" s="86">
        <v>414.04</v>
      </c>
      <c r="H223" s="74">
        <v>10</v>
      </c>
      <c r="I223" s="74" t="s">
        <v>4</v>
      </c>
    </row>
    <row r="224" spans="1:9" x14ac:dyDescent="0.25">
      <c r="A224" s="68" t="s">
        <v>6672</v>
      </c>
      <c r="B224" s="74">
        <v>1315</v>
      </c>
      <c r="C224" s="167" t="s">
        <v>385</v>
      </c>
      <c r="D224" s="168" t="s">
        <v>6673</v>
      </c>
      <c r="E224" s="86">
        <v>456.86</v>
      </c>
      <c r="F224" s="86">
        <f t="shared" si="3"/>
        <v>411.17</v>
      </c>
      <c r="G224" s="86">
        <v>414.72</v>
      </c>
      <c r="H224" s="74">
        <v>10</v>
      </c>
      <c r="I224" s="74" t="s">
        <v>4</v>
      </c>
    </row>
    <row r="225" spans="1:9" x14ac:dyDescent="0.25">
      <c r="A225" s="68" t="s">
        <v>6674</v>
      </c>
      <c r="B225" s="74">
        <v>1316</v>
      </c>
      <c r="C225" s="167" t="s">
        <v>385</v>
      </c>
      <c r="D225" s="168" t="s">
        <v>6675</v>
      </c>
      <c r="E225" s="86">
        <v>456.86</v>
      </c>
      <c r="F225" s="86">
        <f t="shared" si="3"/>
        <v>411.17</v>
      </c>
      <c r="G225" s="86">
        <v>414.72</v>
      </c>
      <c r="H225" s="74">
        <v>10</v>
      </c>
      <c r="I225" s="74" t="s">
        <v>4</v>
      </c>
    </row>
    <row r="226" spans="1:9" x14ac:dyDescent="0.25">
      <c r="A226" s="68" t="s">
        <v>6676</v>
      </c>
      <c r="B226" s="74">
        <v>1317</v>
      </c>
      <c r="C226" s="167" t="s">
        <v>385</v>
      </c>
      <c r="D226" s="168" t="s">
        <v>6677</v>
      </c>
      <c r="E226" s="86">
        <v>456.86</v>
      </c>
      <c r="F226" s="86">
        <f t="shared" si="3"/>
        <v>411.17</v>
      </c>
      <c r="G226" s="86">
        <v>414.04</v>
      </c>
      <c r="H226" s="74">
        <v>10</v>
      </c>
      <c r="I226" s="74" t="s">
        <v>4</v>
      </c>
    </row>
    <row r="227" spans="1:9" x14ac:dyDescent="0.25">
      <c r="A227" s="68" t="s">
        <v>6678</v>
      </c>
      <c r="B227" s="74">
        <v>1318</v>
      </c>
      <c r="C227" s="167" t="s">
        <v>385</v>
      </c>
      <c r="D227" s="168" t="s">
        <v>6679</v>
      </c>
      <c r="E227" s="86">
        <v>456.86</v>
      </c>
      <c r="F227" s="86">
        <f t="shared" si="3"/>
        <v>411.17</v>
      </c>
      <c r="G227" s="86">
        <v>414.04</v>
      </c>
      <c r="H227" s="74">
        <v>10</v>
      </c>
      <c r="I227" s="74" t="s">
        <v>4</v>
      </c>
    </row>
    <row r="228" spans="1:9" x14ac:dyDescent="0.25">
      <c r="A228" s="68" t="s">
        <v>6680</v>
      </c>
      <c r="B228" s="74">
        <v>1319</v>
      </c>
      <c r="C228" s="167" t="s">
        <v>385</v>
      </c>
      <c r="D228" s="168" t="s">
        <v>6681</v>
      </c>
      <c r="E228" s="86">
        <v>456.86</v>
      </c>
      <c r="F228" s="86">
        <f t="shared" si="3"/>
        <v>411.17</v>
      </c>
      <c r="G228" s="86">
        <v>414.04</v>
      </c>
      <c r="H228" s="74">
        <v>10</v>
      </c>
      <c r="I228" s="74" t="s">
        <v>4</v>
      </c>
    </row>
    <row r="229" spans="1:9" x14ac:dyDescent="0.25">
      <c r="A229" s="68" t="s">
        <v>6682</v>
      </c>
      <c r="B229" s="74">
        <v>1320</v>
      </c>
      <c r="C229" s="167" t="s">
        <v>385</v>
      </c>
      <c r="D229" s="168" t="s">
        <v>6683</v>
      </c>
      <c r="E229" s="86">
        <v>456.86</v>
      </c>
      <c r="F229" s="86">
        <f t="shared" si="3"/>
        <v>411.17</v>
      </c>
      <c r="G229" s="86">
        <v>414.04</v>
      </c>
      <c r="H229" s="74">
        <v>10</v>
      </c>
      <c r="I229" s="74" t="s">
        <v>4</v>
      </c>
    </row>
    <row r="230" spans="1:9" x14ac:dyDescent="0.25">
      <c r="A230" s="68" t="s">
        <v>6684</v>
      </c>
      <c r="B230" s="74">
        <v>1321</v>
      </c>
      <c r="C230" s="167" t="s">
        <v>385</v>
      </c>
      <c r="D230" s="168" t="s">
        <v>6685</v>
      </c>
      <c r="E230" s="86">
        <v>456.86</v>
      </c>
      <c r="F230" s="86">
        <f t="shared" si="3"/>
        <v>411.17</v>
      </c>
      <c r="G230" s="86">
        <v>414.04</v>
      </c>
      <c r="H230" s="74">
        <v>10</v>
      </c>
      <c r="I230" s="74" t="s">
        <v>4</v>
      </c>
    </row>
    <row r="231" spans="1:9" x14ac:dyDescent="0.25">
      <c r="A231" s="68" t="s">
        <v>6686</v>
      </c>
      <c r="B231" s="74">
        <v>1322</v>
      </c>
      <c r="C231" s="167" t="s">
        <v>385</v>
      </c>
      <c r="D231" s="168" t="s">
        <v>6628</v>
      </c>
      <c r="E231" s="86">
        <v>1195.72</v>
      </c>
      <c r="F231" s="86">
        <f t="shared" si="3"/>
        <v>1076.1500000000001</v>
      </c>
      <c r="G231" s="86">
        <v>1076.25</v>
      </c>
      <c r="H231" s="74">
        <v>10</v>
      </c>
      <c r="I231" s="74" t="s">
        <v>4</v>
      </c>
    </row>
    <row r="232" spans="1:9" x14ac:dyDescent="0.25">
      <c r="A232" s="68" t="s">
        <v>5369</v>
      </c>
      <c r="B232" s="74">
        <v>1323</v>
      </c>
      <c r="C232" s="167" t="s">
        <v>385</v>
      </c>
      <c r="D232" s="168" t="s">
        <v>409</v>
      </c>
      <c r="E232" s="86">
        <v>4897.26</v>
      </c>
      <c r="F232" s="86">
        <f t="shared" si="3"/>
        <v>4407.53</v>
      </c>
      <c r="G232" s="86">
        <v>10285.86</v>
      </c>
      <c r="H232" s="223">
        <v>8</v>
      </c>
      <c r="I232" s="74" t="s">
        <v>4</v>
      </c>
    </row>
    <row r="233" spans="1:9" x14ac:dyDescent="0.25">
      <c r="A233" s="68" t="s">
        <v>6687</v>
      </c>
      <c r="B233" s="74">
        <v>1326</v>
      </c>
      <c r="C233" s="167" t="s">
        <v>6688</v>
      </c>
      <c r="D233" s="168" t="s">
        <v>6689</v>
      </c>
      <c r="E233" s="86">
        <v>40.18</v>
      </c>
      <c r="F233" s="86">
        <f t="shared" si="3"/>
        <v>36.159999999999997</v>
      </c>
      <c r="G233" s="86">
        <v>36.159999999999997</v>
      </c>
      <c r="H233" s="74">
        <v>10</v>
      </c>
      <c r="I233" s="74" t="s">
        <v>4</v>
      </c>
    </row>
    <row r="234" spans="1:9" x14ac:dyDescent="0.25">
      <c r="A234" s="68" t="s">
        <v>428</v>
      </c>
      <c r="B234" s="74">
        <v>1328</v>
      </c>
      <c r="C234" s="167" t="s">
        <v>427</v>
      </c>
      <c r="D234" s="168" t="s">
        <v>429</v>
      </c>
      <c r="E234" s="86">
        <v>241.43</v>
      </c>
      <c r="F234" s="86">
        <f t="shared" si="3"/>
        <v>217.29</v>
      </c>
      <c r="G234" s="86">
        <v>217.29</v>
      </c>
      <c r="H234" s="74">
        <v>10</v>
      </c>
      <c r="I234" s="74" t="s">
        <v>4</v>
      </c>
    </row>
    <row r="235" spans="1:9" x14ac:dyDescent="0.25">
      <c r="A235" s="68" t="s">
        <v>430</v>
      </c>
      <c r="B235" s="74">
        <v>1329</v>
      </c>
      <c r="C235" s="167" t="s">
        <v>427</v>
      </c>
      <c r="D235" s="168" t="s">
        <v>431</v>
      </c>
      <c r="E235" s="86">
        <v>241.43</v>
      </c>
      <c r="F235" s="86">
        <f t="shared" si="3"/>
        <v>217.29</v>
      </c>
      <c r="G235" s="86">
        <v>219.07</v>
      </c>
      <c r="H235" s="74">
        <v>10</v>
      </c>
      <c r="I235" s="74" t="s">
        <v>4</v>
      </c>
    </row>
    <row r="236" spans="1:9" x14ac:dyDescent="0.25">
      <c r="A236" s="68" t="s">
        <v>6690</v>
      </c>
      <c r="B236" s="74">
        <v>1330</v>
      </c>
      <c r="C236" s="167" t="s">
        <v>427</v>
      </c>
      <c r="D236" s="168" t="s">
        <v>6691</v>
      </c>
      <c r="E236" s="86">
        <v>388.14</v>
      </c>
      <c r="F236" s="86">
        <f t="shared" si="3"/>
        <v>349.33</v>
      </c>
      <c r="G236" s="86">
        <v>351.59</v>
      </c>
      <c r="H236" s="74">
        <v>10</v>
      </c>
      <c r="I236" s="74" t="s">
        <v>4</v>
      </c>
    </row>
    <row r="237" spans="1:9" x14ac:dyDescent="0.25">
      <c r="A237" s="68" t="s">
        <v>6692</v>
      </c>
      <c r="B237" s="74">
        <v>1331</v>
      </c>
      <c r="C237" s="167" t="s">
        <v>427</v>
      </c>
      <c r="D237" s="168" t="s">
        <v>6693</v>
      </c>
      <c r="E237" s="86">
        <v>388.14</v>
      </c>
      <c r="F237" s="86">
        <f t="shared" si="3"/>
        <v>349.33</v>
      </c>
      <c r="G237" s="86">
        <v>351.59</v>
      </c>
      <c r="H237" s="74">
        <v>10</v>
      </c>
      <c r="I237" s="74" t="s">
        <v>4</v>
      </c>
    </row>
    <row r="238" spans="1:9" x14ac:dyDescent="0.25">
      <c r="A238" s="68" t="s">
        <v>446</v>
      </c>
      <c r="B238" s="74">
        <v>1339</v>
      </c>
      <c r="C238" s="167" t="s">
        <v>434</v>
      </c>
      <c r="D238" s="168" t="s">
        <v>447</v>
      </c>
      <c r="E238" s="86">
        <v>1150</v>
      </c>
      <c r="F238" s="86">
        <f t="shared" si="3"/>
        <v>1035</v>
      </c>
      <c r="G238" s="86">
        <v>1043.78</v>
      </c>
      <c r="H238" s="74">
        <v>10</v>
      </c>
      <c r="I238" s="74" t="s">
        <v>6329</v>
      </c>
    </row>
    <row r="239" spans="1:9" x14ac:dyDescent="0.25">
      <c r="A239" s="68" t="s">
        <v>6694</v>
      </c>
      <c r="B239" s="74">
        <v>1341</v>
      </c>
      <c r="C239" s="167" t="s">
        <v>448</v>
      </c>
      <c r="D239" s="168" t="s">
        <v>449</v>
      </c>
      <c r="E239" s="86">
        <v>950</v>
      </c>
      <c r="F239" s="86">
        <f t="shared" si="3"/>
        <v>855</v>
      </c>
      <c r="G239" s="86">
        <v>862.3</v>
      </c>
      <c r="H239" s="74">
        <v>10</v>
      </c>
      <c r="I239" s="74" t="s">
        <v>6329</v>
      </c>
    </row>
    <row r="240" spans="1:9" x14ac:dyDescent="0.25">
      <c r="A240" s="68" t="s">
        <v>6695</v>
      </c>
      <c r="B240" s="74">
        <v>1342</v>
      </c>
      <c r="C240" s="167" t="s">
        <v>448</v>
      </c>
      <c r="D240" s="168" t="s">
        <v>6696</v>
      </c>
      <c r="E240" s="86">
        <v>1722.25</v>
      </c>
      <c r="F240" s="86">
        <f t="shared" si="3"/>
        <v>1550.03</v>
      </c>
      <c r="G240" s="86">
        <v>1563.03</v>
      </c>
      <c r="H240" s="74">
        <v>10</v>
      </c>
      <c r="I240" s="74" t="s">
        <v>4</v>
      </c>
    </row>
    <row r="241" spans="1:9" x14ac:dyDescent="0.25">
      <c r="A241" s="68" t="s">
        <v>6697</v>
      </c>
      <c r="B241" s="74">
        <v>1345</v>
      </c>
      <c r="C241" s="167" t="s">
        <v>6698</v>
      </c>
      <c r="D241" s="168" t="s">
        <v>6699</v>
      </c>
      <c r="E241" s="86">
        <v>4760</v>
      </c>
      <c r="F241" s="86">
        <f t="shared" si="3"/>
        <v>4284</v>
      </c>
      <c r="G241" s="86">
        <v>4291.1400000000003</v>
      </c>
      <c r="H241" s="74">
        <v>10</v>
      </c>
      <c r="I241" s="74" t="s">
        <v>6329</v>
      </c>
    </row>
    <row r="242" spans="1:9" x14ac:dyDescent="0.25">
      <c r="A242" s="68" t="s">
        <v>6700</v>
      </c>
      <c r="B242" s="74">
        <v>1346</v>
      </c>
      <c r="C242" s="167" t="s">
        <v>6698</v>
      </c>
      <c r="D242" s="168" t="s">
        <v>6701</v>
      </c>
      <c r="E242" s="86">
        <v>4480</v>
      </c>
      <c r="F242" s="86">
        <f t="shared" si="3"/>
        <v>4032</v>
      </c>
      <c r="G242" s="86">
        <v>4058.88</v>
      </c>
      <c r="H242" s="74">
        <v>10</v>
      </c>
      <c r="I242" s="74" t="s">
        <v>4</v>
      </c>
    </row>
    <row r="243" spans="1:9" x14ac:dyDescent="0.25">
      <c r="A243" s="68" t="s">
        <v>6702</v>
      </c>
      <c r="B243" s="74">
        <v>1347</v>
      </c>
      <c r="C243" s="167" t="s">
        <v>6698</v>
      </c>
      <c r="D243" s="168" t="s">
        <v>6703</v>
      </c>
      <c r="E243" s="86">
        <v>18780</v>
      </c>
      <c r="F243" s="86">
        <f t="shared" si="3"/>
        <v>16902</v>
      </c>
      <c r="G243" s="86">
        <v>17014.72</v>
      </c>
      <c r="H243" s="74">
        <v>10</v>
      </c>
      <c r="I243" s="74" t="s">
        <v>4</v>
      </c>
    </row>
    <row r="244" spans="1:9" x14ac:dyDescent="0.25">
      <c r="A244" s="68" t="s">
        <v>6704</v>
      </c>
      <c r="B244" s="74">
        <v>1351</v>
      </c>
      <c r="C244" s="167" t="s">
        <v>6705</v>
      </c>
      <c r="D244" s="168" t="s">
        <v>6706</v>
      </c>
      <c r="E244" s="86">
        <v>396.2</v>
      </c>
      <c r="F244" s="86">
        <f t="shared" si="3"/>
        <v>356.58</v>
      </c>
      <c r="G244" s="86">
        <v>357.11</v>
      </c>
      <c r="H244" s="74">
        <v>10</v>
      </c>
      <c r="I244" s="74" t="s">
        <v>4</v>
      </c>
    </row>
    <row r="245" spans="1:9" x14ac:dyDescent="0.25">
      <c r="A245" s="68" t="s">
        <v>6707</v>
      </c>
      <c r="B245" s="74">
        <v>1353</v>
      </c>
      <c r="C245" s="167" t="s">
        <v>460</v>
      </c>
      <c r="D245" s="168" t="s">
        <v>5375</v>
      </c>
      <c r="E245" s="86">
        <v>386</v>
      </c>
      <c r="F245" s="86">
        <f t="shared" si="3"/>
        <v>347.4</v>
      </c>
      <c r="G245" s="86">
        <v>347.55</v>
      </c>
      <c r="H245" s="74">
        <v>10</v>
      </c>
      <c r="I245" s="74" t="s">
        <v>4</v>
      </c>
    </row>
    <row r="246" spans="1:9" x14ac:dyDescent="0.25">
      <c r="A246" s="68" t="s">
        <v>6708</v>
      </c>
      <c r="B246" s="74">
        <v>1355</v>
      </c>
      <c r="C246" s="167" t="s">
        <v>460</v>
      </c>
      <c r="D246" s="168" t="s">
        <v>5375</v>
      </c>
      <c r="E246" s="86">
        <v>386</v>
      </c>
      <c r="F246" s="86">
        <f t="shared" si="3"/>
        <v>347.4</v>
      </c>
      <c r="G246" s="86">
        <v>347.4</v>
      </c>
      <c r="H246" s="74">
        <v>10</v>
      </c>
      <c r="I246" s="74" t="s">
        <v>4</v>
      </c>
    </row>
    <row r="247" spans="1:9" x14ac:dyDescent="0.25">
      <c r="A247" s="68" t="s">
        <v>6709</v>
      </c>
      <c r="B247" s="74">
        <v>1356</v>
      </c>
      <c r="C247" s="167" t="s">
        <v>460</v>
      </c>
      <c r="D247" s="168" t="s">
        <v>6710</v>
      </c>
      <c r="E247" s="86">
        <v>386</v>
      </c>
      <c r="F247" s="86">
        <f t="shared" si="3"/>
        <v>347.4</v>
      </c>
      <c r="G247" s="86">
        <v>347.55</v>
      </c>
      <c r="H247" s="74">
        <v>10</v>
      </c>
      <c r="I247" s="74" t="s">
        <v>4</v>
      </c>
    </row>
    <row r="248" spans="1:9" x14ac:dyDescent="0.25">
      <c r="A248" s="68" t="s">
        <v>6711</v>
      </c>
      <c r="B248" s="74">
        <v>1357</v>
      </c>
      <c r="C248" s="167" t="s">
        <v>460</v>
      </c>
      <c r="D248" s="168" t="s">
        <v>5375</v>
      </c>
      <c r="E248" s="86">
        <v>386</v>
      </c>
      <c r="F248" s="86">
        <f t="shared" si="3"/>
        <v>347.4</v>
      </c>
      <c r="G248" s="86">
        <v>347.4</v>
      </c>
      <c r="H248" s="74">
        <v>10</v>
      </c>
      <c r="I248" s="74" t="s">
        <v>6329</v>
      </c>
    </row>
    <row r="249" spans="1:9" x14ac:dyDescent="0.25">
      <c r="A249" s="68" t="s">
        <v>6712</v>
      </c>
      <c r="B249" s="74">
        <v>1358</v>
      </c>
      <c r="C249" s="167" t="s">
        <v>460</v>
      </c>
      <c r="D249" s="168" t="s">
        <v>6713</v>
      </c>
      <c r="E249" s="86">
        <v>386</v>
      </c>
      <c r="F249" s="86">
        <f t="shared" si="3"/>
        <v>347.4</v>
      </c>
      <c r="G249" s="86">
        <v>347.4</v>
      </c>
      <c r="H249" s="74">
        <v>10</v>
      </c>
      <c r="I249" s="74" t="s">
        <v>4</v>
      </c>
    </row>
    <row r="250" spans="1:9" x14ac:dyDescent="0.25">
      <c r="A250" s="68" t="s">
        <v>6714</v>
      </c>
      <c r="B250" s="74">
        <v>1359</v>
      </c>
      <c r="C250" s="167" t="s">
        <v>460</v>
      </c>
      <c r="D250" s="168" t="s">
        <v>6715</v>
      </c>
      <c r="E250" s="86">
        <v>386</v>
      </c>
      <c r="F250" s="86">
        <f t="shared" si="3"/>
        <v>347.4</v>
      </c>
      <c r="G250" s="86">
        <v>347.55</v>
      </c>
      <c r="H250" s="74">
        <v>10</v>
      </c>
      <c r="I250" s="74" t="s">
        <v>4</v>
      </c>
    </row>
    <row r="251" spans="1:9" x14ac:dyDescent="0.25">
      <c r="A251" s="68" t="s">
        <v>6716</v>
      </c>
      <c r="B251" s="74">
        <v>1360</v>
      </c>
      <c r="C251" s="167" t="s">
        <v>460</v>
      </c>
      <c r="D251" s="168" t="s">
        <v>5375</v>
      </c>
      <c r="E251" s="86">
        <v>386</v>
      </c>
      <c r="F251" s="86">
        <f t="shared" si="3"/>
        <v>347.4</v>
      </c>
      <c r="G251" s="86">
        <v>347.4</v>
      </c>
      <c r="H251" s="74">
        <v>10</v>
      </c>
      <c r="I251" s="74" t="s">
        <v>4</v>
      </c>
    </row>
    <row r="252" spans="1:9" x14ac:dyDescent="0.25">
      <c r="A252" s="68" t="s">
        <v>6717</v>
      </c>
      <c r="B252" s="74">
        <v>1363</v>
      </c>
      <c r="C252" s="167" t="s">
        <v>460</v>
      </c>
      <c r="D252" s="168" t="s">
        <v>5375</v>
      </c>
      <c r="E252" s="86">
        <v>386</v>
      </c>
      <c r="F252" s="86">
        <f t="shared" si="3"/>
        <v>347.4</v>
      </c>
      <c r="G252" s="86">
        <v>347.55</v>
      </c>
      <c r="H252" s="74">
        <v>10</v>
      </c>
      <c r="I252" s="74" t="s">
        <v>4</v>
      </c>
    </row>
    <row r="253" spans="1:9" x14ac:dyDescent="0.25">
      <c r="A253" s="68" t="s">
        <v>6718</v>
      </c>
      <c r="B253" s="74">
        <v>1364</v>
      </c>
      <c r="C253" s="167" t="s">
        <v>460</v>
      </c>
      <c r="D253" s="168" t="s">
        <v>6719</v>
      </c>
      <c r="E253" s="86">
        <v>386</v>
      </c>
      <c r="F253" s="86">
        <f t="shared" si="3"/>
        <v>347.4</v>
      </c>
      <c r="G253" s="86">
        <v>347.4</v>
      </c>
      <c r="H253" s="74">
        <v>10</v>
      </c>
      <c r="I253" s="74" t="s">
        <v>4</v>
      </c>
    </row>
    <row r="254" spans="1:9" x14ac:dyDescent="0.25">
      <c r="A254" s="68" t="s">
        <v>6720</v>
      </c>
      <c r="B254" s="74">
        <v>1365</v>
      </c>
      <c r="C254" s="167" t="s">
        <v>460</v>
      </c>
      <c r="D254" s="168" t="s">
        <v>5375</v>
      </c>
      <c r="E254" s="86">
        <v>386</v>
      </c>
      <c r="F254" s="86">
        <f t="shared" si="3"/>
        <v>347.4</v>
      </c>
      <c r="G254" s="86">
        <v>347.4</v>
      </c>
      <c r="H254" s="74">
        <v>10</v>
      </c>
      <c r="I254" s="74" t="s">
        <v>6329</v>
      </c>
    </row>
    <row r="255" spans="1:9" x14ac:dyDescent="0.25">
      <c r="A255" s="68" t="s">
        <v>6721</v>
      </c>
      <c r="B255" s="74">
        <v>1366</v>
      </c>
      <c r="C255" s="167" t="s">
        <v>460</v>
      </c>
      <c r="D255" s="168" t="s">
        <v>6722</v>
      </c>
      <c r="E255" s="86">
        <v>386</v>
      </c>
      <c r="F255" s="86">
        <f t="shared" si="3"/>
        <v>347.4</v>
      </c>
      <c r="G255" s="86">
        <v>347.4</v>
      </c>
      <c r="H255" s="74">
        <v>10</v>
      </c>
      <c r="I255" s="74" t="s">
        <v>4</v>
      </c>
    </row>
    <row r="256" spans="1:9" x14ac:dyDescent="0.25">
      <c r="A256" s="68" t="s">
        <v>6723</v>
      </c>
      <c r="B256" s="74">
        <v>1367</v>
      </c>
      <c r="C256" s="167" t="s">
        <v>460</v>
      </c>
      <c r="D256" s="168" t="s">
        <v>6724</v>
      </c>
      <c r="E256" s="86">
        <v>386</v>
      </c>
      <c r="F256" s="86">
        <f t="shared" si="3"/>
        <v>347.4</v>
      </c>
      <c r="G256" s="86">
        <v>347.4</v>
      </c>
      <c r="H256" s="74">
        <v>10</v>
      </c>
      <c r="I256" s="74" t="s">
        <v>4</v>
      </c>
    </row>
    <row r="257" spans="1:9" x14ac:dyDescent="0.25">
      <c r="A257" s="68" t="s">
        <v>6725</v>
      </c>
      <c r="B257" s="74">
        <v>1368</v>
      </c>
      <c r="C257" s="167" t="s">
        <v>460</v>
      </c>
      <c r="D257" s="168" t="s">
        <v>6726</v>
      </c>
      <c r="E257" s="86">
        <v>386</v>
      </c>
      <c r="F257" s="86">
        <f t="shared" si="3"/>
        <v>347.4</v>
      </c>
      <c r="G257" s="86">
        <v>347.4</v>
      </c>
      <c r="H257" s="74">
        <v>10</v>
      </c>
      <c r="I257" s="74" t="s">
        <v>4</v>
      </c>
    </row>
    <row r="258" spans="1:9" x14ac:dyDescent="0.25">
      <c r="A258" s="68" t="s">
        <v>6727</v>
      </c>
      <c r="B258" s="74">
        <v>1369</v>
      </c>
      <c r="C258" s="167" t="s">
        <v>460</v>
      </c>
      <c r="D258" s="168" t="s">
        <v>6728</v>
      </c>
      <c r="E258" s="86">
        <v>386</v>
      </c>
      <c r="F258" s="86">
        <f t="shared" si="3"/>
        <v>347.4</v>
      </c>
      <c r="G258" s="86">
        <v>347.4</v>
      </c>
      <c r="H258" s="74">
        <v>10</v>
      </c>
      <c r="I258" s="74" t="s">
        <v>4</v>
      </c>
    </row>
    <row r="259" spans="1:9" x14ac:dyDescent="0.25">
      <c r="A259" s="68" t="s">
        <v>6729</v>
      </c>
      <c r="B259" s="74">
        <v>1370</v>
      </c>
      <c r="C259" s="167" t="s">
        <v>460</v>
      </c>
      <c r="D259" s="168" t="s">
        <v>6730</v>
      </c>
      <c r="E259" s="86">
        <v>386</v>
      </c>
      <c r="F259" s="86">
        <f t="shared" si="3"/>
        <v>347.4</v>
      </c>
      <c r="G259" s="86">
        <v>347.4</v>
      </c>
      <c r="H259" s="74">
        <v>10</v>
      </c>
      <c r="I259" s="74" t="s">
        <v>4</v>
      </c>
    </row>
    <row r="260" spans="1:9" x14ac:dyDescent="0.25">
      <c r="A260" s="68" t="s">
        <v>6731</v>
      </c>
      <c r="B260" s="74">
        <v>1371</v>
      </c>
      <c r="C260" s="167" t="s">
        <v>460</v>
      </c>
      <c r="D260" s="168" t="s">
        <v>6732</v>
      </c>
      <c r="E260" s="86">
        <v>386</v>
      </c>
      <c r="F260" s="86">
        <f t="shared" si="3"/>
        <v>347.4</v>
      </c>
      <c r="G260" s="86">
        <v>347.4</v>
      </c>
      <c r="H260" s="74">
        <v>10</v>
      </c>
      <c r="I260" s="74" t="s">
        <v>4</v>
      </c>
    </row>
    <row r="261" spans="1:9" x14ac:dyDescent="0.25">
      <c r="A261" s="68" t="s">
        <v>6733</v>
      </c>
      <c r="B261" s="74">
        <v>1372</v>
      </c>
      <c r="C261" s="167" t="s">
        <v>460</v>
      </c>
      <c r="D261" s="168" t="s">
        <v>6734</v>
      </c>
      <c r="E261" s="86">
        <v>386</v>
      </c>
      <c r="F261" s="86">
        <f t="shared" ref="F261:F324" si="4">ROUND(E261*0.9,2)</f>
        <v>347.4</v>
      </c>
      <c r="G261" s="86">
        <v>347.4</v>
      </c>
      <c r="H261" s="74">
        <v>10</v>
      </c>
      <c r="I261" s="74" t="s">
        <v>4</v>
      </c>
    </row>
    <row r="262" spans="1:9" x14ac:dyDescent="0.25">
      <c r="A262" s="68" t="s">
        <v>6735</v>
      </c>
      <c r="B262" s="74">
        <v>1373</v>
      </c>
      <c r="C262" s="167" t="s">
        <v>460</v>
      </c>
      <c r="D262" s="168" t="s">
        <v>6736</v>
      </c>
      <c r="E262" s="86">
        <v>386</v>
      </c>
      <c r="F262" s="86">
        <f t="shared" si="4"/>
        <v>347.4</v>
      </c>
      <c r="G262" s="86">
        <v>347.4</v>
      </c>
      <c r="H262" s="74">
        <v>10</v>
      </c>
      <c r="I262" s="74" t="s">
        <v>4</v>
      </c>
    </row>
    <row r="263" spans="1:9" x14ac:dyDescent="0.25">
      <c r="A263" s="68" t="s">
        <v>6737</v>
      </c>
      <c r="B263" s="74">
        <v>1374</v>
      </c>
      <c r="C263" s="167" t="s">
        <v>460</v>
      </c>
      <c r="D263" s="168" t="s">
        <v>6738</v>
      </c>
      <c r="E263" s="86">
        <v>386</v>
      </c>
      <c r="F263" s="86">
        <f t="shared" si="4"/>
        <v>347.4</v>
      </c>
      <c r="G263" s="86">
        <v>347.4</v>
      </c>
      <c r="H263" s="74">
        <v>10</v>
      </c>
      <c r="I263" s="74" t="s">
        <v>4</v>
      </c>
    </row>
    <row r="264" spans="1:9" x14ac:dyDescent="0.25">
      <c r="A264" s="68" t="s">
        <v>6739</v>
      </c>
      <c r="B264" s="74">
        <v>1375</v>
      </c>
      <c r="C264" s="167" t="s">
        <v>460</v>
      </c>
      <c r="D264" s="168" t="s">
        <v>5375</v>
      </c>
      <c r="E264" s="86">
        <v>386</v>
      </c>
      <c r="F264" s="86">
        <f t="shared" si="4"/>
        <v>347.4</v>
      </c>
      <c r="G264" s="86">
        <v>347.4</v>
      </c>
      <c r="H264" s="74">
        <v>10</v>
      </c>
      <c r="I264" s="74" t="s">
        <v>4</v>
      </c>
    </row>
    <row r="265" spans="1:9" x14ac:dyDescent="0.25">
      <c r="A265" s="68" t="s">
        <v>6740</v>
      </c>
      <c r="B265" s="74">
        <v>1376</v>
      </c>
      <c r="C265" s="167" t="s">
        <v>460</v>
      </c>
      <c r="D265" s="168" t="s">
        <v>6741</v>
      </c>
      <c r="E265" s="86">
        <v>386</v>
      </c>
      <c r="F265" s="86">
        <f t="shared" si="4"/>
        <v>347.4</v>
      </c>
      <c r="G265" s="86">
        <v>347.4</v>
      </c>
      <c r="H265" s="74">
        <v>10</v>
      </c>
      <c r="I265" s="74" t="s">
        <v>4</v>
      </c>
    </row>
    <row r="266" spans="1:9" x14ac:dyDescent="0.25">
      <c r="A266" s="68" t="s">
        <v>6742</v>
      </c>
      <c r="B266" s="74">
        <v>1377</v>
      </c>
      <c r="C266" s="167" t="s">
        <v>460</v>
      </c>
      <c r="D266" s="168" t="s">
        <v>6743</v>
      </c>
      <c r="E266" s="86">
        <v>386</v>
      </c>
      <c r="F266" s="86">
        <f t="shared" si="4"/>
        <v>347.4</v>
      </c>
      <c r="G266" s="86">
        <v>347.4</v>
      </c>
      <c r="H266" s="74">
        <v>10</v>
      </c>
      <c r="I266" s="74" t="s">
        <v>4</v>
      </c>
    </row>
    <row r="267" spans="1:9" x14ac:dyDescent="0.25">
      <c r="A267" s="68" t="s">
        <v>6744</v>
      </c>
      <c r="B267" s="74">
        <v>1378</v>
      </c>
      <c r="C267" s="167" t="s">
        <v>460</v>
      </c>
      <c r="D267" s="168" t="s">
        <v>6745</v>
      </c>
      <c r="E267" s="86">
        <v>386</v>
      </c>
      <c r="F267" s="86">
        <f t="shared" si="4"/>
        <v>347.4</v>
      </c>
      <c r="G267" s="86">
        <v>347.4</v>
      </c>
      <c r="H267" s="74">
        <v>10</v>
      </c>
      <c r="I267" s="74" t="s">
        <v>4</v>
      </c>
    </row>
    <row r="268" spans="1:9" x14ac:dyDescent="0.25">
      <c r="A268" s="68" t="s">
        <v>6746</v>
      </c>
      <c r="B268" s="74">
        <v>1379</v>
      </c>
      <c r="C268" s="167" t="s">
        <v>460</v>
      </c>
      <c r="D268" s="168" t="s">
        <v>6747</v>
      </c>
      <c r="E268" s="86">
        <v>386</v>
      </c>
      <c r="F268" s="86">
        <f t="shared" si="4"/>
        <v>347.4</v>
      </c>
      <c r="G268" s="86">
        <v>347.4</v>
      </c>
      <c r="H268" s="74">
        <v>10</v>
      </c>
      <c r="I268" s="74" t="s">
        <v>4</v>
      </c>
    </row>
    <row r="269" spans="1:9" x14ac:dyDescent="0.25">
      <c r="A269" s="68" t="s">
        <v>6748</v>
      </c>
      <c r="B269" s="74">
        <v>1380</v>
      </c>
      <c r="C269" s="167" t="s">
        <v>460</v>
      </c>
      <c r="D269" s="168" t="s">
        <v>5375</v>
      </c>
      <c r="E269" s="86">
        <v>386</v>
      </c>
      <c r="F269" s="86">
        <f t="shared" si="4"/>
        <v>347.4</v>
      </c>
      <c r="G269" s="86">
        <v>347.4</v>
      </c>
      <c r="H269" s="74">
        <v>10</v>
      </c>
      <c r="I269" s="74" t="s">
        <v>6329</v>
      </c>
    </row>
    <row r="270" spans="1:9" x14ac:dyDescent="0.25">
      <c r="A270" s="68" t="s">
        <v>6749</v>
      </c>
      <c r="B270" s="74">
        <v>1381</v>
      </c>
      <c r="C270" s="167" t="s">
        <v>460</v>
      </c>
      <c r="D270" s="168" t="s">
        <v>6750</v>
      </c>
      <c r="E270" s="86">
        <v>386</v>
      </c>
      <c r="F270" s="86">
        <f t="shared" si="4"/>
        <v>347.4</v>
      </c>
      <c r="G270" s="86">
        <v>347.4</v>
      </c>
      <c r="H270" s="74">
        <v>10</v>
      </c>
      <c r="I270" s="74" t="s">
        <v>4</v>
      </c>
    </row>
    <row r="271" spans="1:9" x14ac:dyDescent="0.25">
      <c r="A271" s="68" t="s">
        <v>6751</v>
      </c>
      <c r="B271" s="74">
        <v>1411</v>
      </c>
      <c r="C271" s="167" t="s">
        <v>174</v>
      </c>
      <c r="D271" s="168" t="s">
        <v>6752</v>
      </c>
      <c r="E271" s="86">
        <v>100</v>
      </c>
      <c r="F271" s="86">
        <f t="shared" si="4"/>
        <v>90</v>
      </c>
      <c r="G271" s="86">
        <v>90</v>
      </c>
      <c r="H271" s="74">
        <v>10</v>
      </c>
      <c r="I271" s="74" t="s">
        <v>6329</v>
      </c>
    </row>
    <row r="272" spans="1:9" x14ac:dyDescent="0.25">
      <c r="A272" s="68" t="s">
        <v>6753</v>
      </c>
      <c r="B272" s="74">
        <v>1412</v>
      </c>
      <c r="C272" s="167" t="s">
        <v>174</v>
      </c>
      <c r="D272" s="168" t="s">
        <v>6754</v>
      </c>
      <c r="E272" s="86">
        <v>23</v>
      </c>
      <c r="F272" s="86">
        <f t="shared" si="4"/>
        <v>20.7</v>
      </c>
      <c r="G272" s="86">
        <v>20.7</v>
      </c>
      <c r="H272" s="74">
        <v>10</v>
      </c>
      <c r="I272" s="74" t="s">
        <v>4</v>
      </c>
    </row>
    <row r="273" spans="1:9" x14ac:dyDescent="0.25">
      <c r="A273" s="68" t="s">
        <v>6755</v>
      </c>
      <c r="B273" s="74">
        <v>1413</v>
      </c>
      <c r="C273" s="167" t="s">
        <v>174</v>
      </c>
      <c r="D273" s="168" t="s">
        <v>6756</v>
      </c>
      <c r="E273" s="86">
        <v>20</v>
      </c>
      <c r="F273" s="86">
        <f t="shared" si="4"/>
        <v>18</v>
      </c>
      <c r="G273" s="86">
        <v>18</v>
      </c>
      <c r="H273" s="74">
        <v>10</v>
      </c>
      <c r="I273" s="74" t="s">
        <v>6329</v>
      </c>
    </row>
    <row r="274" spans="1:9" x14ac:dyDescent="0.25">
      <c r="A274" s="68" t="s">
        <v>6757</v>
      </c>
      <c r="B274" s="74">
        <v>1414</v>
      </c>
      <c r="C274" s="167" t="s">
        <v>174</v>
      </c>
      <c r="D274" s="168" t="s">
        <v>6758</v>
      </c>
      <c r="E274" s="86">
        <v>20</v>
      </c>
      <c r="F274" s="86">
        <f t="shared" si="4"/>
        <v>18</v>
      </c>
      <c r="G274" s="86">
        <v>18</v>
      </c>
      <c r="H274" s="74">
        <v>10</v>
      </c>
      <c r="I274" s="74" t="s">
        <v>6329</v>
      </c>
    </row>
    <row r="275" spans="1:9" x14ac:dyDescent="0.25">
      <c r="A275" s="68" t="s">
        <v>6759</v>
      </c>
      <c r="B275" s="74">
        <v>1415</v>
      </c>
      <c r="C275" s="167" t="s">
        <v>174</v>
      </c>
      <c r="D275" s="168" t="s">
        <v>6760</v>
      </c>
      <c r="E275" s="86">
        <v>150</v>
      </c>
      <c r="F275" s="86">
        <f t="shared" si="4"/>
        <v>135</v>
      </c>
      <c r="G275" s="86">
        <v>135</v>
      </c>
      <c r="H275" s="74">
        <v>10</v>
      </c>
      <c r="I275" s="74" t="s">
        <v>6329</v>
      </c>
    </row>
    <row r="276" spans="1:9" x14ac:dyDescent="0.25">
      <c r="A276" s="68" t="s">
        <v>6761</v>
      </c>
      <c r="B276" s="74">
        <v>1416</v>
      </c>
      <c r="C276" s="167" t="s">
        <v>174</v>
      </c>
      <c r="D276" s="168" t="s">
        <v>6762</v>
      </c>
      <c r="E276" s="86">
        <v>113.63</v>
      </c>
      <c r="F276" s="86">
        <f t="shared" si="4"/>
        <v>102.27</v>
      </c>
      <c r="G276" s="86">
        <v>104.18</v>
      </c>
      <c r="H276" s="74">
        <v>10</v>
      </c>
      <c r="I276" s="74" t="s">
        <v>6329</v>
      </c>
    </row>
    <row r="277" spans="1:9" x14ac:dyDescent="0.25">
      <c r="A277" s="68" t="s">
        <v>6763</v>
      </c>
      <c r="B277" s="74">
        <v>1417</v>
      </c>
      <c r="C277" s="167" t="s">
        <v>174</v>
      </c>
      <c r="D277" s="168" t="s">
        <v>6764</v>
      </c>
      <c r="E277" s="86">
        <v>130</v>
      </c>
      <c r="F277" s="86">
        <f t="shared" si="4"/>
        <v>117</v>
      </c>
      <c r="G277" s="86">
        <v>117.7</v>
      </c>
      <c r="H277" s="74">
        <v>10</v>
      </c>
      <c r="I277" s="74" t="s">
        <v>6329</v>
      </c>
    </row>
    <row r="278" spans="1:9" x14ac:dyDescent="0.25">
      <c r="A278" s="68" t="s">
        <v>6765</v>
      </c>
      <c r="B278" s="74">
        <v>1418</v>
      </c>
      <c r="C278" s="167" t="s">
        <v>174</v>
      </c>
      <c r="D278" s="168" t="s">
        <v>6766</v>
      </c>
      <c r="E278" s="86">
        <v>130</v>
      </c>
      <c r="F278" s="86">
        <f t="shared" si="4"/>
        <v>117</v>
      </c>
      <c r="G278" s="86">
        <v>117.7</v>
      </c>
      <c r="H278" s="74">
        <v>10</v>
      </c>
      <c r="I278" s="74" t="s">
        <v>6329</v>
      </c>
    </row>
    <row r="279" spans="1:9" x14ac:dyDescent="0.25">
      <c r="A279" s="68" t="s">
        <v>6767</v>
      </c>
      <c r="B279" s="74">
        <v>1425</v>
      </c>
      <c r="C279" s="167" t="s">
        <v>174</v>
      </c>
      <c r="D279" s="168" t="s">
        <v>6768</v>
      </c>
      <c r="E279" s="86">
        <v>192.56</v>
      </c>
      <c r="F279" s="86">
        <f t="shared" si="4"/>
        <v>173.3</v>
      </c>
      <c r="G279" s="86">
        <v>173.3</v>
      </c>
      <c r="H279" s="74">
        <v>10</v>
      </c>
      <c r="I279" s="74" t="s">
        <v>6329</v>
      </c>
    </row>
    <row r="280" spans="1:9" x14ac:dyDescent="0.25">
      <c r="A280" s="68" t="s">
        <v>6769</v>
      </c>
      <c r="B280" s="74">
        <v>1426</v>
      </c>
      <c r="C280" s="167" t="s">
        <v>174</v>
      </c>
      <c r="D280" s="168" t="s">
        <v>6770</v>
      </c>
      <c r="E280" s="86">
        <v>192.56</v>
      </c>
      <c r="F280" s="86">
        <f t="shared" si="4"/>
        <v>173.3</v>
      </c>
      <c r="G280" s="86">
        <v>173.3</v>
      </c>
      <c r="H280" s="74">
        <v>10</v>
      </c>
      <c r="I280" s="74" t="s">
        <v>6329</v>
      </c>
    </row>
    <row r="281" spans="1:9" x14ac:dyDescent="0.25">
      <c r="A281" s="68" t="s">
        <v>6771</v>
      </c>
      <c r="B281" s="74">
        <v>1427</v>
      </c>
      <c r="C281" s="167" t="s">
        <v>174</v>
      </c>
      <c r="D281" s="168" t="s">
        <v>6772</v>
      </c>
      <c r="E281" s="86">
        <v>192.56</v>
      </c>
      <c r="F281" s="86">
        <f t="shared" si="4"/>
        <v>173.3</v>
      </c>
      <c r="G281" s="86">
        <v>173.3</v>
      </c>
      <c r="H281" s="74">
        <v>10</v>
      </c>
      <c r="I281" s="74" t="s">
        <v>6329</v>
      </c>
    </row>
    <row r="282" spans="1:9" x14ac:dyDescent="0.25">
      <c r="A282" s="68" t="s">
        <v>6773</v>
      </c>
      <c r="B282" s="74">
        <v>1428</v>
      </c>
      <c r="C282" s="167" t="s">
        <v>174</v>
      </c>
      <c r="D282" s="168" t="s">
        <v>6774</v>
      </c>
      <c r="E282" s="86">
        <v>192.56</v>
      </c>
      <c r="F282" s="86">
        <f t="shared" si="4"/>
        <v>173.3</v>
      </c>
      <c r="G282" s="86">
        <v>173.3</v>
      </c>
      <c r="H282" s="74">
        <v>10</v>
      </c>
      <c r="I282" s="74" t="s">
        <v>6329</v>
      </c>
    </row>
    <row r="283" spans="1:9" x14ac:dyDescent="0.25">
      <c r="A283" s="68" t="s">
        <v>6775</v>
      </c>
      <c r="B283" s="74">
        <v>1429</v>
      </c>
      <c r="C283" s="167" t="s">
        <v>174</v>
      </c>
      <c r="D283" s="168" t="s">
        <v>6776</v>
      </c>
      <c r="E283" s="86">
        <v>160</v>
      </c>
      <c r="F283" s="86">
        <f t="shared" si="4"/>
        <v>144</v>
      </c>
      <c r="G283" s="86">
        <v>142.80000000000001</v>
      </c>
      <c r="H283" s="74">
        <v>10</v>
      </c>
      <c r="I283" s="74" t="s">
        <v>6329</v>
      </c>
    </row>
    <row r="284" spans="1:9" x14ac:dyDescent="0.25">
      <c r="A284" s="68" t="s">
        <v>6777</v>
      </c>
      <c r="B284" s="74">
        <v>1430</v>
      </c>
      <c r="C284" s="167" t="s">
        <v>174</v>
      </c>
      <c r="D284" s="168" t="s">
        <v>6778</v>
      </c>
      <c r="E284" s="86">
        <v>395.2</v>
      </c>
      <c r="F284" s="86">
        <f t="shared" si="4"/>
        <v>355.68</v>
      </c>
      <c r="G284" s="86">
        <v>337.78</v>
      </c>
      <c r="H284" s="74">
        <v>10</v>
      </c>
      <c r="I284" s="74" t="s">
        <v>6329</v>
      </c>
    </row>
    <row r="285" spans="1:9" x14ac:dyDescent="0.25">
      <c r="A285" s="68" t="s">
        <v>6779</v>
      </c>
      <c r="B285" s="74">
        <v>1432</v>
      </c>
      <c r="C285" s="167" t="s">
        <v>174</v>
      </c>
      <c r="D285" s="168" t="s">
        <v>6780</v>
      </c>
      <c r="E285" s="86">
        <v>395.2</v>
      </c>
      <c r="F285" s="86">
        <f t="shared" si="4"/>
        <v>355.68</v>
      </c>
      <c r="G285" s="86">
        <v>337.78</v>
      </c>
      <c r="H285" s="74">
        <v>10</v>
      </c>
      <c r="I285" s="74" t="s">
        <v>6329</v>
      </c>
    </row>
    <row r="286" spans="1:9" x14ac:dyDescent="0.25">
      <c r="A286" s="68" t="s">
        <v>6781</v>
      </c>
      <c r="B286" s="74">
        <v>1433</v>
      </c>
      <c r="C286" s="167" t="s">
        <v>174</v>
      </c>
      <c r="D286" s="168" t="s">
        <v>6782</v>
      </c>
      <c r="E286" s="86">
        <v>395.2</v>
      </c>
      <c r="F286" s="86">
        <f t="shared" si="4"/>
        <v>355.68</v>
      </c>
      <c r="G286" s="86">
        <v>337.78</v>
      </c>
      <c r="H286" s="74">
        <v>10</v>
      </c>
      <c r="I286" s="74" t="s">
        <v>6329</v>
      </c>
    </row>
    <row r="287" spans="1:9" x14ac:dyDescent="0.25">
      <c r="A287" s="68" t="s">
        <v>6783</v>
      </c>
      <c r="B287" s="74">
        <v>1434</v>
      </c>
      <c r="C287" s="167" t="s">
        <v>174</v>
      </c>
      <c r="D287" s="168" t="s">
        <v>6784</v>
      </c>
      <c r="E287" s="86">
        <v>395.2</v>
      </c>
      <c r="F287" s="86">
        <f t="shared" si="4"/>
        <v>355.68</v>
      </c>
      <c r="G287" s="86">
        <v>337.78</v>
      </c>
      <c r="H287" s="74">
        <v>10</v>
      </c>
      <c r="I287" s="74" t="s">
        <v>6329</v>
      </c>
    </row>
    <row r="288" spans="1:9" x14ac:dyDescent="0.25">
      <c r="A288" s="68" t="s">
        <v>6785</v>
      </c>
      <c r="B288" s="74">
        <v>1435</v>
      </c>
      <c r="C288" s="167" t="s">
        <v>174</v>
      </c>
      <c r="D288" s="168" t="s">
        <v>6786</v>
      </c>
      <c r="E288" s="86">
        <v>395.2</v>
      </c>
      <c r="F288" s="86">
        <f t="shared" si="4"/>
        <v>355.68</v>
      </c>
      <c r="G288" s="86">
        <v>337.78</v>
      </c>
      <c r="H288" s="74">
        <v>10</v>
      </c>
      <c r="I288" s="74" t="s">
        <v>6329</v>
      </c>
    </row>
    <row r="289" spans="1:9" x14ac:dyDescent="0.25">
      <c r="A289" s="68" t="s">
        <v>6787</v>
      </c>
      <c r="B289" s="74">
        <v>1436</v>
      </c>
      <c r="C289" s="167" t="s">
        <v>174</v>
      </c>
      <c r="D289" s="168" t="s">
        <v>6788</v>
      </c>
      <c r="E289" s="86">
        <v>395.2</v>
      </c>
      <c r="F289" s="86">
        <f t="shared" si="4"/>
        <v>355.68</v>
      </c>
      <c r="G289" s="86">
        <v>337.78</v>
      </c>
      <c r="H289" s="74">
        <v>10</v>
      </c>
      <c r="I289" s="74" t="s">
        <v>6329</v>
      </c>
    </row>
    <row r="290" spans="1:9" x14ac:dyDescent="0.25">
      <c r="A290" s="68" t="s">
        <v>6789</v>
      </c>
      <c r="B290" s="74">
        <v>1437</v>
      </c>
      <c r="C290" s="167" t="s">
        <v>174</v>
      </c>
      <c r="D290" s="168" t="s">
        <v>6790</v>
      </c>
      <c r="E290" s="86">
        <v>395.2</v>
      </c>
      <c r="F290" s="86">
        <f t="shared" si="4"/>
        <v>355.68</v>
      </c>
      <c r="G290" s="86">
        <v>337.78</v>
      </c>
      <c r="H290" s="74">
        <v>10</v>
      </c>
      <c r="I290" s="74" t="s">
        <v>6329</v>
      </c>
    </row>
    <row r="291" spans="1:9" x14ac:dyDescent="0.25">
      <c r="A291" s="68" t="s">
        <v>6791</v>
      </c>
      <c r="B291" s="74">
        <v>1438</v>
      </c>
      <c r="C291" s="167" t="s">
        <v>174</v>
      </c>
      <c r="D291" s="168" t="s">
        <v>6792</v>
      </c>
      <c r="E291" s="86">
        <v>395.2</v>
      </c>
      <c r="F291" s="86">
        <f t="shared" si="4"/>
        <v>355.68</v>
      </c>
      <c r="G291" s="86">
        <v>337.78</v>
      </c>
      <c r="H291" s="74">
        <v>10</v>
      </c>
      <c r="I291" s="74" t="s">
        <v>6329</v>
      </c>
    </row>
    <row r="292" spans="1:9" x14ac:dyDescent="0.25">
      <c r="A292" s="68" t="s">
        <v>6793</v>
      </c>
      <c r="B292" s="74">
        <v>1439</v>
      </c>
      <c r="C292" s="167" t="s">
        <v>174</v>
      </c>
      <c r="D292" s="168" t="s">
        <v>6794</v>
      </c>
      <c r="E292" s="86">
        <v>395.2</v>
      </c>
      <c r="F292" s="86">
        <f t="shared" si="4"/>
        <v>355.68</v>
      </c>
      <c r="G292" s="86">
        <v>337.78</v>
      </c>
      <c r="H292" s="74">
        <v>10</v>
      </c>
      <c r="I292" s="74" t="s">
        <v>6329</v>
      </c>
    </row>
    <row r="293" spans="1:9" x14ac:dyDescent="0.25">
      <c r="A293" s="68" t="s">
        <v>6795</v>
      </c>
      <c r="B293" s="74">
        <v>1440</v>
      </c>
      <c r="C293" s="167" t="s">
        <v>174</v>
      </c>
      <c r="D293" s="168" t="s">
        <v>6796</v>
      </c>
      <c r="E293" s="86">
        <v>395.2</v>
      </c>
      <c r="F293" s="86">
        <f t="shared" si="4"/>
        <v>355.68</v>
      </c>
      <c r="G293" s="86">
        <v>337.78</v>
      </c>
      <c r="H293" s="74">
        <v>10</v>
      </c>
      <c r="I293" s="74" t="s">
        <v>6329</v>
      </c>
    </row>
    <row r="294" spans="1:9" x14ac:dyDescent="0.25">
      <c r="A294" s="68" t="s">
        <v>6797</v>
      </c>
      <c r="B294" s="74">
        <v>1441</v>
      </c>
      <c r="C294" s="167" t="s">
        <v>174</v>
      </c>
      <c r="D294" s="168" t="s">
        <v>6798</v>
      </c>
      <c r="E294" s="86">
        <v>395.2</v>
      </c>
      <c r="F294" s="86">
        <f t="shared" si="4"/>
        <v>355.68</v>
      </c>
      <c r="G294" s="86">
        <v>337.78</v>
      </c>
      <c r="H294" s="74">
        <v>10</v>
      </c>
      <c r="I294" s="74" t="s">
        <v>6329</v>
      </c>
    </row>
    <row r="295" spans="1:9" x14ac:dyDescent="0.25">
      <c r="A295" s="68" t="s">
        <v>6799</v>
      </c>
      <c r="B295" s="74">
        <v>1442</v>
      </c>
      <c r="C295" s="167" t="s">
        <v>174</v>
      </c>
      <c r="D295" s="168" t="s">
        <v>6800</v>
      </c>
      <c r="E295" s="86">
        <v>395.2</v>
      </c>
      <c r="F295" s="86">
        <f t="shared" si="4"/>
        <v>355.68</v>
      </c>
      <c r="G295" s="86">
        <v>337.78</v>
      </c>
      <c r="H295" s="74">
        <v>10</v>
      </c>
      <c r="I295" s="74" t="s">
        <v>6329</v>
      </c>
    </row>
    <row r="296" spans="1:9" x14ac:dyDescent="0.25">
      <c r="A296" s="68" t="s">
        <v>6801</v>
      </c>
      <c r="B296" s="74">
        <v>1443</v>
      </c>
      <c r="C296" s="167" t="s">
        <v>174</v>
      </c>
      <c r="D296" s="168" t="s">
        <v>6802</v>
      </c>
      <c r="E296" s="86">
        <v>395.2</v>
      </c>
      <c r="F296" s="86">
        <f t="shared" si="4"/>
        <v>355.68</v>
      </c>
      <c r="G296" s="86">
        <v>337.78</v>
      </c>
      <c r="H296" s="74">
        <v>10</v>
      </c>
      <c r="I296" s="74" t="s">
        <v>6329</v>
      </c>
    </row>
    <row r="297" spans="1:9" x14ac:dyDescent="0.25">
      <c r="A297" s="68" t="s">
        <v>6803</v>
      </c>
      <c r="B297" s="74">
        <v>1444</v>
      </c>
      <c r="C297" s="167" t="s">
        <v>174</v>
      </c>
      <c r="D297" s="168" t="s">
        <v>6804</v>
      </c>
      <c r="E297" s="86">
        <v>395.2</v>
      </c>
      <c r="F297" s="86">
        <f t="shared" si="4"/>
        <v>355.68</v>
      </c>
      <c r="G297" s="86">
        <v>337.78</v>
      </c>
      <c r="H297" s="74">
        <v>10</v>
      </c>
      <c r="I297" s="74" t="s">
        <v>6329</v>
      </c>
    </row>
    <row r="298" spans="1:9" x14ac:dyDescent="0.25">
      <c r="A298" s="68" t="s">
        <v>6805</v>
      </c>
      <c r="B298" s="74">
        <v>1445</v>
      </c>
      <c r="C298" s="167" t="s">
        <v>174</v>
      </c>
      <c r="D298" s="168" t="s">
        <v>6806</v>
      </c>
      <c r="E298" s="86">
        <v>395.2</v>
      </c>
      <c r="F298" s="86">
        <f t="shared" si="4"/>
        <v>355.68</v>
      </c>
      <c r="G298" s="86">
        <v>337.78</v>
      </c>
      <c r="H298" s="74">
        <v>10</v>
      </c>
      <c r="I298" s="74" t="s">
        <v>6329</v>
      </c>
    </row>
    <row r="299" spans="1:9" x14ac:dyDescent="0.25">
      <c r="A299" s="68" t="s">
        <v>6807</v>
      </c>
      <c r="B299" s="74">
        <v>1446</v>
      </c>
      <c r="C299" s="167" t="s">
        <v>174</v>
      </c>
      <c r="D299" s="168" t="s">
        <v>6808</v>
      </c>
      <c r="E299" s="86">
        <v>395.2</v>
      </c>
      <c r="F299" s="86">
        <f t="shared" si="4"/>
        <v>355.68</v>
      </c>
      <c r="G299" s="86">
        <v>337.78</v>
      </c>
      <c r="H299" s="74">
        <v>10</v>
      </c>
      <c r="I299" s="74" t="s">
        <v>6329</v>
      </c>
    </row>
    <row r="300" spans="1:9" x14ac:dyDescent="0.25">
      <c r="A300" s="68" t="s">
        <v>6809</v>
      </c>
      <c r="B300" s="74">
        <v>1447</v>
      </c>
      <c r="C300" s="167" t="s">
        <v>174</v>
      </c>
      <c r="D300" s="168" t="s">
        <v>6810</v>
      </c>
      <c r="E300" s="86">
        <v>395.2</v>
      </c>
      <c r="F300" s="86">
        <f t="shared" si="4"/>
        <v>355.68</v>
      </c>
      <c r="G300" s="86">
        <v>337.78</v>
      </c>
      <c r="H300" s="74">
        <v>10</v>
      </c>
      <c r="I300" s="74" t="s">
        <v>6329</v>
      </c>
    </row>
    <row r="301" spans="1:9" x14ac:dyDescent="0.25">
      <c r="A301" s="68" t="s">
        <v>6811</v>
      </c>
      <c r="B301" s="74">
        <v>1448</v>
      </c>
      <c r="C301" s="167" t="s">
        <v>174</v>
      </c>
      <c r="D301" s="168" t="s">
        <v>6812</v>
      </c>
      <c r="E301" s="86">
        <v>395.2</v>
      </c>
      <c r="F301" s="86">
        <f t="shared" si="4"/>
        <v>355.68</v>
      </c>
      <c r="G301" s="86">
        <v>337.78</v>
      </c>
      <c r="H301" s="74">
        <v>10</v>
      </c>
      <c r="I301" s="74" t="s">
        <v>6329</v>
      </c>
    </row>
    <row r="302" spans="1:9" x14ac:dyDescent="0.25">
      <c r="A302" s="68" t="s">
        <v>6813</v>
      </c>
      <c r="B302" s="74">
        <v>1449</v>
      </c>
      <c r="C302" s="167" t="s">
        <v>174</v>
      </c>
      <c r="D302" s="168" t="s">
        <v>6814</v>
      </c>
      <c r="E302" s="86">
        <v>395.2</v>
      </c>
      <c r="F302" s="86">
        <f t="shared" si="4"/>
        <v>355.68</v>
      </c>
      <c r="G302" s="86">
        <v>337.78</v>
      </c>
      <c r="H302" s="74">
        <v>10</v>
      </c>
      <c r="I302" s="74" t="s">
        <v>6329</v>
      </c>
    </row>
    <row r="303" spans="1:9" x14ac:dyDescent="0.25">
      <c r="A303" s="68" t="s">
        <v>6815</v>
      </c>
      <c r="B303" s="74">
        <v>1450</v>
      </c>
      <c r="C303" s="167" t="s">
        <v>174</v>
      </c>
      <c r="D303" s="168" t="s">
        <v>6816</v>
      </c>
      <c r="E303" s="86">
        <v>395.2</v>
      </c>
      <c r="F303" s="86">
        <f t="shared" si="4"/>
        <v>355.68</v>
      </c>
      <c r="G303" s="86">
        <v>337.78</v>
      </c>
      <c r="H303" s="74">
        <v>10</v>
      </c>
      <c r="I303" s="74" t="s">
        <v>6329</v>
      </c>
    </row>
    <row r="304" spans="1:9" x14ac:dyDescent="0.25">
      <c r="A304" s="68" t="s">
        <v>6817</v>
      </c>
      <c r="B304" s="74">
        <v>1451</v>
      </c>
      <c r="C304" s="167" t="s">
        <v>174</v>
      </c>
      <c r="D304" s="168" t="s">
        <v>6818</v>
      </c>
      <c r="E304" s="86">
        <v>395.2</v>
      </c>
      <c r="F304" s="86">
        <f t="shared" si="4"/>
        <v>355.68</v>
      </c>
      <c r="G304" s="86">
        <v>337.78</v>
      </c>
      <c r="H304" s="74">
        <v>10</v>
      </c>
      <c r="I304" s="74" t="s">
        <v>6329</v>
      </c>
    </row>
    <row r="305" spans="1:9" x14ac:dyDescent="0.25">
      <c r="A305" s="68" t="s">
        <v>6819</v>
      </c>
      <c r="B305" s="74">
        <v>1452</v>
      </c>
      <c r="C305" s="167" t="s">
        <v>174</v>
      </c>
      <c r="D305" s="168" t="s">
        <v>6820</v>
      </c>
      <c r="E305" s="86">
        <v>395.2</v>
      </c>
      <c r="F305" s="86">
        <f t="shared" si="4"/>
        <v>355.68</v>
      </c>
      <c r="G305" s="86">
        <v>337.78</v>
      </c>
      <c r="H305" s="74">
        <v>10</v>
      </c>
      <c r="I305" s="74" t="s">
        <v>6329</v>
      </c>
    </row>
    <row r="306" spans="1:9" x14ac:dyDescent="0.25">
      <c r="A306" s="68" t="s">
        <v>6821</v>
      </c>
      <c r="B306" s="74">
        <v>1453</v>
      </c>
      <c r="C306" s="167" t="s">
        <v>174</v>
      </c>
      <c r="D306" s="168" t="s">
        <v>6822</v>
      </c>
      <c r="E306" s="86">
        <v>395.2</v>
      </c>
      <c r="F306" s="86">
        <f t="shared" si="4"/>
        <v>355.68</v>
      </c>
      <c r="G306" s="86">
        <v>337.78</v>
      </c>
      <c r="H306" s="74">
        <v>10</v>
      </c>
      <c r="I306" s="74" t="s">
        <v>6329</v>
      </c>
    </row>
    <row r="307" spans="1:9" x14ac:dyDescent="0.25">
      <c r="A307" s="68" t="s">
        <v>6823</v>
      </c>
      <c r="B307" s="74">
        <v>1454</v>
      </c>
      <c r="C307" s="167" t="s">
        <v>174</v>
      </c>
      <c r="D307" s="168" t="s">
        <v>6824</v>
      </c>
      <c r="E307" s="86">
        <v>395.2</v>
      </c>
      <c r="F307" s="86">
        <f t="shared" si="4"/>
        <v>355.68</v>
      </c>
      <c r="G307" s="86">
        <v>337.78</v>
      </c>
      <c r="H307" s="74">
        <v>10</v>
      </c>
      <c r="I307" s="74" t="s">
        <v>6329</v>
      </c>
    </row>
    <row r="308" spans="1:9" x14ac:dyDescent="0.25">
      <c r="A308" s="68" t="s">
        <v>6825</v>
      </c>
      <c r="B308" s="74">
        <v>1455</v>
      </c>
      <c r="C308" s="167" t="s">
        <v>174</v>
      </c>
      <c r="D308" s="168" t="s">
        <v>6826</v>
      </c>
      <c r="E308" s="86">
        <v>395.2</v>
      </c>
      <c r="F308" s="86">
        <f t="shared" si="4"/>
        <v>355.68</v>
      </c>
      <c r="G308" s="86">
        <v>337.78</v>
      </c>
      <c r="H308" s="74">
        <v>10</v>
      </c>
      <c r="I308" s="74" t="s">
        <v>6329</v>
      </c>
    </row>
    <row r="309" spans="1:9" x14ac:dyDescent="0.25">
      <c r="A309" s="68" t="s">
        <v>6827</v>
      </c>
      <c r="B309" s="74">
        <v>1456</v>
      </c>
      <c r="C309" s="167" t="s">
        <v>174</v>
      </c>
      <c r="D309" s="168" t="s">
        <v>6828</v>
      </c>
      <c r="E309" s="86">
        <v>395.2</v>
      </c>
      <c r="F309" s="86">
        <f t="shared" si="4"/>
        <v>355.68</v>
      </c>
      <c r="G309" s="86">
        <v>337.78</v>
      </c>
      <c r="H309" s="74">
        <v>10</v>
      </c>
      <c r="I309" s="74" t="s">
        <v>6329</v>
      </c>
    </row>
    <row r="310" spans="1:9" x14ac:dyDescent="0.25">
      <c r="A310" s="68" t="s">
        <v>6829</v>
      </c>
      <c r="B310" s="74">
        <v>1457</v>
      </c>
      <c r="C310" s="167" t="s">
        <v>174</v>
      </c>
      <c r="D310" s="168" t="s">
        <v>6830</v>
      </c>
      <c r="E310" s="86">
        <v>395.2</v>
      </c>
      <c r="F310" s="86">
        <f t="shared" si="4"/>
        <v>355.68</v>
      </c>
      <c r="G310" s="86">
        <v>337.78</v>
      </c>
      <c r="H310" s="74">
        <v>10</v>
      </c>
      <c r="I310" s="74" t="s">
        <v>6329</v>
      </c>
    </row>
    <row r="311" spans="1:9" x14ac:dyDescent="0.25">
      <c r="A311" s="68" t="s">
        <v>6831</v>
      </c>
      <c r="B311" s="74">
        <v>1458</v>
      </c>
      <c r="C311" s="167" t="s">
        <v>174</v>
      </c>
      <c r="D311" s="168" t="s">
        <v>6832</v>
      </c>
      <c r="E311" s="86">
        <v>395.2</v>
      </c>
      <c r="F311" s="86">
        <f t="shared" si="4"/>
        <v>355.68</v>
      </c>
      <c r="G311" s="86">
        <v>337.78</v>
      </c>
      <c r="H311" s="74">
        <v>10</v>
      </c>
      <c r="I311" s="74" t="s">
        <v>6329</v>
      </c>
    </row>
    <row r="312" spans="1:9" x14ac:dyDescent="0.25">
      <c r="A312" s="68" t="s">
        <v>6833</v>
      </c>
      <c r="B312" s="74">
        <v>1459</v>
      </c>
      <c r="C312" s="167" t="s">
        <v>174</v>
      </c>
      <c r="D312" s="168" t="s">
        <v>6834</v>
      </c>
      <c r="E312" s="86">
        <v>395.2</v>
      </c>
      <c r="F312" s="86">
        <f t="shared" si="4"/>
        <v>355.68</v>
      </c>
      <c r="G312" s="86">
        <v>337.78</v>
      </c>
      <c r="H312" s="74">
        <v>10</v>
      </c>
      <c r="I312" s="74" t="s">
        <v>6329</v>
      </c>
    </row>
    <row r="313" spans="1:9" x14ac:dyDescent="0.25">
      <c r="A313" s="68" t="s">
        <v>6835</v>
      </c>
      <c r="B313" s="74">
        <v>1460</v>
      </c>
      <c r="C313" s="167" t="s">
        <v>174</v>
      </c>
      <c r="D313" s="168" t="s">
        <v>6836</v>
      </c>
      <c r="E313" s="86">
        <v>284.85000000000002</v>
      </c>
      <c r="F313" s="86">
        <f t="shared" si="4"/>
        <v>256.37</v>
      </c>
      <c r="G313" s="86">
        <v>243.68</v>
      </c>
      <c r="H313" s="74">
        <v>10</v>
      </c>
      <c r="I313" s="74" t="s">
        <v>6329</v>
      </c>
    </row>
    <row r="314" spans="1:9" x14ac:dyDescent="0.25">
      <c r="A314" s="68" t="s">
        <v>6837</v>
      </c>
      <c r="B314" s="74">
        <v>1461</v>
      </c>
      <c r="C314" s="167" t="s">
        <v>174</v>
      </c>
      <c r="D314" s="168" t="s">
        <v>6838</v>
      </c>
      <c r="E314" s="86">
        <v>284.85000000000002</v>
      </c>
      <c r="F314" s="86">
        <f t="shared" si="4"/>
        <v>256.37</v>
      </c>
      <c r="G314" s="86">
        <v>243.68</v>
      </c>
      <c r="H314" s="74">
        <v>10</v>
      </c>
      <c r="I314" s="74" t="s">
        <v>6329</v>
      </c>
    </row>
    <row r="315" spans="1:9" x14ac:dyDescent="0.25">
      <c r="A315" s="68" t="s">
        <v>6839</v>
      </c>
      <c r="B315" s="74">
        <v>1462</v>
      </c>
      <c r="C315" s="167" t="s">
        <v>174</v>
      </c>
      <c r="D315" s="168" t="s">
        <v>6840</v>
      </c>
      <c r="E315" s="86">
        <v>284.85000000000002</v>
      </c>
      <c r="F315" s="86">
        <f t="shared" si="4"/>
        <v>256.37</v>
      </c>
      <c r="G315" s="86">
        <v>243.68</v>
      </c>
      <c r="H315" s="74">
        <v>10</v>
      </c>
      <c r="I315" s="74" t="s">
        <v>6329</v>
      </c>
    </row>
    <row r="316" spans="1:9" x14ac:dyDescent="0.25">
      <c r="A316" s="68" t="s">
        <v>6841</v>
      </c>
      <c r="B316" s="74">
        <v>1463</v>
      </c>
      <c r="C316" s="167" t="s">
        <v>174</v>
      </c>
      <c r="D316" s="168" t="s">
        <v>6842</v>
      </c>
      <c r="E316" s="86">
        <v>284.85000000000002</v>
      </c>
      <c r="F316" s="86">
        <f t="shared" si="4"/>
        <v>256.37</v>
      </c>
      <c r="G316" s="86">
        <v>243.68</v>
      </c>
      <c r="H316" s="74">
        <v>10</v>
      </c>
      <c r="I316" s="74" t="s">
        <v>6329</v>
      </c>
    </row>
    <row r="317" spans="1:9" x14ac:dyDescent="0.25">
      <c r="A317" s="68" t="s">
        <v>6843</v>
      </c>
      <c r="B317" s="74">
        <v>1464</v>
      </c>
      <c r="C317" s="167" t="s">
        <v>174</v>
      </c>
      <c r="D317" s="168" t="s">
        <v>6844</v>
      </c>
      <c r="E317" s="86">
        <v>284.83999999999997</v>
      </c>
      <c r="F317" s="86">
        <f t="shared" si="4"/>
        <v>256.36</v>
      </c>
      <c r="G317" s="86">
        <v>243.68</v>
      </c>
      <c r="H317" s="74">
        <v>10</v>
      </c>
      <c r="I317" s="74" t="s">
        <v>6329</v>
      </c>
    </row>
    <row r="318" spans="1:9" x14ac:dyDescent="0.25">
      <c r="A318" s="68" t="s">
        <v>6845</v>
      </c>
      <c r="B318" s="74">
        <v>1465</v>
      </c>
      <c r="C318" s="167" t="s">
        <v>174</v>
      </c>
      <c r="D318" s="168" t="s">
        <v>6846</v>
      </c>
      <c r="E318" s="86">
        <v>284.83999999999997</v>
      </c>
      <c r="F318" s="86">
        <f t="shared" si="4"/>
        <v>256.36</v>
      </c>
      <c r="G318" s="86">
        <v>243.68</v>
      </c>
      <c r="H318" s="74">
        <v>10</v>
      </c>
      <c r="I318" s="74" t="s">
        <v>6329</v>
      </c>
    </row>
    <row r="319" spans="1:9" x14ac:dyDescent="0.25">
      <c r="A319" s="68" t="s">
        <v>6847</v>
      </c>
      <c r="B319" s="74">
        <v>1466</v>
      </c>
      <c r="C319" s="167" t="s">
        <v>174</v>
      </c>
      <c r="D319" s="168" t="s">
        <v>6848</v>
      </c>
      <c r="E319" s="86">
        <v>284.83999999999997</v>
      </c>
      <c r="F319" s="86">
        <f t="shared" si="4"/>
        <v>256.36</v>
      </c>
      <c r="G319" s="86">
        <v>243.68</v>
      </c>
      <c r="H319" s="74">
        <v>10</v>
      </c>
      <c r="I319" s="74" t="s">
        <v>6329</v>
      </c>
    </row>
    <row r="320" spans="1:9" x14ac:dyDescent="0.25">
      <c r="A320" s="68" t="s">
        <v>6849</v>
      </c>
      <c r="B320" s="74">
        <v>1467</v>
      </c>
      <c r="C320" s="167" t="s">
        <v>174</v>
      </c>
      <c r="D320" s="168" t="s">
        <v>6850</v>
      </c>
      <c r="E320" s="86">
        <v>284.83999999999997</v>
      </c>
      <c r="F320" s="86">
        <f t="shared" si="4"/>
        <v>256.36</v>
      </c>
      <c r="G320" s="86">
        <v>243.68</v>
      </c>
      <c r="H320" s="74">
        <v>10</v>
      </c>
      <c r="I320" s="74" t="s">
        <v>6329</v>
      </c>
    </row>
    <row r="321" spans="1:9" x14ac:dyDescent="0.25">
      <c r="A321" s="68" t="s">
        <v>6851</v>
      </c>
      <c r="B321" s="74">
        <v>1468</v>
      </c>
      <c r="C321" s="167" t="s">
        <v>174</v>
      </c>
      <c r="D321" s="168" t="s">
        <v>6852</v>
      </c>
      <c r="E321" s="86">
        <v>284.83999999999997</v>
      </c>
      <c r="F321" s="86">
        <f t="shared" si="4"/>
        <v>256.36</v>
      </c>
      <c r="G321" s="86">
        <v>243.68</v>
      </c>
      <c r="H321" s="74">
        <v>10</v>
      </c>
      <c r="I321" s="74" t="s">
        <v>6329</v>
      </c>
    </row>
    <row r="322" spans="1:9" x14ac:dyDescent="0.25">
      <c r="A322" s="68" t="s">
        <v>6853</v>
      </c>
      <c r="B322" s="74">
        <v>1469</v>
      </c>
      <c r="C322" s="167" t="s">
        <v>174</v>
      </c>
      <c r="D322" s="168" t="s">
        <v>6854</v>
      </c>
      <c r="E322" s="86">
        <v>284.83999999999997</v>
      </c>
      <c r="F322" s="86">
        <f t="shared" si="4"/>
        <v>256.36</v>
      </c>
      <c r="G322" s="86">
        <v>243.68</v>
      </c>
      <c r="H322" s="74">
        <v>10</v>
      </c>
      <c r="I322" s="74" t="s">
        <v>6329</v>
      </c>
    </row>
    <row r="323" spans="1:9" x14ac:dyDescent="0.25">
      <c r="A323" s="68" t="s">
        <v>6855</v>
      </c>
      <c r="B323" s="74">
        <v>1470</v>
      </c>
      <c r="C323" s="167" t="s">
        <v>174</v>
      </c>
      <c r="D323" s="168" t="s">
        <v>6856</v>
      </c>
      <c r="E323" s="86">
        <v>284.83999999999997</v>
      </c>
      <c r="F323" s="86">
        <f t="shared" si="4"/>
        <v>256.36</v>
      </c>
      <c r="G323" s="86">
        <v>243.68</v>
      </c>
      <c r="H323" s="74">
        <v>10</v>
      </c>
      <c r="I323" s="74" t="s">
        <v>6329</v>
      </c>
    </row>
    <row r="324" spans="1:9" x14ac:dyDescent="0.25">
      <c r="A324" s="68" t="s">
        <v>6857</v>
      </c>
      <c r="B324" s="74">
        <v>1472</v>
      </c>
      <c r="C324" s="167" t="s">
        <v>174</v>
      </c>
      <c r="D324" s="168" t="s">
        <v>6858</v>
      </c>
      <c r="E324" s="86">
        <v>340.55</v>
      </c>
      <c r="F324" s="86">
        <f t="shared" si="4"/>
        <v>306.5</v>
      </c>
      <c r="G324" s="86">
        <v>291.04000000000002</v>
      </c>
      <c r="H324" s="74">
        <v>10</v>
      </c>
      <c r="I324" s="74" t="s">
        <v>6329</v>
      </c>
    </row>
    <row r="325" spans="1:9" x14ac:dyDescent="0.25">
      <c r="A325" s="68" t="s">
        <v>6859</v>
      </c>
      <c r="B325" s="74">
        <v>1473</v>
      </c>
      <c r="C325" s="167" t="s">
        <v>174</v>
      </c>
      <c r="D325" s="168" t="s">
        <v>6860</v>
      </c>
      <c r="E325" s="86">
        <v>340.55</v>
      </c>
      <c r="F325" s="86">
        <f t="shared" ref="F325:F388" si="5">ROUND(E325*0.9,2)</f>
        <v>306.5</v>
      </c>
      <c r="G325" s="86">
        <v>291.04000000000002</v>
      </c>
      <c r="H325" s="74">
        <v>10</v>
      </c>
      <c r="I325" s="74" t="s">
        <v>6329</v>
      </c>
    </row>
    <row r="326" spans="1:9" x14ac:dyDescent="0.25">
      <c r="A326" s="68" t="s">
        <v>6861</v>
      </c>
      <c r="B326" s="74">
        <v>1474</v>
      </c>
      <c r="C326" s="167" t="s">
        <v>174</v>
      </c>
      <c r="D326" s="168" t="s">
        <v>6862</v>
      </c>
      <c r="E326" s="86">
        <v>340.55</v>
      </c>
      <c r="F326" s="86">
        <f t="shared" si="5"/>
        <v>306.5</v>
      </c>
      <c r="G326" s="86">
        <v>291.04000000000002</v>
      </c>
      <c r="H326" s="74">
        <v>10</v>
      </c>
      <c r="I326" s="74" t="s">
        <v>6329</v>
      </c>
    </row>
    <row r="327" spans="1:9" x14ac:dyDescent="0.25">
      <c r="A327" s="68" t="s">
        <v>6863</v>
      </c>
      <c r="B327" s="74">
        <v>1476</v>
      </c>
      <c r="C327" s="167" t="s">
        <v>174</v>
      </c>
      <c r="D327" s="168" t="s">
        <v>6864</v>
      </c>
      <c r="E327" s="86">
        <v>340.55</v>
      </c>
      <c r="F327" s="86">
        <f t="shared" si="5"/>
        <v>306.5</v>
      </c>
      <c r="G327" s="86">
        <v>291.04000000000002</v>
      </c>
      <c r="H327" s="74">
        <v>10</v>
      </c>
      <c r="I327" s="74" t="s">
        <v>6329</v>
      </c>
    </row>
    <row r="328" spans="1:9" x14ac:dyDescent="0.25">
      <c r="A328" s="68" t="s">
        <v>6865</v>
      </c>
      <c r="B328" s="74">
        <v>1477</v>
      </c>
      <c r="C328" s="167" t="s">
        <v>174</v>
      </c>
      <c r="D328" s="168" t="s">
        <v>6866</v>
      </c>
      <c r="E328" s="86">
        <v>340.55</v>
      </c>
      <c r="F328" s="86">
        <f t="shared" si="5"/>
        <v>306.5</v>
      </c>
      <c r="G328" s="86">
        <v>291.04000000000002</v>
      </c>
      <c r="H328" s="74">
        <v>10</v>
      </c>
      <c r="I328" s="74" t="s">
        <v>6329</v>
      </c>
    </row>
    <row r="329" spans="1:9" x14ac:dyDescent="0.25">
      <c r="A329" s="68" t="s">
        <v>6867</v>
      </c>
      <c r="B329" s="74">
        <v>1479</v>
      </c>
      <c r="C329" s="167" t="s">
        <v>174</v>
      </c>
      <c r="D329" s="168" t="s">
        <v>6868</v>
      </c>
      <c r="E329" s="86">
        <v>340.55</v>
      </c>
      <c r="F329" s="86">
        <f t="shared" si="5"/>
        <v>306.5</v>
      </c>
      <c r="G329" s="86">
        <v>291.04000000000002</v>
      </c>
      <c r="H329" s="74">
        <v>10</v>
      </c>
      <c r="I329" s="74" t="s">
        <v>6329</v>
      </c>
    </row>
    <row r="330" spans="1:9" x14ac:dyDescent="0.25">
      <c r="A330" s="68" t="s">
        <v>6869</v>
      </c>
      <c r="B330" s="74">
        <v>1480</v>
      </c>
      <c r="C330" s="167" t="s">
        <v>174</v>
      </c>
      <c r="D330" s="168" t="s">
        <v>6870</v>
      </c>
      <c r="E330" s="86">
        <v>340.55</v>
      </c>
      <c r="F330" s="86">
        <f t="shared" si="5"/>
        <v>306.5</v>
      </c>
      <c r="G330" s="86">
        <v>291.04000000000002</v>
      </c>
      <c r="H330" s="74">
        <v>10</v>
      </c>
      <c r="I330" s="74" t="s">
        <v>6329</v>
      </c>
    </row>
    <row r="331" spans="1:9" x14ac:dyDescent="0.25">
      <c r="A331" s="68" t="s">
        <v>6871</v>
      </c>
      <c r="B331" s="74">
        <v>1482</v>
      </c>
      <c r="C331" s="167" t="s">
        <v>174</v>
      </c>
      <c r="D331" s="168" t="s">
        <v>6872</v>
      </c>
      <c r="E331" s="86">
        <v>340.55</v>
      </c>
      <c r="F331" s="86">
        <f t="shared" si="5"/>
        <v>306.5</v>
      </c>
      <c r="G331" s="86">
        <v>291.04000000000002</v>
      </c>
      <c r="H331" s="74">
        <v>10</v>
      </c>
      <c r="I331" s="74" t="s">
        <v>6329</v>
      </c>
    </row>
    <row r="332" spans="1:9" x14ac:dyDescent="0.25">
      <c r="A332" s="68" t="s">
        <v>6873</v>
      </c>
      <c r="B332" s="74">
        <v>1483</v>
      </c>
      <c r="C332" s="167" t="s">
        <v>174</v>
      </c>
      <c r="D332" s="168" t="s">
        <v>6874</v>
      </c>
      <c r="E332" s="86">
        <v>340.55</v>
      </c>
      <c r="F332" s="86">
        <f t="shared" si="5"/>
        <v>306.5</v>
      </c>
      <c r="G332" s="86">
        <v>291.04000000000002</v>
      </c>
      <c r="H332" s="74">
        <v>10</v>
      </c>
      <c r="I332" s="74" t="s">
        <v>6329</v>
      </c>
    </row>
    <row r="333" spans="1:9" x14ac:dyDescent="0.25">
      <c r="A333" s="68" t="s">
        <v>6875</v>
      </c>
      <c r="B333" s="74">
        <v>1485</v>
      </c>
      <c r="C333" s="167" t="s">
        <v>174</v>
      </c>
      <c r="D333" s="168" t="s">
        <v>6876</v>
      </c>
      <c r="E333" s="86">
        <v>397.2</v>
      </c>
      <c r="F333" s="86">
        <f t="shared" si="5"/>
        <v>357.48</v>
      </c>
      <c r="G333" s="86">
        <v>333.7</v>
      </c>
      <c r="H333" s="74">
        <v>10</v>
      </c>
      <c r="I333" s="74" t="s">
        <v>6329</v>
      </c>
    </row>
    <row r="334" spans="1:9" x14ac:dyDescent="0.25">
      <c r="A334" s="68" t="s">
        <v>6877</v>
      </c>
      <c r="B334" s="74">
        <v>1486</v>
      </c>
      <c r="C334" s="167" t="s">
        <v>174</v>
      </c>
      <c r="D334" s="168" t="s">
        <v>6878</v>
      </c>
      <c r="E334" s="86">
        <v>397.2</v>
      </c>
      <c r="F334" s="86">
        <f t="shared" si="5"/>
        <v>357.48</v>
      </c>
      <c r="G334" s="86">
        <v>333.7</v>
      </c>
      <c r="H334" s="74">
        <v>10</v>
      </c>
      <c r="I334" s="74" t="s">
        <v>6329</v>
      </c>
    </row>
    <row r="335" spans="1:9" x14ac:dyDescent="0.25">
      <c r="A335" s="68" t="s">
        <v>6879</v>
      </c>
      <c r="B335" s="74">
        <v>1487</v>
      </c>
      <c r="C335" s="167" t="s">
        <v>174</v>
      </c>
      <c r="D335" s="168" t="s">
        <v>6880</v>
      </c>
      <c r="E335" s="86">
        <v>397.2</v>
      </c>
      <c r="F335" s="86">
        <f t="shared" si="5"/>
        <v>357.48</v>
      </c>
      <c r="G335" s="86">
        <v>333.7</v>
      </c>
      <c r="H335" s="74">
        <v>10</v>
      </c>
      <c r="I335" s="74" t="s">
        <v>6329</v>
      </c>
    </row>
    <row r="336" spans="1:9" x14ac:dyDescent="0.25">
      <c r="A336" s="68" t="s">
        <v>6881</v>
      </c>
      <c r="B336" s="74">
        <v>1488</v>
      </c>
      <c r="C336" s="167" t="s">
        <v>174</v>
      </c>
      <c r="D336" s="168" t="s">
        <v>6882</v>
      </c>
      <c r="E336" s="86">
        <v>397.2</v>
      </c>
      <c r="F336" s="86">
        <f t="shared" si="5"/>
        <v>357.48</v>
      </c>
      <c r="G336" s="86">
        <v>333.7</v>
      </c>
      <c r="H336" s="74">
        <v>10</v>
      </c>
      <c r="I336" s="74" t="s">
        <v>6329</v>
      </c>
    </row>
    <row r="337" spans="1:9" x14ac:dyDescent="0.25">
      <c r="A337" s="68" t="s">
        <v>6883</v>
      </c>
      <c r="B337" s="74">
        <v>1489</v>
      </c>
      <c r="C337" s="167" t="s">
        <v>174</v>
      </c>
      <c r="D337" s="168" t="s">
        <v>6884</v>
      </c>
      <c r="E337" s="86">
        <v>349.29</v>
      </c>
      <c r="F337" s="86">
        <f t="shared" si="5"/>
        <v>314.36</v>
      </c>
      <c r="G337" s="86">
        <v>285.58</v>
      </c>
      <c r="H337" s="74">
        <v>10</v>
      </c>
      <c r="I337" s="74" t="s">
        <v>6329</v>
      </c>
    </row>
    <row r="338" spans="1:9" x14ac:dyDescent="0.25">
      <c r="A338" s="68" t="s">
        <v>6885</v>
      </c>
      <c r="B338" s="74">
        <v>1490</v>
      </c>
      <c r="C338" s="167" t="s">
        <v>174</v>
      </c>
      <c r="D338" s="168" t="s">
        <v>6886</v>
      </c>
      <c r="E338" s="86">
        <v>395.2</v>
      </c>
      <c r="F338" s="86">
        <f t="shared" si="5"/>
        <v>355.68</v>
      </c>
      <c r="G338" s="86">
        <v>322.95999999999998</v>
      </c>
      <c r="H338" s="74">
        <v>10</v>
      </c>
      <c r="I338" s="74" t="s">
        <v>6329</v>
      </c>
    </row>
    <row r="339" spans="1:9" x14ac:dyDescent="0.25">
      <c r="A339" s="68" t="s">
        <v>6887</v>
      </c>
      <c r="B339" s="74">
        <v>1491</v>
      </c>
      <c r="C339" s="167" t="s">
        <v>174</v>
      </c>
      <c r="D339" s="168" t="s">
        <v>6888</v>
      </c>
      <c r="E339" s="86">
        <v>89.29</v>
      </c>
      <c r="F339" s="86">
        <f t="shared" si="5"/>
        <v>80.36</v>
      </c>
      <c r="G339" s="86">
        <v>73.03</v>
      </c>
      <c r="H339" s="74">
        <v>10</v>
      </c>
      <c r="I339" s="74" t="s">
        <v>6329</v>
      </c>
    </row>
    <row r="340" spans="1:9" x14ac:dyDescent="0.25">
      <c r="A340" s="68" t="s">
        <v>6889</v>
      </c>
      <c r="B340" s="74">
        <v>1492</v>
      </c>
      <c r="C340" s="167" t="s">
        <v>174</v>
      </c>
      <c r="D340" s="168" t="s">
        <v>6890</v>
      </c>
      <c r="E340" s="86">
        <v>192.14</v>
      </c>
      <c r="F340" s="86">
        <f t="shared" si="5"/>
        <v>172.93</v>
      </c>
      <c r="G340" s="86">
        <v>154.13999999999999</v>
      </c>
      <c r="H340" s="74">
        <v>10</v>
      </c>
      <c r="I340" s="74" t="s">
        <v>6329</v>
      </c>
    </row>
    <row r="341" spans="1:9" x14ac:dyDescent="0.25">
      <c r="A341" s="68" t="s">
        <v>6891</v>
      </c>
      <c r="B341" s="74">
        <v>1493</v>
      </c>
      <c r="C341" s="167" t="s">
        <v>174</v>
      </c>
      <c r="D341" s="168" t="s">
        <v>6892</v>
      </c>
      <c r="E341" s="86">
        <v>454.85</v>
      </c>
      <c r="F341" s="86">
        <f t="shared" si="5"/>
        <v>409.37</v>
      </c>
      <c r="G341" s="86">
        <v>406.74</v>
      </c>
      <c r="H341" s="74">
        <v>10</v>
      </c>
      <c r="I341" s="74" t="s">
        <v>6329</v>
      </c>
    </row>
    <row r="342" spans="1:9" x14ac:dyDescent="0.25">
      <c r="A342" s="68" t="s">
        <v>6893</v>
      </c>
      <c r="B342" s="74">
        <v>1494</v>
      </c>
      <c r="C342" s="167" t="s">
        <v>174</v>
      </c>
      <c r="D342" s="168" t="s">
        <v>6894</v>
      </c>
      <c r="E342" s="86">
        <v>285</v>
      </c>
      <c r="F342" s="86">
        <f t="shared" si="5"/>
        <v>256.5</v>
      </c>
      <c r="G342" s="86">
        <v>228.8</v>
      </c>
      <c r="H342" s="74">
        <v>10</v>
      </c>
      <c r="I342" s="74" t="s">
        <v>6329</v>
      </c>
    </row>
    <row r="343" spans="1:9" x14ac:dyDescent="0.25">
      <c r="A343" s="68" t="s">
        <v>6895</v>
      </c>
      <c r="B343" s="74">
        <v>1495</v>
      </c>
      <c r="C343" s="167" t="s">
        <v>174</v>
      </c>
      <c r="D343" s="168" t="s">
        <v>6896</v>
      </c>
      <c r="E343" s="86">
        <v>285</v>
      </c>
      <c r="F343" s="86">
        <f t="shared" si="5"/>
        <v>256.5</v>
      </c>
      <c r="G343" s="86">
        <v>228.8</v>
      </c>
      <c r="H343" s="74">
        <v>10</v>
      </c>
      <c r="I343" s="74" t="s">
        <v>6329</v>
      </c>
    </row>
    <row r="344" spans="1:9" x14ac:dyDescent="0.25">
      <c r="A344" s="68" t="s">
        <v>6897</v>
      </c>
      <c r="B344" s="74">
        <v>1496</v>
      </c>
      <c r="C344" s="167" t="s">
        <v>174</v>
      </c>
      <c r="D344" s="168" t="s">
        <v>6898</v>
      </c>
      <c r="E344" s="86">
        <v>192</v>
      </c>
      <c r="F344" s="86">
        <f t="shared" si="5"/>
        <v>172.8</v>
      </c>
      <c r="G344" s="86">
        <v>155.81</v>
      </c>
      <c r="H344" s="74">
        <v>10</v>
      </c>
      <c r="I344" s="74" t="s">
        <v>6329</v>
      </c>
    </row>
    <row r="345" spans="1:9" x14ac:dyDescent="0.25">
      <c r="A345" s="68" t="s">
        <v>6899</v>
      </c>
      <c r="B345" s="74">
        <v>1497</v>
      </c>
      <c r="C345" s="167" t="s">
        <v>174</v>
      </c>
      <c r="D345" s="168" t="s">
        <v>6900</v>
      </c>
      <c r="E345" s="86">
        <v>192</v>
      </c>
      <c r="F345" s="86">
        <f t="shared" si="5"/>
        <v>172.8</v>
      </c>
      <c r="G345" s="86">
        <v>154.08000000000001</v>
      </c>
      <c r="H345" s="74">
        <v>10</v>
      </c>
      <c r="I345" s="74" t="s">
        <v>6329</v>
      </c>
    </row>
    <row r="346" spans="1:9" x14ac:dyDescent="0.25">
      <c r="A346" s="68" t="s">
        <v>6901</v>
      </c>
      <c r="B346" s="74">
        <v>1498</v>
      </c>
      <c r="C346" s="167" t="s">
        <v>174</v>
      </c>
      <c r="D346" s="168" t="s">
        <v>6902</v>
      </c>
      <c r="E346" s="86">
        <v>192</v>
      </c>
      <c r="F346" s="86">
        <f t="shared" si="5"/>
        <v>172.8</v>
      </c>
      <c r="G346" s="86">
        <v>154.08000000000001</v>
      </c>
      <c r="H346" s="74">
        <v>10</v>
      </c>
      <c r="I346" s="74" t="s">
        <v>6329</v>
      </c>
    </row>
    <row r="347" spans="1:9" x14ac:dyDescent="0.25">
      <c r="A347" s="68" t="s">
        <v>6903</v>
      </c>
      <c r="B347" s="74">
        <v>1500</v>
      </c>
      <c r="C347" s="167" t="s">
        <v>174</v>
      </c>
      <c r="D347" s="168" t="s">
        <v>6904</v>
      </c>
      <c r="E347" s="86">
        <v>100</v>
      </c>
      <c r="F347" s="86">
        <f t="shared" si="5"/>
        <v>90</v>
      </c>
      <c r="G347" s="86">
        <v>90</v>
      </c>
      <c r="H347" s="74">
        <v>10</v>
      </c>
      <c r="I347" s="74" t="s">
        <v>4</v>
      </c>
    </row>
    <row r="348" spans="1:9" x14ac:dyDescent="0.25">
      <c r="A348" s="68" t="s">
        <v>6905</v>
      </c>
      <c r="B348" s="74">
        <v>1540</v>
      </c>
      <c r="C348" s="167" t="s">
        <v>174</v>
      </c>
      <c r="D348" s="168" t="s">
        <v>6906</v>
      </c>
      <c r="E348" s="86">
        <v>120</v>
      </c>
      <c r="F348" s="86">
        <f t="shared" si="5"/>
        <v>108</v>
      </c>
      <c r="G348" s="86">
        <v>108</v>
      </c>
      <c r="H348" s="74">
        <v>10</v>
      </c>
      <c r="I348" s="74" t="s">
        <v>4</v>
      </c>
    </row>
    <row r="349" spans="1:9" x14ac:dyDescent="0.25">
      <c r="A349" s="68" t="s">
        <v>6907</v>
      </c>
      <c r="B349" s="74">
        <v>1542</v>
      </c>
      <c r="C349" s="167" t="s">
        <v>6908</v>
      </c>
      <c r="D349" s="168" t="s">
        <v>6909</v>
      </c>
      <c r="E349" s="86">
        <v>1150</v>
      </c>
      <c r="F349" s="86">
        <f t="shared" si="5"/>
        <v>1035</v>
      </c>
      <c r="G349" s="86">
        <v>1035</v>
      </c>
      <c r="H349" s="74">
        <v>10</v>
      </c>
      <c r="I349" s="74" t="s">
        <v>4</v>
      </c>
    </row>
    <row r="350" spans="1:9" x14ac:dyDescent="0.25">
      <c r="A350" s="68" t="s">
        <v>6910</v>
      </c>
      <c r="B350" s="74">
        <v>1543</v>
      </c>
      <c r="C350" s="167" t="s">
        <v>6911</v>
      </c>
      <c r="D350" s="168" t="s">
        <v>6912</v>
      </c>
      <c r="E350" s="86">
        <v>2200</v>
      </c>
      <c r="F350" s="86">
        <f t="shared" si="5"/>
        <v>1980</v>
      </c>
      <c r="G350" s="86">
        <v>1980</v>
      </c>
      <c r="H350" s="74">
        <v>10</v>
      </c>
      <c r="I350" s="74" t="s">
        <v>4</v>
      </c>
    </row>
    <row r="351" spans="1:9" x14ac:dyDescent="0.25">
      <c r="A351" s="68" t="s">
        <v>6913</v>
      </c>
      <c r="B351" s="74">
        <v>1544</v>
      </c>
      <c r="C351" s="167" t="s">
        <v>6911</v>
      </c>
      <c r="D351" s="168" t="s">
        <v>6914</v>
      </c>
      <c r="E351" s="86">
        <v>1320</v>
      </c>
      <c r="F351" s="86">
        <f t="shared" si="5"/>
        <v>1188</v>
      </c>
      <c r="G351" s="86">
        <v>1188</v>
      </c>
      <c r="H351" s="74">
        <v>10</v>
      </c>
      <c r="I351" s="74" t="s">
        <v>6329</v>
      </c>
    </row>
    <row r="352" spans="1:9" x14ac:dyDescent="0.25">
      <c r="A352" s="68" t="s">
        <v>6915</v>
      </c>
      <c r="B352" s="74">
        <v>1546</v>
      </c>
      <c r="C352" s="167" t="s">
        <v>5388</v>
      </c>
      <c r="D352" s="168" t="s">
        <v>6916</v>
      </c>
      <c r="E352" s="86">
        <v>395.2</v>
      </c>
      <c r="F352" s="86">
        <f t="shared" si="5"/>
        <v>355.68</v>
      </c>
      <c r="G352" s="86">
        <v>355.68</v>
      </c>
      <c r="H352" s="74">
        <v>10</v>
      </c>
      <c r="I352" s="74" t="s">
        <v>4</v>
      </c>
    </row>
    <row r="353" spans="1:9" x14ac:dyDescent="0.25">
      <c r="A353" s="68" t="s">
        <v>6917</v>
      </c>
      <c r="B353" s="74">
        <v>1547</v>
      </c>
      <c r="C353" s="167" t="s">
        <v>5388</v>
      </c>
      <c r="D353" s="168" t="s">
        <v>6918</v>
      </c>
      <c r="E353" s="86">
        <v>395.2</v>
      </c>
      <c r="F353" s="86">
        <f t="shared" si="5"/>
        <v>355.68</v>
      </c>
      <c r="G353" s="86">
        <v>355.68</v>
      </c>
      <c r="H353" s="74">
        <v>10</v>
      </c>
      <c r="I353" s="74" t="s">
        <v>4</v>
      </c>
    </row>
    <row r="354" spans="1:9" x14ac:dyDescent="0.25">
      <c r="A354" s="68" t="s">
        <v>6919</v>
      </c>
      <c r="B354" s="74">
        <v>1551</v>
      </c>
      <c r="C354" s="167" t="s">
        <v>516</v>
      </c>
      <c r="D354" s="168" t="s">
        <v>6920</v>
      </c>
      <c r="E354" s="86">
        <v>145</v>
      </c>
      <c r="F354" s="86">
        <f t="shared" si="5"/>
        <v>130.5</v>
      </c>
      <c r="G354" s="86">
        <v>130.5</v>
      </c>
      <c r="H354" s="74">
        <v>10</v>
      </c>
      <c r="I354" s="74" t="s">
        <v>4</v>
      </c>
    </row>
    <row r="355" spans="1:9" x14ac:dyDescent="0.25">
      <c r="A355" s="68" t="s">
        <v>517</v>
      </c>
      <c r="B355" s="74">
        <v>1552</v>
      </c>
      <c r="C355" s="167" t="s">
        <v>516</v>
      </c>
      <c r="D355" s="168" t="s">
        <v>518</v>
      </c>
      <c r="E355" s="86">
        <v>650</v>
      </c>
      <c r="F355" s="86">
        <f t="shared" si="5"/>
        <v>585</v>
      </c>
      <c r="G355" s="86">
        <v>585</v>
      </c>
      <c r="H355" s="74">
        <v>10</v>
      </c>
      <c r="I355" s="74" t="s">
        <v>4</v>
      </c>
    </row>
    <row r="356" spans="1:9" x14ac:dyDescent="0.25">
      <c r="A356" s="68" t="s">
        <v>6921</v>
      </c>
      <c r="B356" s="74">
        <v>1556</v>
      </c>
      <c r="C356" s="167" t="s">
        <v>6922</v>
      </c>
      <c r="D356" s="168" t="s">
        <v>6923</v>
      </c>
      <c r="E356" s="86">
        <v>256</v>
      </c>
      <c r="F356" s="86">
        <f t="shared" si="5"/>
        <v>230.4</v>
      </c>
      <c r="G356" s="86">
        <v>230.4</v>
      </c>
      <c r="H356" s="74">
        <v>10</v>
      </c>
      <c r="I356" s="74" t="s">
        <v>6329</v>
      </c>
    </row>
    <row r="357" spans="1:9" x14ac:dyDescent="0.25">
      <c r="A357" s="68" t="s">
        <v>6924</v>
      </c>
      <c r="B357" s="74">
        <v>1557</v>
      </c>
      <c r="C357" s="167" t="s">
        <v>6922</v>
      </c>
      <c r="D357" s="168" t="s">
        <v>6925</v>
      </c>
      <c r="E357" s="86">
        <v>256</v>
      </c>
      <c r="F357" s="86">
        <f t="shared" si="5"/>
        <v>230.4</v>
      </c>
      <c r="G357" s="86">
        <v>230.4</v>
      </c>
      <c r="H357" s="74">
        <v>10</v>
      </c>
      <c r="I357" s="74" t="s">
        <v>6329</v>
      </c>
    </row>
    <row r="358" spans="1:9" x14ac:dyDescent="0.25">
      <c r="A358" s="68" t="s">
        <v>6926</v>
      </c>
      <c r="B358" s="74">
        <v>1558</v>
      </c>
      <c r="C358" s="167" t="s">
        <v>6922</v>
      </c>
      <c r="D358" s="168" t="s">
        <v>6925</v>
      </c>
      <c r="E358" s="86">
        <v>256</v>
      </c>
      <c r="F358" s="86">
        <f t="shared" si="5"/>
        <v>230.4</v>
      </c>
      <c r="G358" s="86">
        <v>230.4</v>
      </c>
      <c r="H358" s="74">
        <v>10</v>
      </c>
      <c r="I358" s="74" t="s">
        <v>6329</v>
      </c>
    </row>
    <row r="359" spans="1:9" x14ac:dyDescent="0.25">
      <c r="A359" s="68" t="s">
        <v>6927</v>
      </c>
      <c r="B359" s="74">
        <v>1559</v>
      </c>
      <c r="C359" s="167" t="s">
        <v>6922</v>
      </c>
      <c r="D359" s="168" t="s">
        <v>6925</v>
      </c>
      <c r="E359" s="86">
        <v>256</v>
      </c>
      <c r="F359" s="86">
        <f t="shared" si="5"/>
        <v>230.4</v>
      </c>
      <c r="G359" s="86">
        <v>230.4</v>
      </c>
      <c r="H359" s="74">
        <v>10</v>
      </c>
      <c r="I359" s="74" t="s">
        <v>6329</v>
      </c>
    </row>
    <row r="360" spans="1:9" x14ac:dyDescent="0.25">
      <c r="A360" s="68" t="s">
        <v>6928</v>
      </c>
      <c r="B360" s="74">
        <v>1560</v>
      </c>
      <c r="C360" s="167" t="s">
        <v>6922</v>
      </c>
      <c r="D360" s="168" t="s">
        <v>6925</v>
      </c>
      <c r="E360" s="86">
        <v>256</v>
      </c>
      <c r="F360" s="86">
        <f t="shared" si="5"/>
        <v>230.4</v>
      </c>
      <c r="G360" s="86">
        <v>230.4</v>
      </c>
      <c r="H360" s="74">
        <v>10</v>
      </c>
      <c r="I360" s="74" t="s">
        <v>4</v>
      </c>
    </row>
    <row r="361" spans="1:9" x14ac:dyDescent="0.25">
      <c r="A361" s="68" t="s">
        <v>6929</v>
      </c>
      <c r="B361" s="74">
        <v>1564</v>
      </c>
      <c r="C361" s="167" t="s">
        <v>523</v>
      </c>
      <c r="D361" s="168" t="s">
        <v>6930</v>
      </c>
      <c r="E361" s="86">
        <v>397.2</v>
      </c>
      <c r="F361" s="86">
        <f t="shared" si="5"/>
        <v>357.48</v>
      </c>
      <c r="G361" s="86">
        <v>357.48</v>
      </c>
      <c r="H361" s="74">
        <v>10</v>
      </c>
      <c r="I361" s="74" t="s">
        <v>4</v>
      </c>
    </row>
    <row r="362" spans="1:9" x14ac:dyDescent="0.25">
      <c r="A362" s="68" t="s">
        <v>6931</v>
      </c>
      <c r="B362" s="74">
        <v>1565</v>
      </c>
      <c r="C362" s="167" t="s">
        <v>523</v>
      </c>
      <c r="D362" s="168" t="s">
        <v>6932</v>
      </c>
      <c r="E362" s="86">
        <v>397.2</v>
      </c>
      <c r="F362" s="86">
        <f t="shared" si="5"/>
        <v>357.48</v>
      </c>
      <c r="G362" s="86">
        <v>357.48</v>
      </c>
      <c r="H362" s="74">
        <v>10</v>
      </c>
      <c r="I362" s="74" t="s">
        <v>4</v>
      </c>
    </row>
    <row r="363" spans="1:9" x14ac:dyDescent="0.25">
      <c r="A363" s="68" t="s">
        <v>6933</v>
      </c>
      <c r="B363" s="74">
        <v>1566</v>
      </c>
      <c r="C363" s="167" t="s">
        <v>529</v>
      </c>
      <c r="D363" s="168" t="s">
        <v>6934</v>
      </c>
      <c r="E363" s="86">
        <v>161.15</v>
      </c>
      <c r="F363" s="86">
        <f t="shared" si="5"/>
        <v>145.04</v>
      </c>
      <c r="G363" s="86">
        <v>145.03</v>
      </c>
      <c r="H363" s="74">
        <v>10</v>
      </c>
      <c r="I363" s="74" t="s">
        <v>4</v>
      </c>
    </row>
    <row r="364" spans="1:9" x14ac:dyDescent="0.25">
      <c r="A364" s="68" t="s">
        <v>6935</v>
      </c>
      <c r="B364" s="74">
        <v>1568</v>
      </c>
      <c r="C364" s="167" t="s">
        <v>529</v>
      </c>
      <c r="D364" s="168" t="s">
        <v>6936</v>
      </c>
      <c r="E364" s="86">
        <v>161.13999999999999</v>
      </c>
      <c r="F364" s="86">
        <f t="shared" si="5"/>
        <v>145.03</v>
      </c>
      <c r="G364" s="86">
        <v>145.03</v>
      </c>
      <c r="H364" s="74">
        <v>10</v>
      </c>
      <c r="I364" s="74" t="s">
        <v>4</v>
      </c>
    </row>
    <row r="365" spans="1:9" x14ac:dyDescent="0.25">
      <c r="A365" s="68" t="s">
        <v>6937</v>
      </c>
      <c r="B365" s="74">
        <v>1569</v>
      </c>
      <c r="C365" s="167" t="s">
        <v>529</v>
      </c>
      <c r="D365" s="168" t="s">
        <v>6938</v>
      </c>
      <c r="E365" s="86">
        <v>161.13999999999999</v>
      </c>
      <c r="F365" s="86">
        <f t="shared" si="5"/>
        <v>145.03</v>
      </c>
      <c r="G365" s="86">
        <v>145.03</v>
      </c>
      <c r="H365" s="74">
        <v>10</v>
      </c>
      <c r="I365" s="74" t="s">
        <v>4</v>
      </c>
    </row>
    <row r="366" spans="1:9" x14ac:dyDescent="0.25">
      <c r="A366" s="68" t="s">
        <v>6939</v>
      </c>
      <c r="B366" s="74">
        <v>1570</v>
      </c>
      <c r="C366" s="167" t="s">
        <v>529</v>
      </c>
      <c r="D366" s="168" t="s">
        <v>6940</v>
      </c>
      <c r="E366" s="86">
        <v>161.13999999999999</v>
      </c>
      <c r="F366" s="86">
        <f t="shared" si="5"/>
        <v>145.03</v>
      </c>
      <c r="G366" s="86">
        <v>145.03</v>
      </c>
      <c r="H366" s="74">
        <v>10</v>
      </c>
      <c r="I366" s="74" t="s">
        <v>4</v>
      </c>
    </row>
    <row r="367" spans="1:9" x14ac:dyDescent="0.25">
      <c r="A367" s="68" t="s">
        <v>540</v>
      </c>
      <c r="B367" s="74">
        <v>1574</v>
      </c>
      <c r="C367" s="167" t="s">
        <v>541</v>
      </c>
      <c r="D367" s="168" t="s">
        <v>542</v>
      </c>
      <c r="E367" s="86">
        <v>673</v>
      </c>
      <c r="F367" s="86">
        <f t="shared" si="5"/>
        <v>605.70000000000005</v>
      </c>
      <c r="G367" s="86">
        <v>605.70000000000005</v>
      </c>
      <c r="H367" s="74">
        <v>10</v>
      </c>
      <c r="I367" s="74" t="s">
        <v>4</v>
      </c>
    </row>
    <row r="368" spans="1:9" x14ac:dyDescent="0.25">
      <c r="A368" s="68" t="s">
        <v>543</v>
      </c>
      <c r="B368" s="74">
        <v>1575</v>
      </c>
      <c r="C368" s="167" t="s">
        <v>541</v>
      </c>
      <c r="D368" s="168" t="s">
        <v>542</v>
      </c>
      <c r="E368" s="86">
        <v>673</v>
      </c>
      <c r="F368" s="86">
        <f t="shared" si="5"/>
        <v>605.70000000000005</v>
      </c>
      <c r="G368" s="86">
        <v>605.70000000000005</v>
      </c>
      <c r="H368" s="74">
        <v>10</v>
      </c>
      <c r="I368" s="74" t="s">
        <v>4</v>
      </c>
    </row>
    <row r="369" spans="1:9" x14ac:dyDescent="0.25">
      <c r="A369" s="68" t="s">
        <v>6941</v>
      </c>
      <c r="B369" s="74">
        <v>1576</v>
      </c>
      <c r="C369" s="167" t="s">
        <v>6942</v>
      </c>
      <c r="D369" s="168" t="s">
        <v>6943</v>
      </c>
      <c r="E369" s="86">
        <v>152.13999999999999</v>
      </c>
      <c r="F369" s="86">
        <f t="shared" si="5"/>
        <v>136.93</v>
      </c>
      <c r="G369" s="86">
        <v>136.93</v>
      </c>
      <c r="H369" s="74">
        <v>10</v>
      </c>
      <c r="I369" s="74" t="s">
        <v>6329</v>
      </c>
    </row>
    <row r="370" spans="1:9" x14ac:dyDescent="0.25">
      <c r="A370" s="68" t="s">
        <v>6944</v>
      </c>
      <c r="B370" s="74">
        <v>1577</v>
      </c>
      <c r="C370" s="167" t="s">
        <v>6945</v>
      </c>
      <c r="D370" s="168" t="s">
        <v>6946</v>
      </c>
      <c r="E370" s="86">
        <v>462.2</v>
      </c>
      <c r="F370" s="86">
        <f t="shared" si="5"/>
        <v>415.98</v>
      </c>
      <c r="G370" s="86">
        <v>415.98</v>
      </c>
      <c r="H370" s="74">
        <v>10</v>
      </c>
      <c r="I370" s="74" t="s">
        <v>4</v>
      </c>
    </row>
    <row r="371" spans="1:9" x14ac:dyDescent="0.25">
      <c r="A371" s="68" t="s">
        <v>6947</v>
      </c>
      <c r="B371" s="74">
        <v>1579</v>
      </c>
      <c r="C371" s="167" t="s">
        <v>5391</v>
      </c>
      <c r="D371" s="168" t="s">
        <v>6948</v>
      </c>
      <c r="E371" s="86">
        <v>153.36000000000001</v>
      </c>
      <c r="F371" s="86">
        <f t="shared" si="5"/>
        <v>138.02000000000001</v>
      </c>
      <c r="G371" s="86">
        <v>110.82</v>
      </c>
      <c r="H371" s="74">
        <v>10</v>
      </c>
      <c r="I371" s="74" t="s">
        <v>4</v>
      </c>
    </row>
    <row r="372" spans="1:9" x14ac:dyDescent="0.25">
      <c r="A372" s="68" t="s">
        <v>6949</v>
      </c>
      <c r="B372" s="74">
        <v>1580</v>
      </c>
      <c r="C372" s="167" t="s">
        <v>5391</v>
      </c>
      <c r="D372" s="168" t="s">
        <v>6950</v>
      </c>
      <c r="E372" s="86">
        <v>153.36000000000001</v>
      </c>
      <c r="F372" s="86">
        <f t="shared" si="5"/>
        <v>138.02000000000001</v>
      </c>
      <c r="G372" s="86">
        <v>110.82</v>
      </c>
      <c r="H372" s="74">
        <v>10</v>
      </c>
      <c r="I372" s="74" t="s">
        <v>4</v>
      </c>
    </row>
    <row r="373" spans="1:9" x14ac:dyDescent="0.25">
      <c r="A373" s="68" t="s">
        <v>6951</v>
      </c>
      <c r="B373" s="74">
        <v>1581</v>
      </c>
      <c r="C373" s="167" t="s">
        <v>5391</v>
      </c>
      <c r="D373" s="168" t="s">
        <v>6952</v>
      </c>
      <c r="E373" s="86">
        <v>153.36000000000001</v>
      </c>
      <c r="F373" s="86">
        <f t="shared" si="5"/>
        <v>138.02000000000001</v>
      </c>
      <c r="G373" s="86">
        <v>110.82</v>
      </c>
      <c r="H373" s="74">
        <v>10</v>
      </c>
      <c r="I373" s="74" t="s">
        <v>4</v>
      </c>
    </row>
    <row r="374" spans="1:9" x14ac:dyDescent="0.25">
      <c r="A374" s="68" t="s">
        <v>6953</v>
      </c>
      <c r="B374" s="74">
        <v>1583</v>
      </c>
      <c r="C374" s="167" t="s">
        <v>545</v>
      </c>
      <c r="D374" s="168" t="s">
        <v>6954</v>
      </c>
      <c r="E374" s="86">
        <v>153.35</v>
      </c>
      <c r="F374" s="86">
        <f t="shared" si="5"/>
        <v>138.02000000000001</v>
      </c>
      <c r="G374" s="86">
        <v>109.48</v>
      </c>
      <c r="H374" s="74">
        <v>10</v>
      </c>
      <c r="I374" s="74" t="s">
        <v>4</v>
      </c>
    </row>
    <row r="375" spans="1:9" x14ac:dyDescent="0.25">
      <c r="A375" s="68" t="s">
        <v>6955</v>
      </c>
      <c r="B375" s="74">
        <v>1584</v>
      </c>
      <c r="C375" s="167" t="s">
        <v>6956</v>
      </c>
      <c r="D375" s="168" t="s">
        <v>6957</v>
      </c>
      <c r="E375" s="86">
        <v>153.36000000000001</v>
      </c>
      <c r="F375" s="86">
        <f t="shared" si="5"/>
        <v>138.02000000000001</v>
      </c>
      <c r="G375" s="86">
        <v>138.02000000000001</v>
      </c>
      <c r="H375" s="74">
        <v>10</v>
      </c>
      <c r="I375" s="74" t="s">
        <v>4</v>
      </c>
    </row>
    <row r="376" spans="1:9" x14ac:dyDescent="0.25">
      <c r="A376" s="68" t="s">
        <v>6958</v>
      </c>
      <c r="B376" s="74">
        <v>1585</v>
      </c>
      <c r="C376" s="167" t="s">
        <v>6956</v>
      </c>
      <c r="D376" s="168" t="s">
        <v>6959</v>
      </c>
      <c r="E376" s="86">
        <v>153.36000000000001</v>
      </c>
      <c r="F376" s="86">
        <f t="shared" si="5"/>
        <v>138.02000000000001</v>
      </c>
      <c r="G376" s="86">
        <v>138.02000000000001</v>
      </c>
      <c r="H376" s="74">
        <v>10</v>
      </c>
      <c r="I376" s="74" t="s">
        <v>4</v>
      </c>
    </row>
    <row r="377" spans="1:9" x14ac:dyDescent="0.25">
      <c r="A377" s="68" t="s">
        <v>552</v>
      </c>
      <c r="B377" s="74">
        <v>1591</v>
      </c>
      <c r="C377" s="167" t="s">
        <v>553</v>
      </c>
      <c r="D377" s="168" t="s">
        <v>554</v>
      </c>
      <c r="E377" s="86">
        <v>289.72000000000003</v>
      </c>
      <c r="F377" s="86">
        <f t="shared" si="5"/>
        <v>260.75</v>
      </c>
      <c r="G377" s="86">
        <v>260.75</v>
      </c>
      <c r="H377" s="74">
        <v>10</v>
      </c>
      <c r="I377" s="74" t="s">
        <v>6329</v>
      </c>
    </row>
    <row r="378" spans="1:9" x14ac:dyDescent="0.25">
      <c r="A378" s="68" t="s">
        <v>555</v>
      </c>
      <c r="B378" s="74">
        <v>1592</v>
      </c>
      <c r="C378" s="167" t="s">
        <v>553</v>
      </c>
      <c r="D378" s="168" t="s">
        <v>554</v>
      </c>
      <c r="E378" s="86">
        <v>289.72000000000003</v>
      </c>
      <c r="F378" s="86">
        <f t="shared" si="5"/>
        <v>260.75</v>
      </c>
      <c r="G378" s="86">
        <v>260.75</v>
      </c>
      <c r="H378" s="74">
        <v>10</v>
      </c>
      <c r="I378" s="74" t="s">
        <v>4</v>
      </c>
    </row>
    <row r="379" spans="1:9" x14ac:dyDescent="0.25">
      <c r="A379" s="68" t="s">
        <v>6960</v>
      </c>
      <c r="B379" s="74">
        <v>1593</v>
      </c>
      <c r="C379" s="167" t="s">
        <v>5396</v>
      </c>
      <c r="D379" s="168" t="s">
        <v>6961</v>
      </c>
      <c r="E379" s="86">
        <v>150.78</v>
      </c>
      <c r="F379" s="86">
        <f t="shared" si="5"/>
        <v>135.69999999999999</v>
      </c>
      <c r="G379" s="86">
        <v>135.69999999999999</v>
      </c>
      <c r="H379" s="74">
        <v>10</v>
      </c>
      <c r="I379" s="74" t="s">
        <v>4</v>
      </c>
    </row>
    <row r="380" spans="1:9" x14ac:dyDescent="0.25">
      <c r="A380" s="68" t="s">
        <v>6962</v>
      </c>
      <c r="B380" s="74">
        <v>1594</v>
      </c>
      <c r="C380" s="167" t="s">
        <v>5396</v>
      </c>
      <c r="D380" s="168" t="s">
        <v>6963</v>
      </c>
      <c r="E380" s="86">
        <v>150.79</v>
      </c>
      <c r="F380" s="86">
        <f t="shared" si="5"/>
        <v>135.71</v>
      </c>
      <c r="G380" s="86">
        <v>135.71</v>
      </c>
      <c r="H380" s="74">
        <v>10</v>
      </c>
      <c r="I380" s="74" t="s">
        <v>4</v>
      </c>
    </row>
    <row r="381" spans="1:9" x14ac:dyDescent="0.25">
      <c r="A381" s="68" t="s">
        <v>6964</v>
      </c>
      <c r="B381" s="74">
        <v>1595</v>
      </c>
      <c r="C381" s="167" t="s">
        <v>5396</v>
      </c>
      <c r="D381" s="168" t="s">
        <v>6965</v>
      </c>
      <c r="E381" s="86">
        <v>150.79</v>
      </c>
      <c r="F381" s="86">
        <f t="shared" si="5"/>
        <v>135.71</v>
      </c>
      <c r="G381" s="86">
        <v>135.71</v>
      </c>
      <c r="H381" s="74">
        <v>10</v>
      </c>
      <c r="I381" s="74" t="s">
        <v>4</v>
      </c>
    </row>
    <row r="382" spans="1:9" x14ac:dyDescent="0.25">
      <c r="A382" s="68" t="s">
        <v>6966</v>
      </c>
      <c r="B382" s="74">
        <v>1596</v>
      </c>
      <c r="C382" s="167" t="s">
        <v>5396</v>
      </c>
      <c r="D382" s="168" t="s">
        <v>6967</v>
      </c>
      <c r="E382" s="86">
        <v>150.79</v>
      </c>
      <c r="F382" s="86">
        <f t="shared" si="5"/>
        <v>135.71</v>
      </c>
      <c r="G382" s="86">
        <v>135.71</v>
      </c>
      <c r="H382" s="74">
        <v>10</v>
      </c>
      <c r="I382" s="74" t="s">
        <v>4</v>
      </c>
    </row>
    <row r="383" spans="1:9" x14ac:dyDescent="0.25">
      <c r="A383" s="68" t="s">
        <v>6968</v>
      </c>
      <c r="B383" s="74">
        <v>1597</v>
      </c>
      <c r="C383" s="167" t="s">
        <v>5396</v>
      </c>
      <c r="D383" s="168" t="s">
        <v>6969</v>
      </c>
      <c r="E383" s="86">
        <v>150.79</v>
      </c>
      <c r="F383" s="86">
        <f t="shared" si="5"/>
        <v>135.71</v>
      </c>
      <c r="G383" s="86">
        <v>135.71</v>
      </c>
      <c r="H383" s="74">
        <v>10</v>
      </c>
      <c r="I383" s="74" t="s">
        <v>4</v>
      </c>
    </row>
    <row r="384" spans="1:9" x14ac:dyDescent="0.25">
      <c r="A384" s="68" t="s">
        <v>6970</v>
      </c>
      <c r="B384" s="74">
        <v>1598</v>
      </c>
      <c r="C384" s="167" t="s">
        <v>5396</v>
      </c>
      <c r="D384" s="168" t="s">
        <v>6971</v>
      </c>
      <c r="E384" s="86">
        <v>150.79</v>
      </c>
      <c r="F384" s="86">
        <f t="shared" si="5"/>
        <v>135.71</v>
      </c>
      <c r="G384" s="86">
        <v>135.71</v>
      </c>
      <c r="H384" s="74">
        <v>10</v>
      </c>
      <c r="I384" s="74" t="s">
        <v>4</v>
      </c>
    </row>
    <row r="385" spans="1:9" x14ac:dyDescent="0.25">
      <c r="A385" s="68" t="s">
        <v>6972</v>
      </c>
      <c r="B385" s="74">
        <v>1599</v>
      </c>
      <c r="C385" s="167" t="s">
        <v>5396</v>
      </c>
      <c r="D385" s="168" t="s">
        <v>6973</v>
      </c>
      <c r="E385" s="86">
        <v>150.79</v>
      </c>
      <c r="F385" s="86">
        <f t="shared" si="5"/>
        <v>135.71</v>
      </c>
      <c r="G385" s="86">
        <v>135.71</v>
      </c>
      <c r="H385" s="74">
        <v>10</v>
      </c>
      <c r="I385" s="74" t="s">
        <v>4</v>
      </c>
    </row>
    <row r="386" spans="1:9" x14ac:dyDescent="0.25">
      <c r="A386" s="68" t="s">
        <v>6974</v>
      </c>
      <c r="B386" s="74">
        <v>1600</v>
      </c>
      <c r="C386" s="167" t="s">
        <v>5396</v>
      </c>
      <c r="D386" s="168" t="s">
        <v>6975</v>
      </c>
      <c r="E386" s="86">
        <v>150.79</v>
      </c>
      <c r="F386" s="86">
        <f t="shared" si="5"/>
        <v>135.71</v>
      </c>
      <c r="G386" s="86">
        <v>135.71</v>
      </c>
      <c r="H386" s="74">
        <v>10</v>
      </c>
      <c r="I386" s="74" t="s">
        <v>4</v>
      </c>
    </row>
    <row r="387" spans="1:9" x14ac:dyDescent="0.25">
      <c r="A387" s="68" t="s">
        <v>6976</v>
      </c>
      <c r="B387" s="74">
        <v>1603</v>
      </c>
      <c r="C387" s="167" t="s">
        <v>6977</v>
      </c>
      <c r="D387" s="168" t="s">
        <v>6978</v>
      </c>
      <c r="E387" s="86">
        <v>1583</v>
      </c>
      <c r="F387" s="86">
        <f t="shared" si="5"/>
        <v>1424.7</v>
      </c>
      <c r="G387" s="86">
        <v>1424.7</v>
      </c>
      <c r="H387" s="74">
        <v>10</v>
      </c>
      <c r="I387" s="74" t="s">
        <v>4</v>
      </c>
    </row>
    <row r="388" spans="1:9" x14ac:dyDescent="0.25">
      <c r="A388" s="68" t="s">
        <v>6979</v>
      </c>
      <c r="B388" s="74">
        <v>1604</v>
      </c>
      <c r="C388" s="167" t="s">
        <v>6977</v>
      </c>
      <c r="D388" s="168" t="s">
        <v>6980</v>
      </c>
      <c r="E388" s="86">
        <v>1583</v>
      </c>
      <c r="F388" s="86">
        <f t="shared" si="5"/>
        <v>1424.7</v>
      </c>
      <c r="G388" s="86">
        <v>1424.7</v>
      </c>
      <c r="H388" s="74">
        <v>10</v>
      </c>
      <c r="I388" s="74" t="s">
        <v>4</v>
      </c>
    </row>
    <row r="389" spans="1:9" x14ac:dyDescent="0.25">
      <c r="A389" s="68" t="s">
        <v>6981</v>
      </c>
      <c r="B389" s="74">
        <v>1605</v>
      </c>
      <c r="C389" s="167" t="s">
        <v>6977</v>
      </c>
      <c r="D389" s="168" t="s">
        <v>6982</v>
      </c>
      <c r="E389" s="86">
        <v>199</v>
      </c>
      <c r="F389" s="86">
        <f t="shared" ref="F389:F452" si="6">ROUND(E389*0.9,2)</f>
        <v>179.1</v>
      </c>
      <c r="G389" s="86">
        <v>179.1</v>
      </c>
      <c r="H389" s="74">
        <v>10</v>
      </c>
      <c r="I389" s="74" t="s">
        <v>4</v>
      </c>
    </row>
    <row r="390" spans="1:9" x14ac:dyDescent="0.25">
      <c r="A390" s="68" t="s">
        <v>6983</v>
      </c>
      <c r="B390" s="74">
        <v>1606</v>
      </c>
      <c r="C390" s="167" t="s">
        <v>6977</v>
      </c>
      <c r="D390" s="168" t="s">
        <v>6984</v>
      </c>
      <c r="E390" s="86">
        <v>199</v>
      </c>
      <c r="F390" s="86">
        <f t="shared" si="6"/>
        <v>179.1</v>
      </c>
      <c r="G390" s="86">
        <v>179.1</v>
      </c>
      <c r="H390" s="74">
        <v>10</v>
      </c>
      <c r="I390" s="74" t="s">
        <v>4</v>
      </c>
    </row>
    <row r="391" spans="1:9" x14ac:dyDescent="0.25">
      <c r="A391" s="68" t="s">
        <v>6985</v>
      </c>
      <c r="B391" s="74">
        <v>1607</v>
      </c>
      <c r="C391" s="167" t="s">
        <v>6977</v>
      </c>
      <c r="D391" s="168" t="s">
        <v>6986</v>
      </c>
      <c r="E391" s="86">
        <v>199</v>
      </c>
      <c r="F391" s="86">
        <f t="shared" si="6"/>
        <v>179.1</v>
      </c>
      <c r="G391" s="86">
        <v>179.1</v>
      </c>
      <c r="H391" s="74">
        <v>10</v>
      </c>
      <c r="I391" s="74" t="s">
        <v>4</v>
      </c>
    </row>
    <row r="392" spans="1:9" x14ac:dyDescent="0.25">
      <c r="A392" s="68" t="s">
        <v>6987</v>
      </c>
      <c r="B392" s="74">
        <v>1608</v>
      </c>
      <c r="C392" s="167" t="s">
        <v>6977</v>
      </c>
      <c r="D392" s="168" t="s">
        <v>6988</v>
      </c>
      <c r="E392" s="86">
        <v>199</v>
      </c>
      <c r="F392" s="86">
        <f t="shared" si="6"/>
        <v>179.1</v>
      </c>
      <c r="G392" s="86">
        <v>179.1</v>
      </c>
      <c r="H392" s="74">
        <v>10</v>
      </c>
      <c r="I392" s="74" t="s">
        <v>4</v>
      </c>
    </row>
    <row r="393" spans="1:9" x14ac:dyDescent="0.25">
      <c r="A393" s="68" t="s">
        <v>6989</v>
      </c>
      <c r="B393" s="74">
        <v>1609</v>
      </c>
      <c r="C393" s="167" t="s">
        <v>6990</v>
      </c>
      <c r="D393" s="168" t="s">
        <v>6991</v>
      </c>
      <c r="E393" s="86">
        <v>397.04</v>
      </c>
      <c r="F393" s="86">
        <f t="shared" si="6"/>
        <v>357.34</v>
      </c>
      <c r="G393" s="86">
        <v>357.34</v>
      </c>
      <c r="H393" s="74">
        <v>10</v>
      </c>
      <c r="I393" s="74" t="s">
        <v>4</v>
      </c>
    </row>
    <row r="394" spans="1:9" x14ac:dyDescent="0.25">
      <c r="A394" s="68" t="s">
        <v>6992</v>
      </c>
      <c r="B394" s="74">
        <v>1610</v>
      </c>
      <c r="C394" s="167" t="s">
        <v>6990</v>
      </c>
      <c r="D394" s="168" t="s">
        <v>6993</v>
      </c>
      <c r="E394" s="86">
        <v>397.04</v>
      </c>
      <c r="F394" s="86">
        <f t="shared" si="6"/>
        <v>357.34</v>
      </c>
      <c r="G394" s="86">
        <v>357.34</v>
      </c>
      <c r="H394" s="74">
        <v>10</v>
      </c>
      <c r="I394" s="74" t="s">
        <v>4</v>
      </c>
    </row>
    <row r="395" spans="1:9" x14ac:dyDescent="0.25">
      <c r="A395" s="68" t="s">
        <v>6994</v>
      </c>
      <c r="B395" s="74">
        <v>1611</v>
      </c>
      <c r="C395" s="167" t="s">
        <v>6990</v>
      </c>
      <c r="D395" s="168" t="s">
        <v>6995</v>
      </c>
      <c r="E395" s="86">
        <v>397.03</v>
      </c>
      <c r="F395" s="86">
        <f t="shared" si="6"/>
        <v>357.33</v>
      </c>
      <c r="G395" s="86">
        <v>357.33</v>
      </c>
      <c r="H395" s="74">
        <v>10</v>
      </c>
      <c r="I395" s="74" t="s">
        <v>4</v>
      </c>
    </row>
    <row r="396" spans="1:9" x14ac:dyDescent="0.25">
      <c r="A396" s="68" t="s">
        <v>6996</v>
      </c>
      <c r="B396" s="74">
        <v>1612</v>
      </c>
      <c r="C396" s="167" t="s">
        <v>6990</v>
      </c>
      <c r="D396" s="168" t="s">
        <v>6997</v>
      </c>
      <c r="E396" s="86">
        <v>397.03</v>
      </c>
      <c r="F396" s="86">
        <f t="shared" si="6"/>
        <v>357.33</v>
      </c>
      <c r="G396" s="86">
        <v>357.33</v>
      </c>
      <c r="H396" s="74">
        <v>10</v>
      </c>
      <c r="I396" s="74" t="s">
        <v>6329</v>
      </c>
    </row>
    <row r="397" spans="1:9" x14ac:dyDescent="0.25">
      <c r="A397" s="68" t="s">
        <v>6998</v>
      </c>
      <c r="B397" s="74">
        <v>1613</v>
      </c>
      <c r="C397" s="167" t="s">
        <v>6990</v>
      </c>
      <c r="D397" s="168" t="s">
        <v>6999</v>
      </c>
      <c r="E397" s="86">
        <v>397.03</v>
      </c>
      <c r="F397" s="86">
        <f t="shared" si="6"/>
        <v>357.33</v>
      </c>
      <c r="G397" s="86">
        <v>357.33</v>
      </c>
      <c r="H397" s="74">
        <v>10</v>
      </c>
      <c r="I397" s="74" t="s">
        <v>6329</v>
      </c>
    </row>
    <row r="398" spans="1:9" x14ac:dyDescent="0.25">
      <c r="A398" s="68" t="s">
        <v>7000</v>
      </c>
      <c r="B398" s="74">
        <v>1614</v>
      </c>
      <c r="C398" s="167" t="s">
        <v>6990</v>
      </c>
      <c r="D398" s="168" t="s">
        <v>7001</v>
      </c>
      <c r="E398" s="86">
        <v>397.03</v>
      </c>
      <c r="F398" s="86">
        <f t="shared" si="6"/>
        <v>357.33</v>
      </c>
      <c r="G398" s="86">
        <v>357.33</v>
      </c>
      <c r="H398" s="74">
        <v>10</v>
      </c>
      <c r="I398" s="74" t="s">
        <v>4</v>
      </c>
    </row>
    <row r="399" spans="1:9" x14ac:dyDescent="0.25">
      <c r="A399" s="68" t="s">
        <v>7002</v>
      </c>
      <c r="B399" s="74">
        <v>1615</v>
      </c>
      <c r="C399" s="167" t="s">
        <v>5401</v>
      </c>
      <c r="D399" s="168" t="s">
        <v>7003</v>
      </c>
      <c r="E399" s="86">
        <v>150.79</v>
      </c>
      <c r="F399" s="86">
        <f t="shared" si="6"/>
        <v>135.71</v>
      </c>
      <c r="G399" s="86">
        <v>135.71</v>
      </c>
      <c r="H399" s="74">
        <v>10</v>
      </c>
      <c r="I399" s="74" t="s">
        <v>4</v>
      </c>
    </row>
    <row r="400" spans="1:9" x14ac:dyDescent="0.25">
      <c r="A400" s="68" t="s">
        <v>7004</v>
      </c>
      <c r="B400" s="74">
        <v>1616</v>
      </c>
      <c r="C400" s="167" t="s">
        <v>5401</v>
      </c>
      <c r="D400" s="168" t="s">
        <v>7005</v>
      </c>
      <c r="E400" s="86">
        <v>150.79</v>
      </c>
      <c r="F400" s="86">
        <f t="shared" si="6"/>
        <v>135.71</v>
      </c>
      <c r="G400" s="86">
        <v>135.71</v>
      </c>
      <c r="H400" s="74">
        <v>10</v>
      </c>
      <c r="I400" s="74" t="s">
        <v>4</v>
      </c>
    </row>
    <row r="401" spans="1:9" x14ac:dyDescent="0.25">
      <c r="A401" s="68" t="s">
        <v>7006</v>
      </c>
      <c r="B401" s="74">
        <v>1619</v>
      </c>
      <c r="C401" s="167" t="s">
        <v>557</v>
      </c>
      <c r="D401" s="168" t="s">
        <v>7007</v>
      </c>
      <c r="E401" s="86">
        <v>296</v>
      </c>
      <c r="F401" s="86">
        <f t="shared" si="6"/>
        <v>266.39999999999998</v>
      </c>
      <c r="G401" s="86">
        <v>266.39999999999998</v>
      </c>
      <c r="H401" s="74">
        <v>10</v>
      </c>
      <c r="I401" s="74" t="s">
        <v>6329</v>
      </c>
    </row>
    <row r="402" spans="1:9" x14ac:dyDescent="0.25">
      <c r="A402" s="68" t="s">
        <v>7008</v>
      </c>
      <c r="B402" s="74">
        <v>1632</v>
      </c>
      <c r="C402" s="167" t="s">
        <v>5413</v>
      </c>
      <c r="D402" s="168" t="s">
        <v>7009</v>
      </c>
      <c r="E402" s="86">
        <v>146.13</v>
      </c>
      <c r="F402" s="86">
        <f t="shared" si="6"/>
        <v>131.52000000000001</v>
      </c>
      <c r="G402" s="86">
        <v>131.52000000000001</v>
      </c>
      <c r="H402" s="74">
        <v>10</v>
      </c>
      <c r="I402" s="74" t="s">
        <v>4</v>
      </c>
    </row>
    <row r="403" spans="1:9" x14ac:dyDescent="0.25">
      <c r="A403" s="68" t="s">
        <v>7010</v>
      </c>
      <c r="B403" s="74">
        <v>1633</v>
      </c>
      <c r="C403" s="167" t="s">
        <v>5413</v>
      </c>
      <c r="D403" s="168" t="s">
        <v>7011</v>
      </c>
      <c r="E403" s="86">
        <v>146.13</v>
      </c>
      <c r="F403" s="86">
        <f t="shared" si="6"/>
        <v>131.52000000000001</v>
      </c>
      <c r="G403" s="86">
        <v>131.52000000000001</v>
      </c>
      <c r="H403" s="74">
        <v>10</v>
      </c>
      <c r="I403" s="74" t="s">
        <v>4</v>
      </c>
    </row>
    <row r="404" spans="1:9" x14ac:dyDescent="0.25">
      <c r="A404" s="68" t="s">
        <v>7012</v>
      </c>
      <c r="B404" s="74">
        <v>1634</v>
      </c>
      <c r="C404" s="167" t="s">
        <v>5413</v>
      </c>
      <c r="D404" s="168" t="s">
        <v>7013</v>
      </c>
      <c r="E404" s="86">
        <v>146.13</v>
      </c>
      <c r="F404" s="86">
        <f t="shared" si="6"/>
        <v>131.52000000000001</v>
      </c>
      <c r="G404" s="86">
        <v>131.52000000000001</v>
      </c>
      <c r="H404" s="74">
        <v>10</v>
      </c>
      <c r="I404" s="74" t="s">
        <v>4</v>
      </c>
    </row>
    <row r="405" spans="1:9" x14ac:dyDescent="0.25">
      <c r="A405" s="68" t="s">
        <v>7014</v>
      </c>
      <c r="B405" s="74">
        <v>1635</v>
      </c>
      <c r="C405" s="167" t="s">
        <v>5413</v>
      </c>
      <c r="D405" s="168" t="s">
        <v>7015</v>
      </c>
      <c r="E405" s="86">
        <v>352.83</v>
      </c>
      <c r="F405" s="86">
        <f t="shared" si="6"/>
        <v>317.55</v>
      </c>
      <c r="G405" s="86">
        <v>317.55</v>
      </c>
      <c r="H405" s="74">
        <v>10</v>
      </c>
      <c r="I405" s="74" t="s">
        <v>4</v>
      </c>
    </row>
    <row r="406" spans="1:9" x14ac:dyDescent="0.25">
      <c r="A406" s="68" t="s">
        <v>7016</v>
      </c>
      <c r="B406" s="74">
        <v>1636</v>
      </c>
      <c r="C406" s="167" t="s">
        <v>7017</v>
      </c>
      <c r="D406" s="168" t="s">
        <v>7018</v>
      </c>
      <c r="E406" s="86">
        <v>125</v>
      </c>
      <c r="F406" s="86">
        <f t="shared" si="6"/>
        <v>112.5</v>
      </c>
      <c r="G406" s="86">
        <v>112.5</v>
      </c>
      <c r="H406" s="74">
        <v>10</v>
      </c>
      <c r="I406" s="74" t="s">
        <v>4</v>
      </c>
    </row>
    <row r="407" spans="1:9" x14ac:dyDescent="0.25">
      <c r="A407" s="68" t="s">
        <v>574</v>
      </c>
      <c r="B407" s="74">
        <v>1637</v>
      </c>
      <c r="C407" s="167" t="s">
        <v>575</v>
      </c>
      <c r="D407" s="168" t="s">
        <v>576</v>
      </c>
      <c r="E407" s="86">
        <v>4450</v>
      </c>
      <c r="F407" s="86">
        <f t="shared" si="6"/>
        <v>4005</v>
      </c>
      <c r="G407" s="86">
        <v>4005</v>
      </c>
      <c r="H407" s="74">
        <v>10</v>
      </c>
      <c r="I407" s="74" t="s">
        <v>4</v>
      </c>
    </row>
    <row r="408" spans="1:9" x14ac:dyDescent="0.25">
      <c r="A408" s="68" t="s">
        <v>7019</v>
      </c>
      <c r="B408" s="74">
        <v>1641</v>
      </c>
      <c r="C408" s="167" t="s">
        <v>578</v>
      </c>
      <c r="D408" s="168" t="s">
        <v>7020</v>
      </c>
      <c r="E408" s="86">
        <v>210</v>
      </c>
      <c r="F408" s="86">
        <f t="shared" si="6"/>
        <v>189</v>
      </c>
      <c r="G408" s="86">
        <v>189</v>
      </c>
      <c r="H408" s="74">
        <v>10</v>
      </c>
      <c r="I408" s="74" t="s">
        <v>4</v>
      </c>
    </row>
    <row r="409" spans="1:9" x14ac:dyDescent="0.25">
      <c r="A409" s="68" t="s">
        <v>7021</v>
      </c>
      <c r="B409" s="74">
        <v>1642</v>
      </c>
      <c r="C409" s="167" t="s">
        <v>578</v>
      </c>
      <c r="D409" s="168" t="s">
        <v>7022</v>
      </c>
      <c r="E409" s="86">
        <v>2581.4299999999998</v>
      </c>
      <c r="F409" s="86">
        <f t="shared" si="6"/>
        <v>2323.29</v>
      </c>
      <c r="G409" s="86">
        <v>2323.29</v>
      </c>
      <c r="H409" s="74">
        <v>10</v>
      </c>
      <c r="I409" s="74" t="s">
        <v>6329</v>
      </c>
    </row>
    <row r="410" spans="1:9" x14ac:dyDescent="0.25">
      <c r="A410" s="68" t="s">
        <v>584</v>
      </c>
      <c r="B410" s="74">
        <v>1643</v>
      </c>
      <c r="C410" s="167" t="s">
        <v>585</v>
      </c>
      <c r="D410" s="168" t="s">
        <v>586</v>
      </c>
      <c r="E410" s="86">
        <v>780</v>
      </c>
      <c r="F410" s="86">
        <f t="shared" si="6"/>
        <v>702</v>
      </c>
      <c r="G410" s="86">
        <v>702</v>
      </c>
      <c r="H410" s="74">
        <v>10</v>
      </c>
      <c r="I410" s="74" t="s">
        <v>6329</v>
      </c>
    </row>
    <row r="411" spans="1:9" x14ac:dyDescent="0.25">
      <c r="A411" s="68" t="s">
        <v>7023</v>
      </c>
      <c r="B411" s="74">
        <v>1644</v>
      </c>
      <c r="C411" s="167" t="s">
        <v>7024</v>
      </c>
      <c r="D411" s="168" t="s">
        <v>7025</v>
      </c>
      <c r="E411" s="86">
        <v>401.2</v>
      </c>
      <c r="F411" s="86">
        <f t="shared" si="6"/>
        <v>361.08</v>
      </c>
      <c r="G411" s="86">
        <v>361.08</v>
      </c>
      <c r="H411" s="74">
        <v>10</v>
      </c>
      <c r="I411" s="74" t="s">
        <v>6329</v>
      </c>
    </row>
    <row r="412" spans="1:9" x14ac:dyDescent="0.25">
      <c r="A412" s="68" t="s">
        <v>7026</v>
      </c>
      <c r="B412" s="74">
        <v>1646</v>
      </c>
      <c r="C412" s="167" t="s">
        <v>7027</v>
      </c>
      <c r="D412" s="168" t="s">
        <v>7028</v>
      </c>
      <c r="E412" s="86">
        <v>172.36</v>
      </c>
      <c r="F412" s="86">
        <f t="shared" si="6"/>
        <v>155.12</v>
      </c>
      <c r="G412" s="86">
        <v>155.12</v>
      </c>
      <c r="H412" s="74">
        <v>10</v>
      </c>
      <c r="I412" s="74" t="s">
        <v>4</v>
      </c>
    </row>
    <row r="413" spans="1:9" x14ac:dyDescent="0.25">
      <c r="A413" s="68" t="s">
        <v>7029</v>
      </c>
      <c r="B413" s="74">
        <v>1648</v>
      </c>
      <c r="C413" s="167" t="s">
        <v>7030</v>
      </c>
      <c r="D413" s="168" t="s">
        <v>7031</v>
      </c>
      <c r="E413" s="86">
        <v>780</v>
      </c>
      <c r="F413" s="86">
        <f t="shared" si="6"/>
        <v>702</v>
      </c>
      <c r="G413" s="86">
        <v>702</v>
      </c>
      <c r="H413" s="74">
        <v>10</v>
      </c>
      <c r="I413" s="74" t="s">
        <v>6329</v>
      </c>
    </row>
    <row r="414" spans="1:9" x14ac:dyDescent="0.25">
      <c r="A414" s="68" t="s">
        <v>7032</v>
      </c>
      <c r="B414" s="74">
        <v>1649</v>
      </c>
      <c r="C414" s="167" t="s">
        <v>228</v>
      </c>
      <c r="D414" s="168" t="s">
        <v>7033</v>
      </c>
      <c r="E414" s="86">
        <v>128.5</v>
      </c>
      <c r="F414" s="86">
        <f t="shared" si="6"/>
        <v>115.65</v>
      </c>
      <c r="G414" s="86">
        <v>115.65</v>
      </c>
      <c r="H414" s="74">
        <v>10</v>
      </c>
      <c r="I414" s="74" t="s">
        <v>4</v>
      </c>
    </row>
    <row r="415" spans="1:9" x14ac:dyDescent="0.25">
      <c r="A415" s="68" t="s">
        <v>7034</v>
      </c>
      <c r="B415" s="74">
        <v>1650</v>
      </c>
      <c r="C415" s="167" t="s">
        <v>228</v>
      </c>
      <c r="D415" s="168" t="s">
        <v>7035</v>
      </c>
      <c r="E415" s="86">
        <v>128.5</v>
      </c>
      <c r="F415" s="86">
        <f t="shared" si="6"/>
        <v>115.65</v>
      </c>
      <c r="G415" s="86">
        <v>115.65</v>
      </c>
      <c r="H415" s="74">
        <v>10</v>
      </c>
      <c r="I415" s="74" t="s">
        <v>4</v>
      </c>
    </row>
    <row r="416" spans="1:9" x14ac:dyDescent="0.25">
      <c r="A416" s="68" t="s">
        <v>7036</v>
      </c>
      <c r="B416" s="74">
        <v>2831</v>
      </c>
      <c r="C416" s="167" t="s">
        <v>940</v>
      </c>
      <c r="D416" s="168" t="s">
        <v>7037</v>
      </c>
      <c r="E416" s="86">
        <v>15768.3</v>
      </c>
      <c r="F416" s="86">
        <f t="shared" si="6"/>
        <v>14191.47</v>
      </c>
      <c r="G416" s="86">
        <v>14427.99</v>
      </c>
      <c r="H416" s="74">
        <v>5</v>
      </c>
      <c r="I416" s="74" t="s">
        <v>4</v>
      </c>
    </row>
    <row r="417" spans="1:9" x14ac:dyDescent="0.25">
      <c r="A417" s="68" t="s">
        <v>7038</v>
      </c>
      <c r="B417" s="74">
        <v>2832</v>
      </c>
      <c r="C417" s="167" t="s">
        <v>7039</v>
      </c>
      <c r="D417" s="168" t="s">
        <v>7040</v>
      </c>
      <c r="E417" s="86">
        <v>3600.5</v>
      </c>
      <c r="F417" s="86">
        <f t="shared" si="6"/>
        <v>3240.45</v>
      </c>
      <c r="G417" s="86">
        <v>3240.45</v>
      </c>
      <c r="H417" s="74">
        <v>5</v>
      </c>
      <c r="I417" s="74" t="s">
        <v>4</v>
      </c>
    </row>
    <row r="418" spans="1:9" x14ac:dyDescent="0.25">
      <c r="A418" s="68" t="s">
        <v>7041</v>
      </c>
      <c r="B418" s="74">
        <v>2833</v>
      </c>
      <c r="C418" s="167" t="s">
        <v>7039</v>
      </c>
      <c r="D418" s="168" t="s">
        <v>7042</v>
      </c>
      <c r="E418" s="86">
        <v>3600.5</v>
      </c>
      <c r="F418" s="86">
        <f t="shared" si="6"/>
        <v>3240.45</v>
      </c>
      <c r="G418" s="86">
        <v>3240.45</v>
      </c>
      <c r="H418" s="74">
        <v>5</v>
      </c>
      <c r="I418" s="74" t="s">
        <v>4</v>
      </c>
    </row>
    <row r="419" spans="1:9" x14ac:dyDescent="0.25">
      <c r="A419" s="68" t="s">
        <v>7043</v>
      </c>
      <c r="B419" s="74">
        <v>2834</v>
      </c>
      <c r="C419" s="167" t="s">
        <v>7044</v>
      </c>
      <c r="D419" s="168" t="s">
        <v>7045</v>
      </c>
      <c r="E419" s="86">
        <v>2940</v>
      </c>
      <c r="F419" s="86">
        <f t="shared" si="6"/>
        <v>2646</v>
      </c>
      <c r="G419" s="86">
        <v>2601.9</v>
      </c>
      <c r="H419" s="74">
        <v>5</v>
      </c>
      <c r="I419" s="74" t="s">
        <v>6329</v>
      </c>
    </row>
    <row r="420" spans="1:9" x14ac:dyDescent="0.25">
      <c r="A420" s="68" t="s">
        <v>7046</v>
      </c>
      <c r="B420" s="74">
        <v>2835</v>
      </c>
      <c r="C420" s="167" t="s">
        <v>7044</v>
      </c>
      <c r="D420" s="168" t="s">
        <v>7047</v>
      </c>
      <c r="E420" s="86">
        <v>1942.5</v>
      </c>
      <c r="F420" s="86">
        <f t="shared" si="6"/>
        <v>1748.25</v>
      </c>
      <c r="G420" s="86">
        <v>1719.17</v>
      </c>
      <c r="H420" s="74">
        <v>5</v>
      </c>
      <c r="I420" s="74" t="s">
        <v>4</v>
      </c>
    </row>
    <row r="421" spans="1:9" x14ac:dyDescent="0.25">
      <c r="A421" s="68" t="s">
        <v>7048</v>
      </c>
      <c r="B421" s="74">
        <v>2836</v>
      </c>
      <c r="C421" s="167" t="s">
        <v>7044</v>
      </c>
      <c r="D421" s="168" t="s">
        <v>7049</v>
      </c>
      <c r="E421" s="86">
        <v>2940</v>
      </c>
      <c r="F421" s="86">
        <f t="shared" si="6"/>
        <v>2646</v>
      </c>
      <c r="G421" s="86">
        <v>2601.9</v>
      </c>
      <c r="H421" s="74">
        <v>5</v>
      </c>
      <c r="I421" s="74" t="s">
        <v>4</v>
      </c>
    </row>
    <row r="422" spans="1:9" x14ac:dyDescent="0.25">
      <c r="A422" s="68" t="s">
        <v>7050</v>
      </c>
      <c r="B422" s="74">
        <v>2837</v>
      </c>
      <c r="C422" s="167" t="s">
        <v>7051</v>
      </c>
      <c r="D422" s="168" t="s">
        <v>7052</v>
      </c>
      <c r="E422" s="86">
        <v>3288.67</v>
      </c>
      <c r="F422" s="86">
        <f t="shared" si="6"/>
        <v>2959.8</v>
      </c>
      <c r="G422" s="86">
        <v>2269.1799999999998</v>
      </c>
      <c r="H422" s="74">
        <v>5</v>
      </c>
      <c r="I422" s="74" t="s">
        <v>4</v>
      </c>
    </row>
    <row r="423" spans="1:9" x14ac:dyDescent="0.25">
      <c r="A423" s="68" t="s">
        <v>7053</v>
      </c>
      <c r="B423" s="74">
        <v>2838</v>
      </c>
      <c r="C423" s="167" t="s">
        <v>7051</v>
      </c>
      <c r="D423" s="168" t="s">
        <v>7054</v>
      </c>
      <c r="E423" s="86">
        <v>3288.67</v>
      </c>
      <c r="F423" s="86">
        <f t="shared" si="6"/>
        <v>2959.8</v>
      </c>
      <c r="G423" s="86">
        <v>2269.1799999999998</v>
      </c>
      <c r="H423" s="74">
        <v>5</v>
      </c>
      <c r="I423" s="74" t="s">
        <v>4</v>
      </c>
    </row>
    <row r="424" spans="1:9" x14ac:dyDescent="0.25">
      <c r="A424" s="68" t="s">
        <v>7055</v>
      </c>
      <c r="B424" s="74">
        <v>2839</v>
      </c>
      <c r="C424" s="167" t="s">
        <v>7051</v>
      </c>
      <c r="D424" s="168" t="s">
        <v>7056</v>
      </c>
      <c r="E424" s="86">
        <v>3288.67</v>
      </c>
      <c r="F424" s="86">
        <f t="shared" si="6"/>
        <v>2959.8</v>
      </c>
      <c r="G424" s="86">
        <v>2269.1799999999998</v>
      </c>
      <c r="H424" s="74">
        <v>5</v>
      </c>
      <c r="I424" s="74" t="s">
        <v>4</v>
      </c>
    </row>
    <row r="425" spans="1:9" x14ac:dyDescent="0.25">
      <c r="A425" s="68" t="s">
        <v>7057</v>
      </c>
      <c r="B425" s="74">
        <v>2840</v>
      </c>
      <c r="C425" s="167" t="s">
        <v>7058</v>
      </c>
      <c r="D425" s="168" t="s">
        <v>7059</v>
      </c>
      <c r="E425" s="86">
        <v>15518.39</v>
      </c>
      <c r="F425" s="86">
        <f t="shared" si="6"/>
        <v>13966.55</v>
      </c>
      <c r="G425" s="86">
        <v>17628</v>
      </c>
      <c r="H425" s="74">
        <v>5</v>
      </c>
      <c r="I425" s="74" t="s">
        <v>4</v>
      </c>
    </row>
    <row r="426" spans="1:9" x14ac:dyDescent="0.25">
      <c r="A426" s="68" t="s">
        <v>7060</v>
      </c>
      <c r="B426" s="74">
        <v>3224</v>
      </c>
      <c r="C426" s="167" t="s">
        <v>350</v>
      </c>
      <c r="D426" s="168" t="s">
        <v>970</v>
      </c>
      <c r="E426" s="86">
        <v>85</v>
      </c>
      <c r="F426" s="86">
        <f t="shared" si="6"/>
        <v>76.5</v>
      </c>
      <c r="G426" s="86">
        <v>84.18</v>
      </c>
      <c r="H426" s="74">
        <v>10</v>
      </c>
      <c r="I426" s="74" t="s">
        <v>4</v>
      </c>
    </row>
    <row r="427" spans="1:9" x14ac:dyDescent="0.25">
      <c r="A427" s="68" t="s">
        <v>7061</v>
      </c>
      <c r="B427" s="74">
        <v>3225</v>
      </c>
      <c r="C427" s="167" t="s">
        <v>350</v>
      </c>
      <c r="D427" s="168" t="s">
        <v>970</v>
      </c>
      <c r="E427" s="86">
        <v>85</v>
      </c>
      <c r="F427" s="86">
        <f t="shared" si="6"/>
        <v>76.5</v>
      </c>
      <c r="G427" s="86">
        <v>84.18</v>
      </c>
      <c r="H427" s="74">
        <v>10</v>
      </c>
      <c r="I427" s="74" t="s">
        <v>4</v>
      </c>
    </row>
    <row r="428" spans="1:9" x14ac:dyDescent="0.25">
      <c r="A428" s="68" t="s">
        <v>7062</v>
      </c>
      <c r="B428" s="74">
        <v>3226</v>
      </c>
      <c r="C428" s="167" t="s">
        <v>350</v>
      </c>
      <c r="D428" s="168" t="s">
        <v>970</v>
      </c>
      <c r="E428" s="86">
        <v>85</v>
      </c>
      <c r="F428" s="86">
        <f t="shared" si="6"/>
        <v>76.5</v>
      </c>
      <c r="G428" s="86">
        <v>84.18</v>
      </c>
      <c r="H428" s="74">
        <v>10</v>
      </c>
      <c r="I428" s="74" t="s">
        <v>4</v>
      </c>
    </row>
    <row r="429" spans="1:9" x14ac:dyDescent="0.25">
      <c r="A429" s="68" t="s">
        <v>5611</v>
      </c>
      <c r="B429" s="74">
        <v>3333</v>
      </c>
      <c r="C429" s="167" t="s">
        <v>1073</v>
      </c>
      <c r="D429" s="168" t="s">
        <v>5612</v>
      </c>
      <c r="E429" s="86">
        <v>107.61</v>
      </c>
      <c r="F429" s="86">
        <f t="shared" si="6"/>
        <v>96.85</v>
      </c>
      <c r="G429" s="86">
        <v>106.86</v>
      </c>
      <c r="H429" s="223">
        <v>5</v>
      </c>
      <c r="I429" s="74" t="s">
        <v>4</v>
      </c>
    </row>
    <row r="430" spans="1:9" x14ac:dyDescent="0.25">
      <c r="A430" s="68" t="s">
        <v>5615</v>
      </c>
      <c r="B430" s="74">
        <v>3355</v>
      </c>
      <c r="C430" s="167" t="s">
        <v>5616</v>
      </c>
      <c r="D430" s="168" t="s">
        <v>5617</v>
      </c>
      <c r="E430" s="86">
        <v>2241</v>
      </c>
      <c r="F430" s="86">
        <f t="shared" si="6"/>
        <v>2016.9</v>
      </c>
      <c r="G430" s="86">
        <v>2016.9</v>
      </c>
      <c r="H430" s="223">
        <v>5</v>
      </c>
      <c r="I430" s="74" t="s">
        <v>4</v>
      </c>
    </row>
    <row r="431" spans="1:9" x14ac:dyDescent="0.25">
      <c r="A431" s="68" t="s">
        <v>5618</v>
      </c>
      <c r="B431" s="74">
        <v>3360</v>
      </c>
      <c r="C431" s="167" t="s">
        <v>368</v>
      </c>
      <c r="D431" s="168" t="s">
        <v>5619</v>
      </c>
      <c r="E431" s="86">
        <v>1190</v>
      </c>
      <c r="F431" s="86">
        <f t="shared" si="6"/>
        <v>1071</v>
      </c>
      <c r="G431" s="86">
        <v>1178.0999999999999</v>
      </c>
      <c r="H431" s="223">
        <v>5</v>
      </c>
      <c r="I431" s="74" t="s">
        <v>6329</v>
      </c>
    </row>
    <row r="432" spans="1:9" x14ac:dyDescent="0.25">
      <c r="A432" s="68" t="s">
        <v>5620</v>
      </c>
      <c r="B432" s="74">
        <v>3361</v>
      </c>
      <c r="C432" s="167" t="s">
        <v>368</v>
      </c>
      <c r="D432" s="168" t="s">
        <v>5621</v>
      </c>
      <c r="E432" s="86">
        <v>380</v>
      </c>
      <c r="F432" s="86">
        <f t="shared" si="6"/>
        <v>342</v>
      </c>
      <c r="G432" s="86">
        <v>376.2</v>
      </c>
      <c r="H432" s="223">
        <v>5</v>
      </c>
      <c r="I432" s="74" t="s">
        <v>4</v>
      </c>
    </row>
    <row r="433" spans="1:9" x14ac:dyDescent="0.25">
      <c r="A433" s="68" t="s">
        <v>5622</v>
      </c>
      <c r="B433" s="74">
        <v>3362</v>
      </c>
      <c r="C433" s="167" t="s">
        <v>368</v>
      </c>
      <c r="D433" s="168" t="s">
        <v>5621</v>
      </c>
      <c r="E433" s="86">
        <v>380</v>
      </c>
      <c r="F433" s="86">
        <f t="shared" si="6"/>
        <v>342</v>
      </c>
      <c r="G433" s="86">
        <v>376.2</v>
      </c>
      <c r="H433" s="223">
        <v>5</v>
      </c>
      <c r="I433" s="74" t="s">
        <v>4</v>
      </c>
    </row>
    <row r="434" spans="1:9" x14ac:dyDescent="0.25">
      <c r="A434" s="68" t="s">
        <v>5623</v>
      </c>
      <c r="B434" s="74">
        <v>3382</v>
      </c>
      <c r="C434" s="167" t="s">
        <v>1160</v>
      </c>
      <c r="D434" s="168" t="s">
        <v>5624</v>
      </c>
      <c r="E434" s="86">
        <v>1917</v>
      </c>
      <c r="F434" s="86">
        <f t="shared" si="6"/>
        <v>1725.3</v>
      </c>
      <c r="G434" s="86">
        <v>1897.83</v>
      </c>
      <c r="H434" s="223">
        <v>5</v>
      </c>
      <c r="I434" s="74" t="s">
        <v>4</v>
      </c>
    </row>
    <row r="435" spans="1:9" x14ac:dyDescent="0.25">
      <c r="A435" s="68" t="s">
        <v>1184</v>
      </c>
      <c r="B435" s="74">
        <v>3395</v>
      </c>
      <c r="C435" s="167" t="s">
        <v>174</v>
      </c>
      <c r="D435" s="168" t="s">
        <v>1185</v>
      </c>
      <c r="E435" s="86">
        <v>1150</v>
      </c>
      <c r="F435" s="86">
        <f t="shared" si="6"/>
        <v>1035</v>
      </c>
      <c r="G435" s="86">
        <v>1035</v>
      </c>
      <c r="H435" s="223">
        <v>5</v>
      </c>
      <c r="I435" s="74" t="s">
        <v>6329</v>
      </c>
    </row>
    <row r="436" spans="1:9" x14ac:dyDescent="0.25">
      <c r="A436" s="68" t="s">
        <v>1186</v>
      </c>
      <c r="B436" s="74">
        <v>3396</v>
      </c>
      <c r="C436" s="167" t="s">
        <v>174</v>
      </c>
      <c r="D436" s="168" t="s">
        <v>1187</v>
      </c>
      <c r="E436" s="86">
        <v>380</v>
      </c>
      <c r="F436" s="86">
        <f t="shared" si="6"/>
        <v>342</v>
      </c>
      <c r="G436" s="86">
        <v>342</v>
      </c>
      <c r="H436" s="223">
        <v>5</v>
      </c>
      <c r="I436" s="74" t="s">
        <v>6329</v>
      </c>
    </row>
    <row r="437" spans="1:9" x14ac:dyDescent="0.25">
      <c r="A437" s="68" t="s">
        <v>5625</v>
      </c>
      <c r="B437" s="74">
        <v>3418</v>
      </c>
      <c r="C437" s="167" t="s">
        <v>1230</v>
      </c>
      <c r="D437" s="168" t="s">
        <v>1233</v>
      </c>
      <c r="E437" s="86">
        <v>48</v>
      </c>
      <c r="F437" s="86">
        <f t="shared" si="6"/>
        <v>43.2</v>
      </c>
      <c r="G437" s="86">
        <v>43.2</v>
      </c>
      <c r="H437" s="223">
        <v>5</v>
      </c>
      <c r="I437" s="74" t="s">
        <v>4</v>
      </c>
    </row>
    <row r="438" spans="1:9" x14ac:dyDescent="0.25">
      <c r="A438" s="68" t="s">
        <v>5626</v>
      </c>
      <c r="B438" s="74">
        <v>3423</v>
      </c>
      <c r="C438" s="167" t="s">
        <v>5627</v>
      </c>
      <c r="D438" s="168" t="s">
        <v>5628</v>
      </c>
      <c r="E438" s="86">
        <v>700</v>
      </c>
      <c r="F438" s="86">
        <f t="shared" si="6"/>
        <v>630</v>
      </c>
      <c r="G438" s="86">
        <v>630</v>
      </c>
      <c r="H438" s="223">
        <v>5</v>
      </c>
      <c r="I438" s="74" t="s">
        <v>4</v>
      </c>
    </row>
    <row r="439" spans="1:9" x14ac:dyDescent="0.25">
      <c r="A439" s="68" t="s">
        <v>5629</v>
      </c>
      <c r="B439" s="74">
        <v>3441</v>
      </c>
      <c r="C439" s="167" t="s">
        <v>578</v>
      </c>
      <c r="D439" s="168" t="s">
        <v>5630</v>
      </c>
      <c r="E439" s="86">
        <v>2100</v>
      </c>
      <c r="F439" s="86">
        <f t="shared" si="6"/>
        <v>1890</v>
      </c>
      <c r="G439" s="86">
        <v>1890</v>
      </c>
      <c r="H439" s="223">
        <v>5</v>
      </c>
      <c r="I439" s="74" t="s">
        <v>4</v>
      </c>
    </row>
    <row r="440" spans="1:9" x14ac:dyDescent="0.25">
      <c r="A440" s="68" t="s">
        <v>5631</v>
      </c>
      <c r="B440" s="74">
        <v>3450</v>
      </c>
      <c r="C440" s="167" t="s">
        <v>593</v>
      </c>
      <c r="D440" s="168" t="s">
        <v>5632</v>
      </c>
      <c r="E440" s="86">
        <v>270</v>
      </c>
      <c r="F440" s="86">
        <f t="shared" si="6"/>
        <v>243</v>
      </c>
      <c r="G440" s="86">
        <v>243</v>
      </c>
      <c r="H440" s="223">
        <v>5</v>
      </c>
      <c r="I440" s="74" t="s">
        <v>4</v>
      </c>
    </row>
    <row r="441" spans="1:9" x14ac:dyDescent="0.25">
      <c r="A441" s="68" t="s">
        <v>5633</v>
      </c>
      <c r="B441" s="74">
        <v>3461</v>
      </c>
      <c r="C441" s="167" t="s">
        <v>609</v>
      </c>
      <c r="D441" s="168" t="s">
        <v>5634</v>
      </c>
      <c r="E441" s="86">
        <v>660.69</v>
      </c>
      <c r="F441" s="86">
        <f t="shared" si="6"/>
        <v>594.62</v>
      </c>
      <c r="G441" s="86">
        <v>594.62</v>
      </c>
      <c r="H441" s="223">
        <v>5</v>
      </c>
      <c r="I441" s="74" t="s">
        <v>4</v>
      </c>
    </row>
    <row r="442" spans="1:9" x14ac:dyDescent="0.25">
      <c r="A442" s="68" t="s">
        <v>5635</v>
      </c>
      <c r="B442" s="74">
        <v>3475</v>
      </c>
      <c r="C442" s="167" t="s">
        <v>5636</v>
      </c>
      <c r="D442" s="168" t="s">
        <v>5637</v>
      </c>
      <c r="E442" s="86">
        <v>225</v>
      </c>
      <c r="F442" s="86">
        <f t="shared" si="6"/>
        <v>202.5</v>
      </c>
      <c r="G442" s="86">
        <v>202.5</v>
      </c>
      <c r="H442" s="223">
        <v>5</v>
      </c>
      <c r="I442" s="74" t="s">
        <v>4</v>
      </c>
    </row>
    <row r="443" spans="1:9" x14ac:dyDescent="0.25">
      <c r="A443" s="68" t="s">
        <v>5638</v>
      </c>
      <c r="B443" s="74">
        <v>3476</v>
      </c>
      <c r="C443" s="167" t="s">
        <v>5639</v>
      </c>
      <c r="D443" s="168" t="s">
        <v>5640</v>
      </c>
      <c r="E443" s="86">
        <v>26749.3</v>
      </c>
      <c r="F443" s="86">
        <f t="shared" si="6"/>
        <v>24074.37</v>
      </c>
      <c r="G443" s="86">
        <v>30358.02</v>
      </c>
      <c r="H443" s="223">
        <v>5</v>
      </c>
      <c r="I443" s="74" t="s">
        <v>6329</v>
      </c>
    </row>
    <row r="444" spans="1:9" x14ac:dyDescent="0.25">
      <c r="A444" s="68" t="s">
        <v>5641</v>
      </c>
      <c r="B444" s="74">
        <v>3484</v>
      </c>
      <c r="C444" s="167" t="s">
        <v>5642</v>
      </c>
      <c r="D444" s="168" t="s">
        <v>5643</v>
      </c>
      <c r="E444" s="86">
        <v>900</v>
      </c>
      <c r="F444" s="86">
        <f t="shared" si="6"/>
        <v>810</v>
      </c>
      <c r="G444" s="86">
        <v>810</v>
      </c>
      <c r="H444" s="223">
        <v>5</v>
      </c>
      <c r="I444" s="74" t="s">
        <v>4</v>
      </c>
    </row>
    <row r="445" spans="1:9" ht="23.25" x14ac:dyDescent="0.25">
      <c r="A445" s="68" t="s">
        <v>5644</v>
      </c>
      <c r="B445" s="74">
        <v>3496</v>
      </c>
      <c r="C445" s="167" t="s">
        <v>5645</v>
      </c>
      <c r="D445" s="224" t="s">
        <v>7063</v>
      </c>
      <c r="E445" s="86">
        <v>1080</v>
      </c>
      <c r="F445" s="86">
        <f t="shared" si="6"/>
        <v>972</v>
      </c>
      <c r="G445" s="86">
        <v>972</v>
      </c>
      <c r="H445" s="223">
        <v>5</v>
      </c>
      <c r="I445" s="74" t="s">
        <v>4</v>
      </c>
    </row>
    <row r="446" spans="1:9" x14ac:dyDescent="0.25">
      <c r="A446" s="68" t="s">
        <v>5646</v>
      </c>
      <c r="B446" s="74">
        <v>3510</v>
      </c>
      <c r="C446" s="167" t="s">
        <v>1411</v>
      </c>
      <c r="D446" s="168" t="s">
        <v>5647</v>
      </c>
      <c r="E446" s="86">
        <v>225</v>
      </c>
      <c r="F446" s="86">
        <f t="shared" si="6"/>
        <v>202.5</v>
      </c>
      <c r="G446" s="86">
        <v>180.67</v>
      </c>
      <c r="H446" s="223">
        <v>5</v>
      </c>
      <c r="I446" s="74" t="s">
        <v>4</v>
      </c>
    </row>
    <row r="447" spans="1:9" x14ac:dyDescent="0.25">
      <c r="A447" s="68" t="s">
        <v>5651</v>
      </c>
      <c r="B447" s="74">
        <v>3531</v>
      </c>
      <c r="C447" s="167" t="s">
        <v>1453</v>
      </c>
      <c r="D447" s="168" t="s">
        <v>5652</v>
      </c>
      <c r="E447" s="86">
        <v>133.05000000000001</v>
      </c>
      <c r="F447" s="86">
        <f t="shared" si="6"/>
        <v>119.75</v>
      </c>
      <c r="G447" s="86">
        <v>100.28</v>
      </c>
      <c r="H447" s="223">
        <v>5</v>
      </c>
      <c r="I447" s="74" t="s">
        <v>4</v>
      </c>
    </row>
    <row r="448" spans="1:9" x14ac:dyDescent="0.25">
      <c r="A448" s="68" t="s">
        <v>5653</v>
      </c>
      <c r="B448" s="74">
        <v>3533</v>
      </c>
      <c r="C448" s="167" t="s">
        <v>5654</v>
      </c>
      <c r="D448" s="168" t="s">
        <v>5655</v>
      </c>
      <c r="E448" s="86">
        <v>69.5</v>
      </c>
      <c r="F448" s="86">
        <f t="shared" si="6"/>
        <v>62.55</v>
      </c>
      <c r="G448" s="86">
        <v>51.14</v>
      </c>
      <c r="H448" s="223">
        <v>5</v>
      </c>
      <c r="I448" s="74" t="s">
        <v>4</v>
      </c>
    </row>
    <row r="449" spans="1:9" x14ac:dyDescent="0.25">
      <c r="A449" s="68" t="s">
        <v>5656</v>
      </c>
      <c r="B449" s="74">
        <v>3534</v>
      </c>
      <c r="C449" s="167" t="s">
        <v>5654</v>
      </c>
      <c r="D449" s="168" t="s">
        <v>5657</v>
      </c>
      <c r="E449" s="86">
        <v>69.5</v>
      </c>
      <c r="F449" s="86">
        <f t="shared" si="6"/>
        <v>62.55</v>
      </c>
      <c r="G449" s="86">
        <v>51.14</v>
      </c>
      <c r="H449" s="223">
        <v>5</v>
      </c>
      <c r="I449" s="74" t="s">
        <v>4</v>
      </c>
    </row>
    <row r="450" spans="1:9" x14ac:dyDescent="0.25">
      <c r="A450" s="68" t="s">
        <v>5658</v>
      </c>
      <c r="B450" s="74">
        <v>3535</v>
      </c>
      <c r="C450" s="167" t="s">
        <v>5654</v>
      </c>
      <c r="D450" s="168" t="s">
        <v>5655</v>
      </c>
      <c r="E450" s="86">
        <v>69.5</v>
      </c>
      <c r="F450" s="86">
        <f t="shared" si="6"/>
        <v>62.55</v>
      </c>
      <c r="G450" s="86">
        <v>51.14</v>
      </c>
      <c r="H450" s="223">
        <v>5</v>
      </c>
      <c r="I450" s="74" t="s">
        <v>6329</v>
      </c>
    </row>
    <row r="451" spans="1:9" x14ac:dyDescent="0.25">
      <c r="A451" s="68" t="s">
        <v>5659</v>
      </c>
      <c r="B451" s="74">
        <v>3538</v>
      </c>
      <c r="C451" s="167" t="s">
        <v>5660</v>
      </c>
      <c r="D451" s="168" t="s">
        <v>1466</v>
      </c>
      <c r="E451" s="86">
        <v>400</v>
      </c>
      <c r="F451" s="86">
        <f t="shared" si="6"/>
        <v>360</v>
      </c>
      <c r="G451" s="86">
        <v>348.08</v>
      </c>
      <c r="H451" s="223">
        <v>5</v>
      </c>
      <c r="I451" s="74" t="s">
        <v>4</v>
      </c>
    </row>
    <row r="452" spans="1:9" x14ac:dyDescent="0.25">
      <c r="A452" s="68" t="s">
        <v>5661</v>
      </c>
      <c r="B452" s="74">
        <v>3550</v>
      </c>
      <c r="C452" s="167" t="s">
        <v>728</v>
      </c>
      <c r="D452" s="168" t="s">
        <v>5662</v>
      </c>
      <c r="E452" s="86">
        <v>161</v>
      </c>
      <c r="F452" s="86">
        <f t="shared" si="6"/>
        <v>144.9</v>
      </c>
      <c r="G452" s="86">
        <v>106.37</v>
      </c>
      <c r="H452" s="223">
        <v>5</v>
      </c>
      <c r="I452" s="74" t="s">
        <v>4</v>
      </c>
    </row>
    <row r="453" spans="1:9" x14ac:dyDescent="0.25">
      <c r="A453" s="68" t="s">
        <v>5663</v>
      </c>
      <c r="B453" s="74">
        <v>3553</v>
      </c>
      <c r="C453" s="167" t="s">
        <v>1494</v>
      </c>
      <c r="D453" s="168" t="s">
        <v>5664</v>
      </c>
      <c r="E453" s="86">
        <v>113</v>
      </c>
      <c r="F453" s="86">
        <f t="shared" ref="F453:F516" si="7">ROUND(E453*0.9,2)</f>
        <v>101.7</v>
      </c>
      <c r="G453" s="86">
        <v>69.61</v>
      </c>
      <c r="H453" s="223">
        <v>5</v>
      </c>
      <c r="I453" s="74" t="s">
        <v>4</v>
      </c>
    </row>
    <row r="454" spans="1:9" x14ac:dyDescent="0.25">
      <c r="A454" s="68" t="s">
        <v>1504</v>
      </c>
      <c r="B454" s="74">
        <v>3559</v>
      </c>
      <c r="C454" s="167" t="s">
        <v>739</v>
      </c>
      <c r="D454" s="168" t="s">
        <v>695</v>
      </c>
      <c r="E454" s="86">
        <v>1585</v>
      </c>
      <c r="F454" s="86">
        <f t="shared" si="7"/>
        <v>1426.5</v>
      </c>
      <c r="G454" s="86">
        <v>1212.18</v>
      </c>
      <c r="H454" s="223">
        <v>5</v>
      </c>
      <c r="I454" s="74" t="s">
        <v>4</v>
      </c>
    </row>
    <row r="455" spans="1:9" x14ac:dyDescent="0.25">
      <c r="A455" s="68" t="s">
        <v>5665</v>
      </c>
      <c r="B455" s="74">
        <v>3568</v>
      </c>
      <c r="C455" s="167" t="s">
        <v>1516</v>
      </c>
      <c r="D455" s="168" t="s">
        <v>1517</v>
      </c>
      <c r="E455" s="86">
        <v>436.61</v>
      </c>
      <c r="F455" s="86">
        <f t="shared" si="7"/>
        <v>392.95</v>
      </c>
      <c r="G455" s="86">
        <v>399.54</v>
      </c>
      <c r="H455" s="223">
        <v>5</v>
      </c>
      <c r="I455" s="74" t="s">
        <v>4</v>
      </c>
    </row>
    <row r="456" spans="1:9" x14ac:dyDescent="0.25">
      <c r="A456" s="68" t="s">
        <v>5666</v>
      </c>
      <c r="B456" s="74">
        <v>3572</v>
      </c>
      <c r="C456" s="167" t="s">
        <v>5667</v>
      </c>
      <c r="D456" s="168" t="s">
        <v>1523</v>
      </c>
      <c r="E456" s="86">
        <v>104.84</v>
      </c>
      <c r="F456" s="86">
        <f t="shared" si="7"/>
        <v>94.36</v>
      </c>
      <c r="G456" s="86">
        <v>47.35</v>
      </c>
      <c r="H456" s="223">
        <v>5</v>
      </c>
      <c r="I456" s="74" t="s">
        <v>4</v>
      </c>
    </row>
    <row r="457" spans="1:9" x14ac:dyDescent="0.25">
      <c r="A457" s="68" t="s">
        <v>5668</v>
      </c>
      <c r="B457" s="74">
        <v>3581</v>
      </c>
      <c r="C457" s="167" t="s">
        <v>5669</v>
      </c>
      <c r="D457" s="168" t="s">
        <v>5670</v>
      </c>
      <c r="E457" s="86">
        <v>699</v>
      </c>
      <c r="F457" s="86">
        <f t="shared" si="7"/>
        <v>629.1</v>
      </c>
      <c r="G457" s="86">
        <v>566.4</v>
      </c>
      <c r="H457" s="223">
        <v>5</v>
      </c>
      <c r="I457" s="74" t="s">
        <v>6329</v>
      </c>
    </row>
    <row r="458" spans="1:9" x14ac:dyDescent="0.25">
      <c r="A458" s="68" t="s">
        <v>5671</v>
      </c>
      <c r="B458" s="74">
        <v>3582</v>
      </c>
      <c r="C458" s="167" t="s">
        <v>248</v>
      </c>
      <c r="D458" s="168" t="s">
        <v>5672</v>
      </c>
      <c r="E458" s="86">
        <v>7149</v>
      </c>
      <c r="F458" s="86">
        <f t="shared" si="7"/>
        <v>6434.1</v>
      </c>
      <c r="G458" s="86">
        <v>6112.63</v>
      </c>
      <c r="H458" s="223">
        <v>5</v>
      </c>
      <c r="I458" s="74" t="s">
        <v>4</v>
      </c>
    </row>
    <row r="459" spans="1:9" x14ac:dyDescent="0.25">
      <c r="A459" s="68" t="s">
        <v>5673</v>
      </c>
      <c r="B459" s="74">
        <v>3583</v>
      </c>
      <c r="C459" s="167" t="s">
        <v>5674</v>
      </c>
      <c r="D459" s="168" t="s">
        <v>5675</v>
      </c>
      <c r="E459" s="86">
        <v>687</v>
      </c>
      <c r="F459" s="86">
        <f t="shared" si="7"/>
        <v>618.29999999999995</v>
      </c>
      <c r="G459" s="86">
        <v>618.29999999999995</v>
      </c>
      <c r="H459" s="223">
        <v>5</v>
      </c>
      <c r="I459" s="74" t="s">
        <v>4</v>
      </c>
    </row>
    <row r="460" spans="1:9" x14ac:dyDescent="0.25">
      <c r="A460" s="68" t="s">
        <v>1544</v>
      </c>
      <c r="B460" s="74">
        <v>3585</v>
      </c>
      <c r="C460" s="167" t="s">
        <v>1542</v>
      </c>
      <c r="D460" s="168" t="s">
        <v>1545</v>
      </c>
      <c r="E460" s="86">
        <v>1387.1</v>
      </c>
      <c r="F460" s="86">
        <f t="shared" si="7"/>
        <v>1248.3900000000001</v>
      </c>
      <c r="G460" s="86">
        <v>567.04999999999995</v>
      </c>
      <c r="H460" s="223">
        <v>5</v>
      </c>
      <c r="I460" s="74" t="s">
        <v>4</v>
      </c>
    </row>
    <row r="461" spans="1:9" x14ac:dyDescent="0.25">
      <c r="A461" s="68" t="s">
        <v>5676</v>
      </c>
      <c r="B461" s="74">
        <v>3589</v>
      </c>
      <c r="C461" s="167" t="s">
        <v>1551</v>
      </c>
      <c r="D461" s="168" t="s">
        <v>1552</v>
      </c>
      <c r="E461" s="86">
        <v>605</v>
      </c>
      <c r="F461" s="86">
        <f t="shared" si="7"/>
        <v>544.5</v>
      </c>
      <c r="G461" s="86">
        <v>544.5</v>
      </c>
      <c r="H461" s="223">
        <v>5</v>
      </c>
      <c r="I461" s="74" t="s">
        <v>4</v>
      </c>
    </row>
    <row r="462" spans="1:9" x14ac:dyDescent="0.25">
      <c r="A462" s="68" t="s">
        <v>5677</v>
      </c>
      <c r="B462" s="74">
        <v>3590</v>
      </c>
      <c r="C462" s="167" t="s">
        <v>1551</v>
      </c>
      <c r="D462" s="168" t="s">
        <v>5678</v>
      </c>
      <c r="E462" s="86">
        <v>565</v>
      </c>
      <c r="F462" s="86">
        <f t="shared" si="7"/>
        <v>508.5</v>
      </c>
      <c r="G462" s="86">
        <v>508.5</v>
      </c>
      <c r="H462" s="223">
        <v>5</v>
      </c>
      <c r="I462" s="74" t="s">
        <v>4</v>
      </c>
    </row>
    <row r="463" spans="1:9" x14ac:dyDescent="0.25">
      <c r="A463" s="68" t="s">
        <v>1562</v>
      </c>
      <c r="B463" s="74">
        <v>3596</v>
      </c>
      <c r="C463" s="167" t="s">
        <v>1563</v>
      </c>
      <c r="D463" s="168" t="s">
        <v>1564</v>
      </c>
      <c r="E463" s="86">
        <v>2201.04</v>
      </c>
      <c r="F463" s="86">
        <f t="shared" si="7"/>
        <v>1980.94</v>
      </c>
      <c r="G463" s="86">
        <v>850.24</v>
      </c>
      <c r="H463" s="223">
        <v>5</v>
      </c>
      <c r="I463" s="74" t="s">
        <v>4</v>
      </c>
    </row>
    <row r="464" spans="1:9" x14ac:dyDescent="0.25">
      <c r="A464" s="68" t="s">
        <v>1583</v>
      </c>
      <c r="B464" s="74">
        <v>3605</v>
      </c>
      <c r="C464" s="167" t="s">
        <v>1584</v>
      </c>
      <c r="D464" s="168" t="s">
        <v>1585</v>
      </c>
      <c r="E464" s="86">
        <v>333.71</v>
      </c>
      <c r="F464" s="86">
        <f t="shared" si="7"/>
        <v>300.33999999999997</v>
      </c>
      <c r="G464" s="86">
        <v>128.76</v>
      </c>
      <c r="H464" s="223">
        <v>5</v>
      </c>
      <c r="I464" s="74" t="s">
        <v>4</v>
      </c>
    </row>
    <row r="465" spans="1:9" x14ac:dyDescent="0.25">
      <c r="A465" s="68" t="s">
        <v>5679</v>
      </c>
      <c r="B465" s="74">
        <v>3606</v>
      </c>
      <c r="C465" s="167" t="s">
        <v>5680</v>
      </c>
      <c r="D465" s="168" t="s">
        <v>5681</v>
      </c>
      <c r="E465" s="86">
        <v>277</v>
      </c>
      <c r="F465" s="86">
        <f t="shared" si="7"/>
        <v>249.3</v>
      </c>
      <c r="G465" s="86">
        <v>249.3</v>
      </c>
      <c r="H465" s="223">
        <v>5</v>
      </c>
      <c r="I465" s="74" t="s">
        <v>4</v>
      </c>
    </row>
    <row r="466" spans="1:9" x14ac:dyDescent="0.25">
      <c r="A466" s="68" t="s">
        <v>5682</v>
      </c>
      <c r="B466" s="74">
        <v>3607</v>
      </c>
      <c r="C466" s="167" t="s">
        <v>5680</v>
      </c>
      <c r="D466" s="168" t="s">
        <v>5683</v>
      </c>
      <c r="E466" s="86">
        <v>277</v>
      </c>
      <c r="F466" s="86">
        <f t="shared" si="7"/>
        <v>249.3</v>
      </c>
      <c r="G466" s="86">
        <v>249.3</v>
      </c>
      <c r="H466" s="223">
        <v>5</v>
      </c>
      <c r="I466" s="74" t="s">
        <v>4</v>
      </c>
    </row>
    <row r="467" spans="1:9" x14ac:dyDescent="0.25">
      <c r="A467" s="68" t="s">
        <v>5684</v>
      </c>
      <c r="B467" s="74">
        <v>3608</v>
      </c>
      <c r="C467" s="167" t="s">
        <v>5680</v>
      </c>
      <c r="D467" s="168" t="s">
        <v>5685</v>
      </c>
      <c r="E467" s="86">
        <v>277</v>
      </c>
      <c r="F467" s="86">
        <f t="shared" si="7"/>
        <v>249.3</v>
      </c>
      <c r="G467" s="86">
        <v>249.3</v>
      </c>
      <c r="H467" s="223">
        <v>5</v>
      </c>
      <c r="I467" s="74" t="s">
        <v>4</v>
      </c>
    </row>
    <row r="468" spans="1:9" x14ac:dyDescent="0.25">
      <c r="A468" s="68" t="s">
        <v>5686</v>
      </c>
      <c r="B468" s="74">
        <v>3609</v>
      </c>
      <c r="C468" s="167" t="s">
        <v>5687</v>
      </c>
      <c r="D468" s="168" t="s">
        <v>5688</v>
      </c>
      <c r="E468" s="86">
        <v>214</v>
      </c>
      <c r="F468" s="86">
        <f t="shared" si="7"/>
        <v>192.6</v>
      </c>
      <c r="G468" s="86">
        <v>192.6</v>
      </c>
      <c r="H468" s="223">
        <v>5</v>
      </c>
      <c r="I468" s="74" t="s">
        <v>6329</v>
      </c>
    </row>
    <row r="469" spans="1:9" x14ac:dyDescent="0.25">
      <c r="A469" s="68" t="s">
        <v>5689</v>
      </c>
      <c r="B469" s="74">
        <v>3614</v>
      </c>
      <c r="C469" s="167" t="s">
        <v>5690</v>
      </c>
      <c r="D469" s="168" t="s">
        <v>5691</v>
      </c>
      <c r="E469" s="86">
        <v>4509.82</v>
      </c>
      <c r="F469" s="86">
        <f t="shared" si="7"/>
        <v>4058.84</v>
      </c>
      <c r="G469" s="86">
        <v>4058.84</v>
      </c>
      <c r="H469" s="223">
        <v>5</v>
      </c>
      <c r="I469" s="74" t="s">
        <v>4</v>
      </c>
    </row>
    <row r="470" spans="1:9" x14ac:dyDescent="0.25">
      <c r="A470" s="68" t="s">
        <v>5692</v>
      </c>
      <c r="B470" s="74">
        <v>3615</v>
      </c>
      <c r="C470" s="167" t="s">
        <v>5466</v>
      </c>
      <c r="D470" s="168" t="s">
        <v>5693</v>
      </c>
      <c r="E470" s="86">
        <v>125</v>
      </c>
      <c r="F470" s="86">
        <f t="shared" si="7"/>
        <v>112.5</v>
      </c>
      <c r="G470" s="86">
        <v>112.5</v>
      </c>
      <c r="H470" s="223">
        <v>5</v>
      </c>
      <c r="I470" s="74" t="s">
        <v>4</v>
      </c>
    </row>
    <row r="471" spans="1:9" x14ac:dyDescent="0.25">
      <c r="A471" s="68" t="s">
        <v>5694</v>
      </c>
      <c r="B471" s="74">
        <v>3619</v>
      </c>
      <c r="C471" s="167" t="s">
        <v>5695</v>
      </c>
      <c r="D471" s="168" t="s">
        <v>5696</v>
      </c>
      <c r="E471" s="86">
        <v>1125</v>
      </c>
      <c r="F471" s="86">
        <f t="shared" si="7"/>
        <v>1012.5</v>
      </c>
      <c r="G471" s="86">
        <v>1012.5</v>
      </c>
      <c r="H471" s="223">
        <v>5</v>
      </c>
      <c r="I471" s="74" t="s">
        <v>4</v>
      </c>
    </row>
    <row r="472" spans="1:9" x14ac:dyDescent="0.25">
      <c r="A472" s="68" t="s">
        <v>5697</v>
      </c>
      <c r="B472" s="74">
        <v>3620</v>
      </c>
      <c r="C472" s="167" t="s">
        <v>5698</v>
      </c>
      <c r="D472" s="168" t="s">
        <v>5699</v>
      </c>
      <c r="E472" s="86">
        <v>4480</v>
      </c>
      <c r="F472" s="86">
        <f t="shared" si="7"/>
        <v>4032</v>
      </c>
      <c r="G472" s="86">
        <v>4032</v>
      </c>
      <c r="H472" s="223">
        <v>5</v>
      </c>
      <c r="I472" s="74" t="s">
        <v>4</v>
      </c>
    </row>
    <row r="473" spans="1:9" x14ac:dyDescent="0.25">
      <c r="A473" s="68" t="s">
        <v>5700</v>
      </c>
      <c r="B473" s="74">
        <v>3623</v>
      </c>
      <c r="C473" s="167" t="s">
        <v>1605</v>
      </c>
      <c r="D473" s="168" t="s">
        <v>5701</v>
      </c>
      <c r="E473" s="86">
        <v>528</v>
      </c>
      <c r="F473" s="86">
        <f t="shared" si="7"/>
        <v>475.2</v>
      </c>
      <c r="G473" s="86">
        <v>475.2</v>
      </c>
      <c r="H473" s="223">
        <v>5</v>
      </c>
      <c r="I473" s="74" t="s">
        <v>4</v>
      </c>
    </row>
    <row r="474" spans="1:9" x14ac:dyDescent="0.25">
      <c r="A474" s="68" t="s">
        <v>5702</v>
      </c>
      <c r="B474" s="74">
        <v>3625</v>
      </c>
      <c r="C474" s="167" t="s">
        <v>5467</v>
      </c>
      <c r="D474" s="168" t="s">
        <v>5703</v>
      </c>
      <c r="E474" s="86">
        <v>284</v>
      </c>
      <c r="F474" s="86">
        <f t="shared" si="7"/>
        <v>255.6</v>
      </c>
      <c r="G474" s="86">
        <v>255.6</v>
      </c>
      <c r="H474" s="223">
        <v>5</v>
      </c>
      <c r="I474" s="74" t="s">
        <v>4</v>
      </c>
    </row>
    <row r="475" spans="1:9" x14ac:dyDescent="0.25">
      <c r="A475" s="68" t="s">
        <v>5704</v>
      </c>
      <c r="B475" s="74">
        <v>3626</v>
      </c>
      <c r="C475" s="167" t="s">
        <v>5467</v>
      </c>
      <c r="D475" s="168" t="s">
        <v>5703</v>
      </c>
      <c r="E475" s="86">
        <v>284</v>
      </c>
      <c r="F475" s="86">
        <f t="shared" si="7"/>
        <v>255.6</v>
      </c>
      <c r="G475" s="86">
        <v>255.6</v>
      </c>
      <c r="H475" s="223">
        <v>5</v>
      </c>
      <c r="I475" s="74" t="s">
        <v>4</v>
      </c>
    </row>
    <row r="476" spans="1:9" x14ac:dyDescent="0.25">
      <c r="A476" s="68" t="s">
        <v>5705</v>
      </c>
      <c r="B476" s="74">
        <v>3627</v>
      </c>
      <c r="C476" s="167" t="s">
        <v>5467</v>
      </c>
      <c r="D476" s="168" t="s">
        <v>7064</v>
      </c>
      <c r="E476" s="86">
        <v>5611</v>
      </c>
      <c r="F476" s="86">
        <f t="shared" si="7"/>
        <v>5049.8999999999996</v>
      </c>
      <c r="G476" s="86">
        <v>5049.8999999999996</v>
      </c>
      <c r="H476" s="223">
        <v>5</v>
      </c>
      <c r="I476" s="74" t="s">
        <v>4</v>
      </c>
    </row>
    <row r="477" spans="1:9" x14ac:dyDescent="0.25">
      <c r="A477" s="68" t="s">
        <v>5706</v>
      </c>
      <c r="B477" s="74">
        <v>3628</v>
      </c>
      <c r="C477" s="167" t="s">
        <v>5467</v>
      </c>
      <c r="D477" s="168" t="s">
        <v>7065</v>
      </c>
      <c r="E477" s="86">
        <v>3821</v>
      </c>
      <c r="F477" s="86">
        <f t="shared" si="7"/>
        <v>3438.9</v>
      </c>
      <c r="G477" s="86">
        <v>3438.9</v>
      </c>
      <c r="H477" s="223">
        <v>5</v>
      </c>
      <c r="I477" s="74" t="s">
        <v>4</v>
      </c>
    </row>
    <row r="478" spans="1:9" x14ac:dyDescent="0.25">
      <c r="A478" s="68" t="s">
        <v>5707</v>
      </c>
      <c r="B478" s="74">
        <v>3629</v>
      </c>
      <c r="C478" s="167" t="s">
        <v>5467</v>
      </c>
      <c r="D478" s="168" t="s">
        <v>5708</v>
      </c>
      <c r="E478" s="86">
        <v>4592.05</v>
      </c>
      <c r="F478" s="86">
        <f t="shared" si="7"/>
        <v>4132.8500000000004</v>
      </c>
      <c r="G478" s="86">
        <v>4132.84</v>
      </c>
      <c r="H478" s="223">
        <v>5</v>
      </c>
      <c r="I478" s="74" t="s">
        <v>4</v>
      </c>
    </row>
    <row r="479" spans="1:9" x14ac:dyDescent="0.25">
      <c r="A479" s="68" t="s">
        <v>5709</v>
      </c>
      <c r="B479" s="74">
        <v>3630</v>
      </c>
      <c r="C479" s="167" t="s">
        <v>5467</v>
      </c>
      <c r="D479" s="168" t="s">
        <v>5703</v>
      </c>
      <c r="E479" s="86">
        <v>284</v>
      </c>
      <c r="F479" s="86">
        <f t="shared" si="7"/>
        <v>255.6</v>
      </c>
      <c r="G479" s="86">
        <v>255.6</v>
      </c>
      <c r="H479" s="223">
        <v>5</v>
      </c>
      <c r="I479" s="74" t="s">
        <v>4</v>
      </c>
    </row>
    <row r="480" spans="1:9" x14ac:dyDescent="0.25">
      <c r="A480" s="68" t="s">
        <v>5710</v>
      </c>
      <c r="B480" s="74">
        <v>3631</v>
      </c>
      <c r="C480" s="167" t="s">
        <v>5467</v>
      </c>
      <c r="D480" s="168" t="s">
        <v>5703</v>
      </c>
      <c r="E480" s="86">
        <v>284</v>
      </c>
      <c r="F480" s="86">
        <f t="shared" si="7"/>
        <v>255.6</v>
      </c>
      <c r="G480" s="86">
        <v>255.6</v>
      </c>
      <c r="H480" s="223">
        <v>5</v>
      </c>
      <c r="I480" s="74" t="s">
        <v>4</v>
      </c>
    </row>
    <row r="481" spans="1:9" x14ac:dyDescent="0.25">
      <c r="A481" s="68" t="s">
        <v>5711</v>
      </c>
      <c r="B481" s="74">
        <v>3632</v>
      </c>
      <c r="C481" s="167" t="s">
        <v>5712</v>
      </c>
      <c r="D481" s="168" t="s">
        <v>5713</v>
      </c>
      <c r="E481" s="86">
        <v>1333</v>
      </c>
      <c r="F481" s="86">
        <f t="shared" si="7"/>
        <v>1199.7</v>
      </c>
      <c r="G481" s="86">
        <v>1199.7</v>
      </c>
      <c r="H481" s="223">
        <v>5</v>
      </c>
      <c r="I481" s="74" t="s">
        <v>4</v>
      </c>
    </row>
    <row r="482" spans="1:9" x14ac:dyDescent="0.25">
      <c r="A482" s="68" t="s">
        <v>5714</v>
      </c>
      <c r="B482" s="74">
        <v>3633</v>
      </c>
      <c r="C482" s="167" t="s">
        <v>5715</v>
      </c>
      <c r="D482" s="168" t="s">
        <v>5716</v>
      </c>
      <c r="E482" s="86">
        <v>110</v>
      </c>
      <c r="F482" s="86">
        <f t="shared" si="7"/>
        <v>99</v>
      </c>
      <c r="G482" s="86">
        <v>99</v>
      </c>
      <c r="H482" s="223">
        <v>5</v>
      </c>
      <c r="I482" s="74" t="s">
        <v>4</v>
      </c>
    </row>
    <row r="483" spans="1:9" x14ac:dyDescent="0.25">
      <c r="A483" s="68" t="s">
        <v>5717</v>
      </c>
      <c r="B483" s="74">
        <v>3634</v>
      </c>
      <c r="C483" s="167" t="s">
        <v>5715</v>
      </c>
      <c r="D483" s="168" t="s">
        <v>5718</v>
      </c>
      <c r="E483" s="86">
        <v>299</v>
      </c>
      <c r="F483" s="86">
        <f t="shared" si="7"/>
        <v>269.10000000000002</v>
      </c>
      <c r="G483" s="86">
        <v>269.10000000000002</v>
      </c>
      <c r="H483" s="223">
        <v>5</v>
      </c>
      <c r="I483" s="74" t="s">
        <v>4</v>
      </c>
    </row>
    <row r="484" spans="1:9" x14ac:dyDescent="0.25">
      <c r="A484" s="68" t="s">
        <v>5719</v>
      </c>
      <c r="B484" s="74">
        <v>3635</v>
      </c>
      <c r="C484" s="167" t="s">
        <v>5715</v>
      </c>
      <c r="D484" s="168" t="s">
        <v>5718</v>
      </c>
      <c r="E484" s="86">
        <v>299</v>
      </c>
      <c r="F484" s="86">
        <f t="shared" si="7"/>
        <v>269.10000000000002</v>
      </c>
      <c r="G484" s="86">
        <v>269.10000000000002</v>
      </c>
      <c r="H484" s="223">
        <v>5</v>
      </c>
      <c r="I484" s="74" t="s">
        <v>4</v>
      </c>
    </row>
    <row r="485" spans="1:9" x14ac:dyDescent="0.25">
      <c r="A485" s="68" t="s">
        <v>5720</v>
      </c>
      <c r="B485" s="74">
        <v>3636</v>
      </c>
      <c r="C485" s="167" t="s">
        <v>5715</v>
      </c>
      <c r="D485" s="168" t="s">
        <v>5718</v>
      </c>
      <c r="E485" s="86">
        <v>299</v>
      </c>
      <c r="F485" s="86">
        <f t="shared" si="7"/>
        <v>269.10000000000002</v>
      </c>
      <c r="G485" s="86">
        <v>269.10000000000002</v>
      </c>
      <c r="H485" s="223">
        <v>5</v>
      </c>
      <c r="I485" s="74" t="s">
        <v>4</v>
      </c>
    </row>
    <row r="486" spans="1:9" x14ac:dyDescent="0.25">
      <c r="A486" s="68" t="s">
        <v>5721</v>
      </c>
      <c r="B486" s="74">
        <v>3637</v>
      </c>
      <c r="C486" s="167" t="s">
        <v>5715</v>
      </c>
      <c r="D486" s="168" t="s">
        <v>5718</v>
      </c>
      <c r="E486" s="86">
        <v>299</v>
      </c>
      <c r="F486" s="86">
        <f t="shared" si="7"/>
        <v>269.10000000000002</v>
      </c>
      <c r="G486" s="86">
        <v>269.10000000000002</v>
      </c>
      <c r="H486" s="223">
        <v>5</v>
      </c>
      <c r="I486" s="74" t="s">
        <v>4</v>
      </c>
    </row>
    <row r="487" spans="1:9" x14ac:dyDescent="0.25">
      <c r="A487" s="68" t="s">
        <v>5722</v>
      </c>
      <c r="B487" s="74">
        <v>3638</v>
      </c>
      <c r="C487" s="167" t="s">
        <v>5715</v>
      </c>
      <c r="D487" s="168" t="s">
        <v>5723</v>
      </c>
      <c r="E487" s="86">
        <v>1220</v>
      </c>
      <c r="F487" s="86">
        <f t="shared" si="7"/>
        <v>1098</v>
      </c>
      <c r="G487" s="86">
        <v>1098</v>
      </c>
      <c r="H487" s="223">
        <v>5</v>
      </c>
      <c r="I487" s="74" t="s">
        <v>4</v>
      </c>
    </row>
    <row r="488" spans="1:9" x14ac:dyDescent="0.25">
      <c r="A488" s="68" t="s">
        <v>5724</v>
      </c>
      <c r="B488" s="74">
        <v>3639</v>
      </c>
      <c r="C488" s="167" t="s">
        <v>5715</v>
      </c>
      <c r="D488" s="168" t="s">
        <v>5718</v>
      </c>
      <c r="E488" s="86">
        <v>299</v>
      </c>
      <c r="F488" s="86">
        <f t="shared" si="7"/>
        <v>269.10000000000002</v>
      </c>
      <c r="G488" s="86">
        <v>269.10000000000002</v>
      </c>
      <c r="H488" s="223">
        <v>5</v>
      </c>
      <c r="I488" s="74" t="s">
        <v>4</v>
      </c>
    </row>
    <row r="489" spans="1:9" x14ac:dyDescent="0.25">
      <c r="A489" s="68" t="s">
        <v>5725</v>
      </c>
      <c r="B489" s="74">
        <v>3640</v>
      </c>
      <c r="C489" s="167" t="s">
        <v>5715</v>
      </c>
      <c r="D489" s="168" t="s">
        <v>5716</v>
      </c>
      <c r="E489" s="86">
        <v>110</v>
      </c>
      <c r="F489" s="86">
        <f t="shared" si="7"/>
        <v>99</v>
      </c>
      <c r="G489" s="86">
        <v>99</v>
      </c>
      <c r="H489" s="223">
        <v>5</v>
      </c>
      <c r="I489" s="74" t="s">
        <v>4</v>
      </c>
    </row>
    <row r="490" spans="1:9" x14ac:dyDescent="0.25">
      <c r="A490" s="68" t="s">
        <v>5726</v>
      </c>
      <c r="B490" s="74">
        <v>3641</v>
      </c>
      <c r="C490" s="167" t="s">
        <v>5715</v>
      </c>
      <c r="D490" s="168" t="s">
        <v>5716</v>
      </c>
      <c r="E490" s="86">
        <v>110</v>
      </c>
      <c r="F490" s="86">
        <f t="shared" si="7"/>
        <v>99</v>
      </c>
      <c r="G490" s="86">
        <v>99</v>
      </c>
      <c r="H490" s="223">
        <v>5</v>
      </c>
      <c r="I490" s="74" t="s">
        <v>4</v>
      </c>
    </row>
    <row r="491" spans="1:9" x14ac:dyDescent="0.25">
      <c r="A491" s="68" t="s">
        <v>5727</v>
      </c>
      <c r="B491" s="74">
        <v>3642</v>
      </c>
      <c r="C491" s="167" t="s">
        <v>5715</v>
      </c>
      <c r="D491" s="168" t="s">
        <v>5716</v>
      </c>
      <c r="E491" s="86">
        <v>110</v>
      </c>
      <c r="F491" s="86">
        <f t="shared" si="7"/>
        <v>99</v>
      </c>
      <c r="G491" s="86">
        <v>99</v>
      </c>
      <c r="H491" s="223">
        <v>5</v>
      </c>
      <c r="I491" s="74" t="s">
        <v>4</v>
      </c>
    </row>
    <row r="492" spans="1:9" x14ac:dyDescent="0.25">
      <c r="A492" s="68" t="s">
        <v>5728</v>
      </c>
      <c r="B492" s="74">
        <v>3643</v>
      </c>
      <c r="C492" s="167" t="s">
        <v>5715</v>
      </c>
      <c r="D492" s="168" t="s">
        <v>5716</v>
      </c>
      <c r="E492" s="86">
        <v>110</v>
      </c>
      <c r="F492" s="86">
        <f t="shared" si="7"/>
        <v>99</v>
      </c>
      <c r="G492" s="86">
        <v>99</v>
      </c>
      <c r="H492" s="223">
        <v>5</v>
      </c>
      <c r="I492" s="74" t="s">
        <v>4</v>
      </c>
    </row>
    <row r="493" spans="1:9" x14ac:dyDescent="0.25">
      <c r="A493" s="68" t="s">
        <v>5729</v>
      </c>
      <c r="B493" s="74">
        <v>3644</v>
      </c>
      <c r="C493" s="167" t="s">
        <v>5715</v>
      </c>
      <c r="D493" s="168" t="s">
        <v>5716</v>
      </c>
      <c r="E493" s="86">
        <v>110</v>
      </c>
      <c r="F493" s="86">
        <f t="shared" si="7"/>
        <v>99</v>
      </c>
      <c r="G493" s="86">
        <v>99</v>
      </c>
      <c r="H493" s="223">
        <v>5</v>
      </c>
      <c r="I493" s="74" t="s">
        <v>4</v>
      </c>
    </row>
    <row r="494" spans="1:9" x14ac:dyDescent="0.25">
      <c r="A494" s="68" t="s">
        <v>5730</v>
      </c>
      <c r="B494" s="74">
        <v>3645</v>
      </c>
      <c r="C494" s="167" t="s">
        <v>5715</v>
      </c>
      <c r="D494" s="168" t="s">
        <v>5718</v>
      </c>
      <c r="E494" s="86">
        <v>299</v>
      </c>
      <c r="F494" s="86">
        <f t="shared" si="7"/>
        <v>269.10000000000002</v>
      </c>
      <c r="G494" s="86">
        <v>269.10000000000002</v>
      </c>
      <c r="H494" s="223">
        <v>5</v>
      </c>
      <c r="I494" s="74" t="s">
        <v>4</v>
      </c>
    </row>
    <row r="495" spans="1:9" x14ac:dyDescent="0.25">
      <c r="A495" s="68" t="s">
        <v>5731</v>
      </c>
      <c r="B495" s="74">
        <v>3646</v>
      </c>
      <c r="C495" s="167" t="s">
        <v>5732</v>
      </c>
      <c r="D495" s="168" t="s">
        <v>5733</v>
      </c>
      <c r="E495" s="86">
        <v>370.54</v>
      </c>
      <c r="F495" s="86">
        <f t="shared" si="7"/>
        <v>333.49</v>
      </c>
      <c r="G495" s="86">
        <v>333.49</v>
      </c>
      <c r="H495" s="223">
        <v>5</v>
      </c>
      <c r="I495" s="74" t="s">
        <v>4</v>
      </c>
    </row>
    <row r="496" spans="1:9" x14ac:dyDescent="0.25">
      <c r="A496" s="68" t="s">
        <v>5734</v>
      </c>
      <c r="B496" s="74">
        <v>3647</v>
      </c>
      <c r="C496" s="167" t="s">
        <v>5283</v>
      </c>
      <c r="D496" s="168" t="s">
        <v>5735</v>
      </c>
      <c r="E496" s="86">
        <v>819</v>
      </c>
      <c r="F496" s="86">
        <f t="shared" si="7"/>
        <v>737.1</v>
      </c>
      <c r="G496" s="86">
        <v>737.1</v>
      </c>
      <c r="H496" s="223">
        <v>5</v>
      </c>
      <c r="I496" s="74" t="s">
        <v>4</v>
      </c>
    </row>
    <row r="497" spans="1:9" x14ac:dyDescent="0.25">
      <c r="A497" s="68" t="s">
        <v>5736</v>
      </c>
      <c r="B497" s="74">
        <v>3648</v>
      </c>
      <c r="C497" s="167" t="s">
        <v>5283</v>
      </c>
      <c r="D497" s="168" t="s">
        <v>5737</v>
      </c>
      <c r="E497" s="86">
        <v>219</v>
      </c>
      <c r="F497" s="86">
        <f t="shared" si="7"/>
        <v>197.1</v>
      </c>
      <c r="G497" s="86">
        <v>197.1</v>
      </c>
      <c r="H497" s="223">
        <v>5</v>
      </c>
      <c r="I497" s="74" t="s">
        <v>4</v>
      </c>
    </row>
    <row r="498" spans="1:9" x14ac:dyDescent="0.25">
      <c r="A498" s="68" t="s">
        <v>5739</v>
      </c>
      <c r="B498" s="74">
        <v>3652</v>
      </c>
      <c r="C498" s="167" t="s">
        <v>261</v>
      </c>
      <c r="D498" s="168" t="s">
        <v>5740</v>
      </c>
      <c r="E498" s="86">
        <v>940</v>
      </c>
      <c r="F498" s="86">
        <f t="shared" si="7"/>
        <v>846</v>
      </c>
      <c r="G498" s="86">
        <v>846</v>
      </c>
      <c r="H498" s="223">
        <v>5</v>
      </c>
      <c r="I498" s="74" t="s">
        <v>6329</v>
      </c>
    </row>
    <row r="499" spans="1:9" x14ac:dyDescent="0.25">
      <c r="A499" s="68" t="s">
        <v>5741</v>
      </c>
      <c r="B499" s="74">
        <v>3653</v>
      </c>
      <c r="C499" s="167" t="s">
        <v>261</v>
      </c>
      <c r="D499" s="168" t="s">
        <v>5742</v>
      </c>
      <c r="E499" s="86">
        <v>49.39</v>
      </c>
      <c r="F499" s="86">
        <f t="shared" si="7"/>
        <v>44.45</v>
      </c>
      <c r="G499" s="86">
        <v>44.45</v>
      </c>
      <c r="H499" s="223">
        <v>5</v>
      </c>
      <c r="I499" s="74" t="s">
        <v>6329</v>
      </c>
    </row>
    <row r="500" spans="1:9" x14ac:dyDescent="0.25">
      <c r="A500" s="68" t="s">
        <v>5743</v>
      </c>
      <c r="B500" s="74">
        <v>3654</v>
      </c>
      <c r="C500" s="167" t="s">
        <v>5744</v>
      </c>
      <c r="D500" s="168" t="s">
        <v>5745</v>
      </c>
      <c r="E500" s="86">
        <v>3755.13</v>
      </c>
      <c r="F500" s="86">
        <f t="shared" si="7"/>
        <v>3379.62</v>
      </c>
      <c r="G500" s="86">
        <v>3379.62</v>
      </c>
      <c r="H500" s="223">
        <v>5</v>
      </c>
      <c r="I500" s="74" t="s">
        <v>4</v>
      </c>
    </row>
    <row r="501" spans="1:9" x14ac:dyDescent="0.25">
      <c r="A501" s="68" t="s">
        <v>5746</v>
      </c>
      <c r="B501" s="74">
        <v>3655</v>
      </c>
      <c r="C501" s="167" t="s">
        <v>5744</v>
      </c>
      <c r="D501" s="168" t="s">
        <v>5747</v>
      </c>
      <c r="E501" s="86">
        <v>531.55999999999995</v>
      </c>
      <c r="F501" s="86">
        <f t="shared" si="7"/>
        <v>478.4</v>
      </c>
      <c r="G501" s="86">
        <v>478.4</v>
      </c>
      <c r="H501" s="223">
        <v>5</v>
      </c>
      <c r="I501" s="74" t="s">
        <v>4</v>
      </c>
    </row>
    <row r="502" spans="1:9" x14ac:dyDescent="0.25">
      <c r="A502" s="68" t="s">
        <v>5748</v>
      </c>
      <c r="B502" s="74">
        <v>3656</v>
      </c>
      <c r="C502" s="167" t="s">
        <v>5744</v>
      </c>
      <c r="D502" s="168" t="s">
        <v>5749</v>
      </c>
      <c r="E502" s="86">
        <v>251.23</v>
      </c>
      <c r="F502" s="86">
        <f t="shared" si="7"/>
        <v>226.11</v>
      </c>
      <c r="G502" s="86">
        <v>226.11</v>
      </c>
      <c r="H502" s="223">
        <v>5</v>
      </c>
      <c r="I502" s="74" t="s">
        <v>4</v>
      </c>
    </row>
    <row r="503" spans="1:9" x14ac:dyDescent="0.25">
      <c r="A503" s="68" t="s">
        <v>5750</v>
      </c>
      <c r="B503" s="74">
        <v>3657</v>
      </c>
      <c r="C503" s="167" t="s">
        <v>5744</v>
      </c>
      <c r="D503" s="168" t="s">
        <v>5749</v>
      </c>
      <c r="E503" s="86">
        <v>251.23</v>
      </c>
      <c r="F503" s="86">
        <f t="shared" si="7"/>
        <v>226.11</v>
      </c>
      <c r="G503" s="86">
        <v>226.11</v>
      </c>
      <c r="H503" s="223">
        <v>5</v>
      </c>
      <c r="I503" s="74" t="s">
        <v>4</v>
      </c>
    </row>
    <row r="504" spans="1:9" x14ac:dyDescent="0.25">
      <c r="A504" s="68" t="s">
        <v>5751</v>
      </c>
      <c r="B504" s="74">
        <v>3658</v>
      </c>
      <c r="C504" s="167" t="s">
        <v>5744</v>
      </c>
      <c r="D504" s="168" t="s">
        <v>5752</v>
      </c>
      <c r="E504" s="86">
        <v>185.12</v>
      </c>
      <c r="F504" s="86">
        <f t="shared" si="7"/>
        <v>166.61</v>
      </c>
      <c r="G504" s="86">
        <v>166.61</v>
      </c>
      <c r="H504" s="223">
        <v>5</v>
      </c>
      <c r="I504" s="74" t="s">
        <v>4</v>
      </c>
    </row>
    <row r="505" spans="1:9" x14ac:dyDescent="0.25">
      <c r="A505" s="68" t="s">
        <v>5753</v>
      </c>
      <c r="B505" s="74">
        <v>3659</v>
      </c>
      <c r="C505" s="167" t="s">
        <v>5744</v>
      </c>
      <c r="D505" s="168" t="s">
        <v>5752</v>
      </c>
      <c r="E505" s="86">
        <v>185.12</v>
      </c>
      <c r="F505" s="86">
        <f t="shared" si="7"/>
        <v>166.61</v>
      </c>
      <c r="G505" s="86">
        <v>166.61</v>
      </c>
      <c r="H505" s="223">
        <v>5</v>
      </c>
      <c r="I505" s="74" t="s">
        <v>4</v>
      </c>
    </row>
    <row r="506" spans="1:9" x14ac:dyDescent="0.25">
      <c r="A506" s="68" t="s">
        <v>5754</v>
      </c>
      <c r="B506" s="74">
        <v>3660</v>
      </c>
      <c r="C506" s="167" t="s">
        <v>5744</v>
      </c>
      <c r="D506" s="168" t="s">
        <v>5752</v>
      </c>
      <c r="E506" s="86">
        <v>185.12</v>
      </c>
      <c r="F506" s="86">
        <f t="shared" si="7"/>
        <v>166.61</v>
      </c>
      <c r="G506" s="86">
        <v>166.61</v>
      </c>
      <c r="H506" s="223">
        <v>5</v>
      </c>
      <c r="I506" s="74" t="s">
        <v>4</v>
      </c>
    </row>
    <row r="507" spans="1:9" x14ac:dyDescent="0.25">
      <c r="A507" s="68" t="s">
        <v>5755</v>
      </c>
      <c r="B507" s="74">
        <v>3661</v>
      </c>
      <c r="C507" s="167" t="s">
        <v>5744</v>
      </c>
      <c r="D507" s="168" t="s">
        <v>5752</v>
      </c>
      <c r="E507" s="86">
        <v>185.12</v>
      </c>
      <c r="F507" s="86">
        <f t="shared" si="7"/>
        <v>166.61</v>
      </c>
      <c r="G507" s="86">
        <v>166.61</v>
      </c>
      <c r="H507" s="223">
        <v>5</v>
      </c>
      <c r="I507" s="74" t="s">
        <v>4</v>
      </c>
    </row>
    <row r="508" spans="1:9" x14ac:dyDescent="0.25">
      <c r="A508" s="68" t="s">
        <v>5756</v>
      </c>
      <c r="B508" s="74">
        <v>3662</v>
      </c>
      <c r="C508" s="167" t="s">
        <v>5744</v>
      </c>
      <c r="D508" s="168" t="s">
        <v>5752</v>
      </c>
      <c r="E508" s="86">
        <v>185.12</v>
      </c>
      <c r="F508" s="86">
        <f t="shared" si="7"/>
        <v>166.61</v>
      </c>
      <c r="G508" s="86">
        <v>166.61</v>
      </c>
      <c r="H508" s="223">
        <v>5</v>
      </c>
      <c r="I508" s="74" t="s">
        <v>4</v>
      </c>
    </row>
    <row r="509" spans="1:9" x14ac:dyDescent="0.25">
      <c r="A509" s="68" t="s">
        <v>5757</v>
      </c>
      <c r="B509" s="74">
        <v>3663</v>
      </c>
      <c r="C509" s="167" t="s">
        <v>5744</v>
      </c>
      <c r="D509" s="168" t="s">
        <v>5752</v>
      </c>
      <c r="E509" s="86">
        <v>185.12</v>
      </c>
      <c r="F509" s="86">
        <f t="shared" si="7"/>
        <v>166.61</v>
      </c>
      <c r="G509" s="86">
        <v>166.61</v>
      </c>
      <c r="H509" s="223">
        <v>5</v>
      </c>
      <c r="I509" s="74" t="s">
        <v>4</v>
      </c>
    </row>
    <row r="510" spans="1:9" x14ac:dyDescent="0.25">
      <c r="A510" s="68" t="s">
        <v>5758</v>
      </c>
      <c r="B510" s="74">
        <v>3664</v>
      </c>
      <c r="C510" s="167" t="s">
        <v>5744</v>
      </c>
      <c r="D510" s="168" t="s">
        <v>5759</v>
      </c>
      <c r="E510" s="86">
        <v>2600.13</v>
      </c>
      <c r="F510" s="86">
        <f t="shared" si="7"/>
        <v>2340.12</v>
      </c>
      <c r="G510" s="86">
        <v>2340.12</v>
      </c>
      <c r="H510" s="223">
        <v>5</v>
      </c>
      <c r="I510" s="74" t="s">
        <v>4</v>
      </c>
    </row>
    <row r="511" spans="1:9" x14ac:dyDescent="0.25">
      <c r="A511" s="68" t="s">
        <v>5760</v>
      </c>
      <c r="B511" s="74">
        <v>3665</v>
      </c>
      <c r="C511" s="167" t="s">
        <v>5761</v>
      </c>
      <c r="D511" s="168" t="s">
        <v>5762</v>
      </c>
      <c r="E511" s="86">
        <v>1167.21</v>
      </c>
      <c r="F511" s="86">
        <f t="shared" si="7"/>
        <v>1050.49</v>
      </c>
      <c r="G511" s="86">
        <v>1050.49</v>
      </c>
      <c r="H511" s="223">
        <v>5</v>
      </c>
      <c r="I511" s="74" t="s">
        <v>4</v>
      </c>
    </row>
    <row r="512" spans="1:9" x14ac:dyDescent="0.25">
      <c r="A512" s="68" t="s">
        <v>5763</v>
      </c>
      <c r="B512" s="74">
        <v>3666</v>
      </c>
      <c r="C512" s="167" t="s">
        <v>5761</v>
      </c>
      <c r="D512" s="168" t="s">
        <v>5762</v>
      </c>
      <c r="E512" s="86">
        <v>1167.21</v>
      </c>
      <c r="F512" s="86">
        <f t="shared" si="7"/>
        <v>1050.49</v>
      </c>
      <c r="G512" s="86">
        <v>1050.49</v>
      </c>
      <c r="H512" s="223">
        <v>5</v>
      </c>
      <c r="I512" s="74" t="s">
        <v>4</v>
      </c>
    </row>
    <row r="513" spans="1:9" x14ac:dyDescent="0.25">
      <c r="A513" s="68" t="s">
        <v>5764</v>
      </c>
      <c r="B513" s="74">
        <v>3667</v>
      </c>
      <c r="C513" s="167" t="s">
        <v>5761</v>
      </c>
      <c r="D513" s="168" t="s">
        <v>5762</v>
      </c>
      <c r="E513" s="86">
        <v>1167.21</v>
      </c>
      <c r="F513" s="86">
        <f t="shared" si="7"/>
        <v>1050.49</v>
      </c>
      <c r="G513" s="86">
        <v>1050.49</v>
      </c>
      <c r="H513" s="223">
        <v>5</v>
      </c>
      <c r="I513" s="74" t="s">
        <v>4</v>
      </c>
    </row>
    <row r="514" spans="1:9" x14ac:dyDescent="0.25">
      <c r="A514" s="68" t="s">
        <v>5765</v>
      </c>
      <c r="B514" s="74">
        <v>3668</v>
      </c>
      <c r="C514" s="167" t="s">
        <v>5761</v>
      </c>
      <c r="D514" s="168" t="s">
        <v>5766</v>
      </c>
      <c r="E514" s="86">
        <v>391.05</v>
      </c>
      <c r="F514" s="86">
        <f t="shared" si="7"/>
        <v>351.95</v>
      </c>
      <c r="G514" s="86">
        <v>351.94</v>
      </c>
      <c r="H514" s="223">
        <v>5</v>
      </c>
      <c r="I514" s="74" t="s">
        <v>4</v>
      </c>
    </row>
    <row r="515" spans="1:9" x14ac:dyDescent="0.25">
      <c r="A515" s="68" t="s">
        <v>5767</v>
      </c>
      <c r="B515" s="74">
        <v>3669</v>
      </c>
      <c r="C515" s="167" t="s">
        <v>5761</v>
      </c>
      <c r="D515" s="168" t="s">
        <v>5766</v>
      </c>
      <c r="E515" s="86">
        <v>391.05</v>
      </c>
      <c r="F515" s="86">
        <f t="shared" si="7"/>
        <v>351.95</v>
      </c>
      <c r="G515" s="86">
        <v>351.94</v>
      </c>
      <c r="H515" s="223">
        <v>5</v>
      </c>
      <c r="I515" s="74" t="s">
        <v>4</v>
      </c>
    </row>
    <row r="516" spans="1:9" x14ac:dyDescent="0.25">
      <c r="A516" s="68" t="s">
        <v>5768</v>
      </c>
      <c r="B516" s="74">
        <v>3670</v>
      </c>
      <c r="C516" s="167" t="s">
        <v>5769</v>
      </c>
      <c r="D516" s="168" t="s">
        <v>5770</v>
      </c>
      <c r="E516" s="86">
        <v>3792</v>
      </c>
      <c r="F516" s="86">
        <f t="shared" si="7"/>
        <v>3412.8</v>
      </c>
      <c r="G516" s="86">
        <v>3412.8</v>
      </c>
      <c r="H516" s="223">
        <v>5</v>
      </c>
      <c r="I516" s="74" t="s">
        <v>4</v>
      </c>
    </row>
    <row r="517" spans="1:9" x14ac:dyDescent="0.25">
      <c r="A517" s="68" t="s">
        <v>5771</v>
      </c>
      <c r="B517" s="74">
        <v>3671</v>
      </c>
      <c r="C517" s="167" t="s">
        <v>5769</v>
      </c>
      <c r="D517" s="168" t="s">
        <v>5772</v>
      </c>
      <c r="E517" s="86">
        <v>3792</v>
      </c>
      <c r="F517" s="86">
        <f t="shared" ref="F517:F580" si="8">ROUND(E517*0.9,2)</f>
        <v>3412.8</v>
      </c>
      <c r="G517" s="86">
        <v>3412.8</v>
      </c>
      <c r="H517" s="223">
        <v>5</v>
      </c>
      <c r="I517" s="74" t="s">
        <v>4</v>
      </c>
    </row>
    <row r="518" spans="1:9" x14ac:dyDescent="0.25">
      <c r="A518" s="68" t="s">
        <v>5773</v>
      </c>
      <c r="B518" s="74">
        <v>3672</v>
      </c>
      <c r="C518" s="167" t="s">
        <v>5769</v>
      </c>
      <c r="D518" s="168" t="s">
        <v>5774</v>
      </c>
      <c r="E518" s="86">
        <v>2460</v>
      </c>
      <c r="F518" s="86">
        <f t="shared" si="8"/>
        <v>2214</v>
      </c>
      <c r="G518" s="86">
        <v>2214</v>
      </c>
      <c r="H518" s="223">
        <v>5</v>
      </c>
      <c r="I518" s="74" t="s">
        <v>4</v>
      </c>
    </row>
    <row r="519" spans="1:9" x14ac:dyDescent="0.25">
      <c r="A519" s="68" t="s">
        <v>5775</v>
      </c>
      <c r="B519" s="74">
        <v>3673</v>
      </c>
      <c r="C519" s="167" t="s">
        <v>5769</v>
      </c>
      <c r="D519" s="168" t="s">
        <v>5776</v>
      </c>
      <c r="E519" s="86">
        <v>316</v>
      </c>
      <c r="F519" s="86">
        <f t="shared" si="8"/>
        <v>284.39999999999998</v>
      </c>
      <c r="G519" s="86">
        <v>284.39999999999998</v>
      </c>
      <c r="H519" s="223">
        <v>5</v>
      </c>
      <c r="I519" s="74" t="s">
        <v>4</v>
      </c>
    </row>
    <row r="520" spans="1:9" x14ac:dyDescent="0.25">
      <c r="A520" s="68" t="s">
        <v>5777</v>
      </c>
      <c r="B520" s="74">
        <v>3674</v>
      </c>
      <c r="C520" s="167" t="s">
        <v>5769</v>
      </c>
      <c r="D520" s="168" t="s">
        <v>5776</v>
      </c>
      <c r="E520" s="86">
        <v>316</v>
      </c>
      <c r="F520" s="86">
        <f t="shared" si="8"/>
        <v>284.39999999999998</v>
      </c>
      <c r="G520" s="86">
        <v>284.39999999999998</v>
      </c>
      <c r="H520" s="223">
        <v>5</v>
      </c>
      <c r="I520" s="74" t="s">
        <v>4</v>
      </c>
    </row>
    <row r="521" spans="1:9" x14ac:dyDescent="0.25">
      <c r="A521" s="68" t="s">
        <v>5778</v>
      </c>
      <c r="B521" s="74">
        <v>3675</v>
      </c>
      <c r="C521" s="167" t="s">
        <v>5769</v>
      </c>
      <c r="D521" s="168" t="s">
        <v>5776</v>
      </c>
      <c r="E521" s="86">
        <v>316</v>
      </c>
      <c r="F521" s="86">
        <f t="shared" si="8"/>
        <v>284.39999999999998</v>
      </c>
      <c r="G521" s="86">
        <v>284.39999999999998</v>
      </c>
      <c r="H521" s="223">
        <v>5</v>
      </c>
      <c r="I521" s="74" t="s">
        <v>4</v>
      </c>
    </row>
    <row r="522" spans="1:9" x14ac:dyDescent="0.25">
      <c r="A522" s="68" t="s">
        <v>5779</v>
      </c>
      <c r="B522" s="74">
        <v>3676</v>
      </c>
      <c r="C522" s="167" t="s">
        <v>5769</v>
      </c>
      <c r="D522" s="168" t="s">
        <v>5776</v>
      </c>
      <c r="E522" s="86">
        <v>316</v>
      </c>
      <c r="F522" s="86">
        <f t="shared" si="8"/>
        <v>284.39999999999998</v>
      </c>
      <c r="G522" s="86">
        <v>284.39999999999998</v>
      </c>
      <c r="H522" s="223">
        <v>5</v>
      </c>
      <c r="I522" s="74" t="s">
        <v>4</v>
      </c>
    </row>
    <row r="523" spans="1:9" x14ac:dyDescent="0.25">
      <c r="A523" s="68" t="s">
        <v>5780</v>
      </c>
      <c r="B523" s="74">
        <v>3677</v>
      </c>
      <c r="C523" s="167" t="s">
        <v>5769</v>
      </c>
      <c r="D523" s="168" t="s">
        <v>5776</v>
      </c>
      <c r="E523" s="86">
        <v>316</v>
      </c>
      <c r="F523" s="86">
        <f t="shared" si="8"/>
        <v>284.39999999999998</v>
      </c>
      <c r="G523" s="86">
        <v>284.39999999999998</v>
      </c>
      <c r="H523" s="223">
        <v>5</v>
      </c>
      <c r="I523" s="74" t="s">
        <v>4</v>
      </c>
    </row>
    <row r="524" spans="1:9" x14ac:dyDescent="0.25">
      <c r="A524" s="68" t="s">
        <v>5781</v>
      </c>
      <c r="B524" s="74">
        <v>3678</v>
      </c>
      <c r="C524" s="167" t="s">
        <v>5769</v>
      </c>
      <c r="D524" s="168" t="s">
        <v>5776</v>
      </c>
      <c r="E524" s="86">
        <v>316</v>
      </c>
      <c r="F524" s="86">
        <f t="shared" si="8"/>
        <v>284.39999999999998</v>
      </c>
      <c r="G524" s="86">
        <v>284.39999999999998</v>
      </c>
      <c r="H524" s="223">
        <v>5</v>
      </c>
      <c r="I524" s="74" t="s">
        <v>4</v>
      </c>
    </row>
    <row r="525" spans="1:9" x14ac:dyDescent="0.25">
      <c r="A525" s="68" t="s">
        <v>5782</v>
      </c>
      <c r="B525" s="74">
        <v>3679</v>
      </c>
      <c r="C525" s="167" t="s">
        <v>5769</v>
      </c>
      <c r="D525" s="168" t="s">
        <v>5776</v>
      </c>
      <c r="E525" s="86">
        <v>316</v>
      </c>
      <c r="F525" s="86">
        <f t="shared" si="8"/>
        <v>284.39999999999998</v>
      </c>
      <c r="G525" s="86">
        <v>284.39999999999998</v>
      </c>
      <c r="H525" s="223">
        <v>5</v>
      </c>
      <c r="I525" s="74" t="s">
        <v>4</v>
      </c>
    </row>
    <row r="526" spans="1:9" x14ac:dyDescent="0.25">
      <c r="A526" s="68" t="s">
        <v>5783</v>
      </c>
      <c r="B526" s="74">
        <v>3680</v>
      </c>
      <c r="C526" s="167" t="s">
        <v>5769</v>
      </c>
      <c r="D526" s="168" t="s">
        <v>5776</v>
      </c>
      <c r="E526" s="86">
        <v>316</v>
      </c>
      <c r="F526" s="86">
        <f t="shared" si="8"/>
        <v>284.39999999999998</v>
      </c>
      <c r="G526" s="86">
        <v>284.39999999999998</v>
      </c>
      <c r="H526" s="223">
        <v>5</v>
      </c>
      <c r="I526" s="74" t="s">
        <v>4</v>
      </c>
    </row>
    <row r="527" spans="1:9" x14ac:dyDescent="0.25">
      <c r="A527" s="68" t="s">
        <v>5784</v>
      </c>
      <c r="B527" s="74">
        <v>3681</v>
      </c>
      <c r="C527" s="167" t="s">
        <v>5769</v>
      </c>
      <c r="D527" s="168" t="s">
        <v>5785</v>
      </c>
      <c r="E527" s="86">
        <v>1173</v>
      </c>
      <c r="F527" s="86">
        <f t="shared" si="8"/>
        <v>1055.7</v>
      </c>
      <c r="G527" s="86">
        <v>1055.7</v>
      </c>
      <c r="H527" s="223">
        <v>5</v>
      </c>
      <c r="I527" s="74" t="s">
        <v>4</v>
      </c>
    </row>
    <row r="528" spans="1:9" x14ac:dyDescent="0.25">
      <c r="A528" s="68" t="s">
        <v>5786</v>
      </c>
      <c r="B528" s="74">
        <v>3682</v>
      </c>
      <c r="C528" s="167" t="s">
        <v>5769</v>
      </c>
      <c r="D528" s="168" t="s">
        <v>7066</v>
      </c>
      <c r="E528" s="86">
        <v>209</v>
      </c>
      <c r="F528" s="86">
        <f t="shared" si="8"/>
        <v>188.1</v>
      </c>
      <c r="G528" s="86">
        <v>188.1</v>
      </c>
      <c r="H528" s="223">
        <v>5</v>
      </c>
      <c r="I528" s="74" t="s">
        <v>4</v>
      </c>
    </row>
    <row r="529" spans="1:9" x14ac:dyDescent="0.25">
      <c r="A529" s="68" t="s">
        <v>5787</v>
      </c>
      <c r="B529" s="74">
        <v>3683</v>
      </c>
      <c r="C529" s="167" t="s">
        <v>5769</v>
      </c>
      <c r="D529" s="168" t="s">
        <v>5788</v>
      </c>
      <c r="E529" s="86">
        <v>1388</v>
      </c>
      <c r="F529" s="86">
        <f t="shared" si="8"/>
        <v>1249.2</v>
      </c>
      <c r="G529" s="86">
        <v>1249.2</v>
      </c>
      <c r="H529" s="223">
        <v>5</v>
      </c>
      <c r="I529" s="74" t="s">
        <v>4</v>
      </c>
    </row>
    <row r="530" spans="1:9" x14ac:dyDescent="0.25">
      <c r="A530" s="68" t="s">
        <v>5789</v>
      </c>
      <c r="B530" s="74">
        <v>3684</v>
      </c>
      <c r="C530" s="167" t="s">
        <v>5769</v>
      </c>
      <c r="D530" s="168" t="s">
        <v>5790</v>
      </c>
      <c r="E530" s="86">
        <v>989</v>
      </c>
      <c r="F530" s="86">
        <f t="shared" si="8"/>
        <v>890.1</v>
      </c>
      <c r="G530" s="86">
        <v>890.1</v>
      </c>
      <c r="H530" s="223">
        <v>1</v>
      </c>
      <c r="I530" s="74" t="s">
        <v>4</v>
      </c>
    </row>
    <row r="531" spans="1:9" x14ac:dyDescent="0.25">
      <c r="A531" s="68" t="s">
        <v>5791</v>
      </c>
      <c r="B531" s="74">
        <v>3685</v>
      </c>
      <c r="C531" s="167" t="s">
        <v>5769</v>
      </c>
      <c r="D531" s="168" t="s">
        <v>5792</v>
      </c>
      <c r="E531" s="86">
        <v>623</v>
      </c>
      <c r="F531" s="86">
        <f t="shared" si="8"/>
        <v>560.70000000000005</v>
      </c>
      <c r="G531" s="86">
        <v>560.70000000000005</v>
      </c>
      <c r="H531" s="223">
        <v>5</v>
      </c>
      <c r="I531" s="74" t="s">
        <v>4</v>
      </c>
    </row>
    <row r="532" spans="1:9" x14ac:dyDescent="0.25">
      <c r="A532" s="68" t="s">
        <v>5793</v>
      </c>
      <c r="B532" s="74">
        <v>3686</v>
      </c>
      <c r="C532" s="167" t="s">
        <v>5769</v>
      </c>
      <c r="D532" s="168" t="s">
        <v>5794</v>
      </c>
      <c r="E532" s="86">
        <v>2776</v>
      </c>
      <c r="F532" s="86">
        <f t="shared" si="8"/>
        <v>2498.4</v>
      </c>
      <c r="G532" s="86">
        <v>2498.4</v>
      </c>
      <c r="H532" s="223">
        <v>5</v>
      </c>
      <c r="I532" s="74" t="s">
        <v>4</v>
      </c>
    </row>
    <row r="533" spans="1:9" x14ac:dyDescent="0.25">
      <c r="A533" s="68" t="s">
        <v>5795</v>
      </c>
      <c r="B533" s="74">
        <v>3687</v>
      </c>
      <c r="C533" s="167" t="s">
        <v>5796</v>
      </c>
      <c r="D533" s="168" t="s">
        <v>5797</v>
      </c>
      <c r="E533" s="86">
        <v>1891.43</v>
      </c>
      <c r="F533" s="86">
        <f t="shared" si="8"/>
        <v>1702.29</v>
      </c>
      <c r="G533" s="86">
        <v>1702.29</v>
      </c>
      <c r="H533" s="223">
        <v>5</v>
      </c>
      <c r="I533" s="74" t="s">
        <v>4</v>
      </c>
    </row>
    <row r="534" spans="1:9" x14ac:dyDescent="0.25">
      <c r="A534" s="68" t="s">
        <v>5798</v>
      </c>
      <c r="B534" s="74">
        <v>3688</v>
      </c>
      <c r="C534" s="167" t="s">
        <v>5799</v>
      </c>
      <c r="D534" s="168" t="s">
        <v>5800</v>
      </c>
      <c r="E534" s="86">
        <v>1472</v>
      </c>
      <c r="F534" s="86">
        <f t="shared" si="8"/>
        <v>1324.8</v>
      </c>
      <c r="G534" s="86">
        <v>1324.8</v>
      </c>
      <c r="H534" s="223">
        <v>5</v>
      </c>
      <c r="I534" s="74" t="s">
        <v>4</v>
      </c>
    </row>
    <row r="535" spans="1:9" x14ac:dyDescent="0.25">
      <c r="A535" s="68" t="s">
        <v>5801</v>
      </c>
      <c r="B535" s="74">
        <v>3689</v>
      </c>
      <c r="C535" s="167" t="s">
        <v>5802</v>
      </c>
      <c r="D535" s="168" t="s">
        <v>5803</v>
      </c>
      <c r="E535" s="86">
        <v>400.99</v>
      </c>
      <c r="F535" s="86">
        <f t="shared" si="8"/>
        <v>360.89</v>
      </c>
      <c r="G535" s="86">
        <v>360.89</v>
      </c>
      <c r="H535" s="223">
        <v>5</v>
      </c>
      <c r="I535" s="74" t="s">
        <v>4</v>
      </c>
    </row>
    <row r="536" spans="1:9" x14ac:dyDescent="0.25">
      <c r="A536" s="68" t="s">
        <v>5804</v>
      </c>
      <c r="B536" s="74">
        <v>3690</v>
      </c>
      <c r="C536" s="167" t="s">
        <v>5802</v>
      </c>
      <c r="D536" s="168" t="s">
        <v>5805</v>
      </c>
      <c r="E536" s="86">
        <v>2525</v>
      </c>
      <c r="F536" s="86">
        <f t="shared" si="8"/>
        <v>2272.5</v>
      </c>
      <c r="G536" s="86">
        <v>2272.5</v>
      </c>
      <c r="H536" s="223">
        <v>5</v>
      </c>
      <c r="I536" s="74" t="s">
        <v>4</v>
      </c>
    </row>
    <row r="537" spans="1:9" x14ac:dyDescent="0.25">
      <c r="A537" s="68" t="s">
        <v>5806</v>
      </c>
      <c r="B537" s="74">
        <v>3691</v>
      </c>
      <c r="C537" s="167" t="s">
        <v>5802</v>
      </c>
      <c r="D537" s="168" t="s">
        <v>5803</v>
      </c>
      <c r="E537" s="86">
        <v>400.99</v>
      </c>
      <c r="F537" s="86">
        <f t="shared" si="8"/>
        <v>360.89</v>
      </c>
      <c r="G537" s="86">
        <v>360.89</v>
      </c>
      <c r="H537" s="223">
        <v>5</v>
      </c>
      <c r="I537" s="74" t="s">
        <v>4</v>
      </c>
    </row>
    <row r="538" spans="1:9" x14ac:dyDescent="0.25">
      <c r="A538" s="68" t="s">
        <v>5807</v>
      </c>
      <c r="B538" s="74">
        <v>3692</v>
      </c>
      <c r="C538" s="167" t="s">
        <v>5802</v>
      </c>
      <c r="D538" s="168" t="s">
        <v>5803</v>
      </c>
      <c r="E538" s="86">
        <v>400.99</v>
      </c>
      <c r="F538" s="86">
        <f t="shared" si="8"/>
        <v>360.89</v>
      </c>
      <c r="G538" s="86">
        <v>360.89</v>
      </c>
      <c r="H538" s="223">
        <v>5</v>
      </c>
      <c r="I538" s="74" t="s">
        <v>4</v>
      </c>
    </row>
    <row r="539" spans="1:9" x14ac:dyDescent="0.25">
      <c r="A539" s="68" t="s">
        <v>5808</v>
      </c>
      <c r="B539" s="74">
        <v>3693</v>
      </c>
      <c r="C539" s="167" t="s">
        <v>5802</v>
      </c>
      <c r="D539" s="168" t="s">
        <v>5803</v>
      </c>
      <c r="E539" s="86">
        <v>400.99</v>
      </c>
      <c r="F539" s="86">
        <f t="shared" si="8"/>
        <v>360.89</v>
      </c>
      <c r="G539" s="86">
        <v>360.89</v>
      </c>
      <c r="H539" s="223">
        <v>5</v>
      </c>
      <c r="I539" s="74" t="s">
        <v>4</v>
      </c>
    </row>
    <row r="540" spans="1:9" x14ac:dyDescent="0.25">
      <c r="A540" s="68" t="s">
        <v>5809</v>
      </c>
      <c r="B540" s="74">
        <v>3694</v>
      </c>
      <c r="C540" s="167" t="s">
        <v>5802</v>
      </c>
      <c r="D540" s="168" t="s">
        <v>5803</v>
      </c>
      <c r="E540" s="86">
        <v>400.99</v>
      </c>
      <c r="F540" s="86">
        <f t="shared" si="8"/>
        <v>360.89</v>
      </c>
      <c r="G540" s="86">
        <v>360.89</v>
      </c>
      <c r="H540" s="223">
        <v>5</v>
      </c>
      <c r="I540" s="74" t="s">
        <v>4</v>
      </c>
    </row>
    <row r="541" spans="1:9" x14ac:dyDescent="0.25">
      <c r="A541" s="68" t="s">
        <v>5810</v>
      </c>
      <c r="B541" s="74">
        <v>3695</v>
      </c>
      <c r="C541" s="167" t="s">
        <v>5802</v>
      </c>
      <c r="D541" s="168" t="s">
        <v>5811</v>
      </c>
      <c r="E541" s="86">
        <v>167.97</v>
      </c>
      <c r="F541" s="86">
        <f t="shared" si="8"/>
        <v>151.16999999999999</v>
      </c>
      <c r="G541" s="86">
        <v>151.16999999999999</v>
      </c>
      <c r="H541" s="223">
        <v>5</v>
      </c>
      <c r="I541" s="74" t="s">
        <v>4</v>
      </c>
    </row>
    <row r="542" spans="1:9" x14ac:dyDescent="0.25">
      <c r="A542" s="68" t="s">
        <v>5812</v>
      </c>
      <c r="B542" s="74">
        <v>3696</v>
      </c>
      <c r="C542" s="167" t="s">
        <v>5802</v>
      </c>
      <c r="D542" s="168" t="s">
        <v>5811</v>
      </c>
      <c r="E542" s="86">
        <v>167.97</v>
      </c>
      <c r="F542" s="86">
        <f t="shared" si="8"/>
        <v>151.16999999999999</v>
      </c>
      <c r="G542" s="86">
        <v>151.16999999999999</v>
      </c>
      <c r="H542" s="223">
        <v>5</v>
      </c>
      <c r="I542" s="74" t="s">
        <v>4</v>
      </c>
    </row>
    <row r="543" spans="1:9" x14ac:dyDescent="0.25">
      <c r="A543" s="68" t="s">
        <v>5813</v>
      </c>
      <c r="B543" s="74">
        <v>3697</v>
      </c>
      <c r="C543" s="167" t="s">
        <v>5802</v>
      </c>
      <c r="D543" s="168" t="s">
        <v>5811</v>
      </c>
      <c r="E543" s="86">
        <v>167.97</v>
      </c>
      <c r="F543" s="86">
        <f t="shared" si="8"/>
        <v>151.16999999999999</v>
      </c>
      <c r="G543" s="86">
        <v>151.16999999999999</v>
      </c>
      <c r="H543" s="223">
        <v>5</v>
      </c>
      <c r="I543" s="74" t="s">
        <v>4</v>
      </c>
    </row>
    <row r="544" spans="1:9" x14ac:dyDescent="0.25">
      <c r="A544" s="68" t="s">
        <v>5814</v>
      </c>
      <c r="B544" s="74">
        <v>3698</v>
      </c>
      <c r="C544" s="167" t="s">
        <v>5802</v>
      </c>
      <c r="D544" s="168" t="s">
        <v>5811</v>
      </c>
      <c r="E544" s="86">
        <v>167.97</v>
      </c>
      <c r="F544" s="86">
        <f t="shared" si="8"/>
        <v>151.16999999999999</v>
      </c>
      <c r="G544" s="86">
        <v>151.16999999999999</v>
      </c>
      <c r="H544" s="223">
        <v>5</v>
      </c>
      <c r="I544" s="74" t="s">
        <v>4</v>
      </c>
    </row>
    <row r="545" spans="1:9" x14ac:dyDescent="0.25">
      <c r="A545" s="68" t="s">
        <v>5815</v>
      </c>
      <c r="B545" s="74">
        <v>3699</v>
      </c>
      <c r="C545" s="167" t="s">
        <v>5802</v>
      </c>
      <c r="D545" s="168" t="s">
        <v>5811</v>
      </c>
      <c r="E545" s="86">
        <v>167.97</v>
      </c>
      <c r="F545" s="86">
        <f t="shared" si="8"/>
        <v>151.16999999999999</v>
      </c>
      <c r="G545" s="86">
        <v>151.16999999999999</v>
      </c>
      <c r="H545" s="223">
        <v>5</v>
      </c>
      <c r="I545" s="74" t="s">
        <v>4</v>
      </c>
    </row>
    <row r="546" spans="1:9" x14ac:dyDescent="0.25">
      <c r="A546" s="68" t="s">
        <v>5816</v>
      </c>
      <c r="B546" s="74">
        <v>3700</v>
      </c>
      <c r="C546" s="167" t="s">
        <v>5802</v>
      </c>
      <c r="D546" s="168" t="s">
        <v>5811</v>
      </c>
      <c r="E546" s="86">
        <v>167.97</v>
      </c>
      <c r="F546" s="86">
        <f t="shared" si="8"/>
        <v>151.16999999999999</v>
      </c>
      <c r="G546" s="86">
        <v>151.16999999999999</v>
      </c>
      <c r="H546" s="223">
        <v>5</v>
      </c>
      <c r="I546" s="74" t="s">
        <v>4</v>
      </c>
    </row>
    <row r="547" spans="1:9" x14ac:dyDescent="0.25">
      <c r="A547" s="68" t="s">
        <v>5817</v>
      </c>
      <c r="B547" s="74">
        <v>3701</v>
      </c>
      <c r="C547" s="167" t="s">
        <v>5802</v>
      </c>
      <c r="D547" s="168" t="s">
        <v>5805</v>
      </c>
      <c r="E547" s="86">
        <v>2525</v>
      </c>
      <c r="F547" s="86">
        <f t="shared" si="8"/>
        <v>2272.5</v>
      </c>
      <c r="G547" s="86">
        <v>2272.5</v>
      </c>
      <c r="H547" s="223">
        <v>5</v>
      </c>
      <c r="I547" s="74" t="s">
        <v>4</v>
      </c>
    </row>
    <row r="548" spans="1:9" x14ac:dyDescent="0.25">
      <c r="A548" s="68" t="s">
        <v>5818</v>
      </c>
      <c r="B548" s="74">
        <v>3702</v>
      </c>
      <c r="C548" s="167" t="s">
        <v>5802</v>
      </c>
      <c r="D548" s="168" t="s">
        <v>5803</v>
      </c>
      <c r="E548" s="86">
        <v>400.99</v>
      </c>
      <c r="F548" s="86">
        <f t="shared" si="8"/>
        <v>360.89</v>
      </c>
      <c r="G548" s="86">
        <v>360.89</v>
      </c>
      <c r="H548" s="223">
        <v>5</v>
      </c>
      <c r="I548" s="74" t="s">
        <v>4</v>
      </c>
    </row>
    <row r="549" spans="1:9" x14ac:dyDescent="0.25">
      <c r="A549" s="68" t="s">
        <v>5819</v>
      </c>
      <c r="B549" s="74">
        <v>3703</v>
      </c>
      <c r="C549" s="167" t="s">
        <v>848</v>
      </c>
      <c r="D549" s="168" t="s">
        <v>5820</v>
      </c>
      <c r="E549" s="86">
        <v>960</v>
      </c>
      <c r="F549" s="86">
        <f t="shared" si="8"/>
        <v>864</v>
      </c>
      <c r="G549" s="86">
        <v>864</v>
      </c>
      <c r="H549" s="223">
        <v>5</v>
      </c>
      <c r="I549" s="74" t="s">
        <v>4</v>
      </c>
    </row>
    <row r="550" spans="1:9" x14ac:dyDescent="0.25">
      <c r="A550" s="68" t="s">
        <v>5821</v>
      </c>
      <c r="B550" s="74">
        <v>3704</v>
      </c>
      <c r="C550" s="167" t="s">
        <v>848</v>
      </c>
      <c r="D550" s="168" t="s">
        <v>5820</v>
      </c>
      <c r="E550" s="86">
        <v>960</v>
      </c>
      <c r="F550" s="86">
        <f t="shared" si="8"/>
        <v>864</v>
      </c>
      <c r="G550" s="86">
        <v>864</v>
      </c>
      <c r="H550" s="223">
        <v>5</v>
      </c>
      <c r="I550" s="74" t="s">
        <v>4</v>
      </c>
    </row>
    <row r="551" spans="1:9" x14ac:dyDescent="0.25">
      <c r="A551" s="68" t="s">
        <v>5822</v>
      </c>
      <c r="B551" s="74">
        <v>3705</v>
      </c>
      <c r="C551" s="167" t="s">
        <v>848</v>
      </c>
      <c r="D551" s="168" t="s">
        <v>5820</v>
      </c>
      <c r="E551" s="86">
        <v>960</v>
      </c>
      <c r="F551" s="86">
        <f t="shared" si="8"/>
        <v>864</v>
      </c>
      <c r="G551" s="86">
        <v>864</v>
      </c>
      <c r="H551" s="223">
        <v>5</v>
      </c>
      <c r="I551" s="74" t="s">
        <v>4</v>
      </c>
    </row>
    <row r="552" spans="1:9" x14ac:dyDescent="0.25">
      <c r="A552" s="68" t="s">
        <v>5823</v>
      </c>
      <c r="B552" s="74">
        <v>3706</v>
      </c>
      <c r="C552" s="167" t="s">
        <v>848</v>
      </c>
      <c r="D552" s="168" t="s">
        <v>5824</v>
      </c>
      <c r="E552" s="86">
        <v>11890</v>
      </c>
      <c r="F552" s="86">
        <f t="shared" si="8"/>
        <v>10701</v>
      </c>
      <c r="G552" s="86">
        <v>10701</v>
      </c>
      <c r="H552" s="223">
        <v>5</v>
      </c>
      <c r="I552" s="74" t="s">
        <v>4</v>
      </c>
    </row>
    <row r="553" spans="1:9" x14ac:dyDescent="0.25">
      <c r="A553" s="68" t="s">
        <v>5825</v>
      </c>
      <c r="B553" s="74">
        <v>3707</v>
      </c>
      <c r="C553" s="167" t="s">
        <v>848</v>
      </c>
      <c r="D553" s="168" t="s">
        <v>5480</v>
      </c>
      <c r="E553" s="86">
        <v>970</v>
      </c>
      <c r="F553" s="86">
        <f t="shared" si="8"/>
        <v>873</v>
      </c>
      <c r="G553" s="86">
        <v>873</v>
      </c>
      <c r="H553" s="223">
        <v>5</v>
      </c>
      <c r="I553" s="74" t="s">
        <v>4</v>
      </c>
    </row>
    <row r="554" spans="1:9" x14ac:dyDescent="0.25">
      <c r="A554" s="68" t="s">
        <v>5826</v>
      </c>
      <c r="B554" s="74">
        <v>3708</v>
      </c>
      <c r="C554" s="167" t="s">
        <v>848</v>
      </c>
      <c r="D554" s="168" t="s">
        <v>5480</v>
      </c>
      <c r="E554" s="86">
        <v>970</v>
      </c>
      <c r="F554" s="86">
        <f t="shared" si="8"/>
        <v>873</v>
      </c>
      <c r="G554" s="86">
        <v>873</v>
      </c>
      <c r="H554" s="223">
        <v>5</v>
      </c>
      <c r="I554" s="74" t="s">
        <v>4</v>
      </c>
    </row>
    <row r="555" spans="1:9" x14ac:dyDescent="0.25">
      <c r="A555" s="68" t="s">
        <v>5827</v>
      </c>
      <c r="B555" s="74">
        <v>3709</v>
      </c>
      <c r="C555" s="167" t="s">
        <v>848</v>
      </c>
      <c r="D555" s="168" t="s">
        <v>5480</v>
      </c>
      <c r="E555" s="86">
        <v>970</v>
      </c>
      <c r="F555" s="86">
        <f t="shared" si="8"/>
        <v>873</v>
      </c>
      <c r="G555" s="86">
        <v>873</v>
      </c>
      <c r="H555" s="223">
        <v>5</v>
      </c>
      <c r="I555" s="74" t="s">
        <v>4</v>
      </c>
    </row>
    <row r="556" spans="1:9" x14ac:dyDescent="0.25">
      <c r="A556" s="68" t="s">
        <v>5828</v>
      </c>
      <c r="B556" s="74">
        <v>3710</v>
      </c>
      <c r="C556" s="167" t="s">
        <v>848</v>
      </c>
      <c r="D556" s="168" t="s">
        <v>5480</v>
      </c>
      <c r="E556" s="86">
        <v>970</v>
      </c>
      <c r="F556" s="86">
        <f t="shared" si="8"/>
        <v>873</v>
      </c>
      <c r="G556" s="86">
        <v>873</v>
      </c>
      <c r="H556" s="223">
        <v>5</v>
      </c>
      <c r="I556" s="74" t="s">
        <v>4</v>
      </c>
    </row>
    <row r="557" spans="1:9" x14ac:dyDescent="0.25">
      <c r="A557" s="68" t="s">
        <v>5829</v>
      </c>
      <c r="B557" s="74">
        <v>3711</v>
      </c>
      <c r="C557" s="167" t="s">
        <v>848</v>
      </c>
      <c r="D557" s="168" t="s">
        <v>5480</v>
      </c>
      <c r="E557" s="86">
        <v>970</v>
      </c>
      <c r="F557" s="86">
        <f t="shared" si="8"/>
        <v>873</v>
      </c>
      <c r="G557" s="86">
        <v>873</v>
      </c>
      <c r="H557" s="223">
        <v>5</v>
      </c>
      <c r="I557" s="74" t="s">
        <v>4</v>
      </c>
    </row>
    <row r="558" spans="1:9" x14ac:dyDescent="0.25">
      <c r="A558" s="68" t="s">
        <v>5830</v>
      </c>
      <c r="B558" s="74">
        <v>3712</v>
      </c>
      <c r="C558" s="167" t="s">
        <v>5831</v>
      </c>
      <c r="D558" s="168" t="s">
        <v>5832</v>
      </c>
      <c r="E558" s="86">
        <v>63450</v>
      </c>
      <c r="F558" s="86">
        <f t="shared" si="8"/>
        <v>57105</v>
      </c>
      <c r="G558" s="86">
        <v>57105</v>
      </c>
      <c r="H558" s="223">
        <v>5</v>
      </c>
      <c r="I558" s="74" t="s">
        <v>4</v>
      </c>
    </row>
    <row r="559" spans="1:9" x14ac:dyDescent="0.25">
      <c r="A559" s="68" t="s">
        <v>5833</v>
      </c>
      <c r="B559" s="74">
        <v>3713</v>
      </c>
      <c r="C559" s="167" t="s">
        <v>5831</v>
      </c>
      <c r="D559" s="168" t="s">
        <v>5834</v>
      </c>
      <c r="E559" s="86">
        <v>3949</v>
      </c>
      <c r="F559" s="86">
        <f t="shared" si="8"/>
        <v>3554.1</v>
      </c>
      <c r="G559" s="86">
        <v>3554.1</v>
      </c>
      <c r="H559" s="223">
        <v>5</v>
      </c>
      <c r="I559" s="74" t="s">
        <v>4</v>
      </c>
    </row>
    <row r="560" spans="1:9" x14ac:dyDescent="0.25">
      <c r="A560" s="68" t="s">
        <v>5835</v>
      </c>
      <c r="B560" s="74">
        <v>3714</v>
      </c>
      <c r="C560" s="167" t="s">
        <v>5831</v>
      </c>
      <c r="D560" s="168" t="s">
        <v>5836</v>
      </c>
      <c r="E560" s="86">
        <v>7800</v>
      </c>
      <c r="F560" s="86">
        <f t="shared" si="8"/>
        <v>7020</v>
      </c>
      <c r="G560" s="86">
        <v>7020</v>
      </c>
      <c r="H560" s="223">
        <v>5</v>
      </c>
      <c r="I560" s="74" t="s">
        <v>4</v>
      </c>
    </row>
    <row r="561" spans="1:9" x14ac:dyDescent="0.25">
      <c r="A561" s="68" t="s">
        <v>5837</v>
      </c>
      <c r="B561" s="74">
        <v>3715</v>
      </c>
      <c r="C561" s="167" t="s">
        <v>5838</v>
      </c>
      <c r="D561" s="168" t="s">
        <v>5839</v>
      </c>
      <c r="E561" s="86">
        <v>170</v>
      </c>
      <c r="F561" s="86">
        <f t="shared" si="8"/>
        <v>153</v>
      </c>
      <c r="G561" s="86">
        <v>153</v>
      </c>
      <c r="H561" s="223">
        <v>5</v>
      </c>
      <c r="I561" s="74" t="s">
        <v>4</v>
      </c>
    </row>
    <row r="562" spans="1:9" x14ac:dyDescent="0.25">
      <c r="A562" s="68" t="s">
        <v>5840</v>
      </c>
      <c r="B562" s="74">
        <v>3716</v>
      </c>
      <c r="C562" s="167" t="s">
        <v>5838</v>
      </c>
      <c r="D562" s="168" t="s">
        <v>5839</v>
      </c>
      <c r="E562" s="86">
        <v>170</v>
      </c>
      <c r="F562" s="86">
        <f t="shared" si="8"/>
        <v>153</v>
      </c>
      <c r="G562" s="86">
        <v>153</v>
      </c>
      <c r="H562" s="223">
        <v>5</v>
      </c>
      <c r="I562" s="74" t="s">
        <v>4</v>
      </c>
    </row>
    <row r="563" spans="1:9" x14ac:dyDescent="0.25">
      <c r="A563" s="68" t="s">
        <v>5841</v>
      </c>
      <c r="B563" s="74">
        <v>3717</v>
      </c>
      <c r="C563" s="167" t="s">
        <v>5838</v>
      </c>
      <c r="D563" s="168" t="s">
        <v>5839</v>
      </c>
      <c r="E563" s="86">
        <v>170</v>
      </c>
      <c r="F563" s="86">
        <f t="shared" si="8"/>
        <v>153</v>
      </c>
      <c r="G563" s="86">
        <v>153</v>
      </c>
      <c r="H563" s="223">
        <v>5</v>
      </c>
      <c r="I563" s="74" t="s">
        <v>4</v>
      </c>
    </row>
    <row r="564" spans="1:9" x14ac:dyDescent="0.25">
      <c r="A564" s="68" t="s">
        <v>5842</v>
      </c>
      <c r="B564" s="74">
        <v>3718</v>
      </c>
      <c r="C564" s="167" t="s">
        <v>5838</v>
      </c>
      <c r="D564" s="168" t="s">
        <v>5843</v>
      </c>
      <c r="E564" s="86">
        <v>299</v>
      </c>
      <c r="F564" s="86">
        <f t="shared" si="8"/>
        <v>269.10000000000002</v>
      </c>
      <c r="G564" s="86">
        <v>269.10000000000002</v>
      </c>
      <c r="H564" s="223">
        <v>5</v>
      </c>
      <c r="I564" s="74" t="s">
        <v>4</v>
      </c>
    </row>
    <row r="565" spans="1:9" x14ac:dyDescent="0.25">
      <c r="A565" s="68" t="s">
        <v>5844</v>
      </c>
      <c r="B565" s="74">
        <v>3719</v>
      </c>
      <c r="C565" s="167" t="s">
        <v>5838</v>
      </c>
      <c r="D565" s="168" t="s">
        <v>5843</v>
      </c>
      <c r="E565" s="86">
        <v>299</v>
      </c>
      <c r="F565" s="86">
        <f t="shared" si="8"/>
        <v>269.10000000000002</v>
      </c>
      <c r="G565" s="86">
        <v>269.10000000000002</v>
      </c>
      <c r="H565" s="223">
        <v>5</v>
      </c>
      <c r="I565" s="74" t="s">
        <v>4</v>
      </c>
    </row>
    <row r="566" spans="1:9" x14ac:dyDescent="0.25">
      <c r="A566" s="68" t="s">
        <v>5845</v>
      </c>
      <c r="B566" s="74">
        <v>3720</v>
      </c>
      <c r="C566" s="167" t="s">
        <v>5846</v>
      </c>
      <c r="D566" s="168" t="s">
        <v>1612</v>
      </c>
      <c r="E566" s="86">
        <v>386.52</v>
      </c>
      <c r="F566" s="86">
        <f t="shared" si="8"/>
        <v>347.87</v>
      </c>
      <c r="G566" s="86">
        <v>347.87</v>
      </c>
      <c r="H566" s="223">
        <v>5</v>
      </c>
      <c r="I566" s="74" t="s">
        <v>4</v>
      </c>
    </row>
    <row r="567" spans="1:9" x14ac:dyDescent="0.25">
      <c r="A567" s="68" t="s">
        <v>5847</v>
      </c>
      <c r="B567" s="74">
        <v>3721</v>
      </c>
      <c r="C567" s="167" t="s">
        <v>5846</v>
      </c>
      <c r="D567" s="168" t="s">
        <v>1612</v>
      </c>
      <c r="E567" s="86">
        <v>386.52</v>
      </c>
      <c r="F567" s="86">
        <f t="shared" si="8"/>
        <v>347.87</v>
      </c>
      <c r="G567" s="86">
        <v>347.87</v>
      </c>
      <c r="H567" s="223">
        <v>5</v>
      </c>
      <c r="I567" s="74" t="s">
        <v>4</v>
      </c>
    </row>
    <row r="568" spans="1:9" x14ac:dyDescent="0.25">
      <c r="A568" s="68" t="s">
        <v>5848</v>
      </c>
      <c r="B568" s="74">
        <v>3722</v>
      </c>
      <c r="C568" s="167" t="s">
        <v>5846</v>
      </c>
      <c r="D568" s="168" t="s">
        <v>1612</v>
      </c>
      <c r="E568" s="86">
        <v>386.52</v>
      </c>
      <c r="F568" s="86">
        <f t="shared" si="8"/>
        <v>347.87</v>
      </c>
      <c r="G568" s="86">
        <v>347.87</v>
      </c>
      <c r="H568" s="223">
        <v>5</v>
      </c>
      <c r="I568" s="74" t="s">
        <v>4</v>
      </c>
    </row>
    <row r="569" spans="1:9" x14ac:dyDescent="0.25">
      <c r="A569" s="68" t="s">
        <v>5849</v>
      </c>
      <c r="B569" s="74">
        <v>3723</v>
      </c>
      <c r="C569" s="167" t="s">
        <v>5846</v>
      </c>
      <c r="D569" s="168" t="s">
        <v>1612</v>
      </c>
      <c r="E569" s="86">
        <v>386.52</v>
      </c>
      <c r="F569" s="86">
        <f t="shared" si="8"/>
        <v>347.87</v>
      </c>
      <c r="G569" s="86">
        <v>347.87</v>
      </c>
      <c r="H569" s="223">
        <v>5</v>
      </c>
      <c r="I569" s="74" t="s">
        <v>4</v>
      </c>
    </row>
    <row r="570" spans="1:9" x14ac:dyDescent="0.25">
      <c r="A570" s="68" t="s">
        <v>5850</v>
      </c>
      <c r="B570" s="74">
        <v>3724</v>
      </c>
      <c r="C570" s="167" t="s">
        <v>5846</v>
      </c>
      <c r="D570" s="168" t="s">
        <v>1612</v>
      </c>
      <c r="E570" s="86">
        <v>386.52</v>
      </c>
      <c r="F570" s="86">
        <f t="shared" si="8"/>
        <v>347.87</v>
      </c>
      <c r="G570" s="86">
        <v>347.87</v>
      </c>
      <c r="H570" s="223">
        <v>5</v>
      </c>
      <c r="I570" s="74" t="s">
        <v>4</v>
      </c>
    </row>
    <row r="571" spans="1:9" x14ac:dyDescent="0.25">
      <c r="A571" s="68" t="s">
        <v>5851</v>
      </c>
      <c r="B571" s="74">
        <v>3725</v>
      </c>
      <c r="C571" s="167" t="s">
        <v>5846</v>
      </c>
      <c r="D571" s="168" t="s">
        <v>1612</v>
      </c>
      <c r="E571" s="86">
        <v>386.52</v>
      </c>
      <c r="F571" s="86">
        <f t="shared" si="8"/>
        <v>347.87</v>
      </c>
      <c r="G571" s="86">
        <v>347.87</v>
      </c>
      <c r="H571" s="223">
        <v>5</v>
      </c>
      <c r="I571" s="74" t="s">
        <v>4</v>
      </c>
    </row>
    <row r="572" spans="1:9" x14ac:dyDescent="0.25">
      <c r="A572" s="68" t="s">
        <v>5852</v>
      </c>
      <c r="B572" s="74">
        <v>3726</v>
      </c>
      <c r="C572" s="167" t="s">
        <v>5846</v>
      </c>
      <c r="D572" s="168" t="s">
        <v>1612</v>
      </c>
      <c r="E572" s="86">
        <v>386.52</v>
      </c>
      <c r="F572" s="86">
        <f t="shared" si="8"/>
        <v>347.87</v>
      </c>
      <c r="G572" s="86">
        <v>347.87</v>
      </c>
      <c r="H572" s="223">
        <v>5</v>
      </c>
      <c r="I572" s="74" t="s">
        <v>4</v>
      </c>
    </row>
    <row r="573" spans="1:9" x14ac:dyDescent="0.25">
      <c r="A573" s="68" t="s">
        <v>5853</v>
      </c>
      <c r="B573" s="74">
        <v>3727</v>
      </c>
      <c r="C573" s="167" t="s">
        <v>5846</v>
      </c>
      <c r="D573" s="168" t="s">
        <v>1612</v>
      </c>
      <c r="E573" s="86">
        <v>386.52</v>
      </c>
      <c r="F573" s="86">
        <f t="shared" si="8"/>
        <v>347.87</v>
      </c>
      <c r="G573" s="86">
        <v>347.87</v>
      </c>
      <c r="H573" s="223">
        <v>5</v>
      </c>
      <c r="I573" s="74" t="s">
        <v>4</v>
      </c>
    </row>
    <row r="574" spans="1:9" x14ac:dyDescent="0.25">
      <c r="A574" s="68" t="s">
        <v>5854</v>
      </c>
      <c r="B574" s="74">
        <v>3728</v>
      </c>
      <c r="C574" s="167" t="s">
        <v>5846</v>
      </c>
      <c r="D574" s="168" t="s">
        <v>1612</v>
      </c>
      <c r="E574" s="86">
        <v>386.52</v>
      </c>
      <c r="F574" s="86">
        <f t="shared" si="8"/>
        <v>347.87</v>
      </c>
      <c r="G574" s="86">
        <v>347.87</v>
      </c>
      <c r="H574" s="223">
        <v>5</v>
      </c>
      <c r="I574" s="74" t="s">
        <v>4</v>
      </c>
    </row>
    <row r="575" spans="1:9" x14ac:dyDescent="0.25">
      <c r="A575" s="68" t="s">
        <v>5855</v>
      </c>
      <c r="B575" s="74">
        <v>3729</v>
      </c>
      <c r="C575" s="167" t="s">
        <v>5846</v>
      </c>
      <c r="D575" s="168" t="s">
        <v>1612</v>
      </c>
      <c r="E575" s="86">
        <v>386.52</v>
      </c>
      <c r="F575" s="86">
        <f t="shared" si="8"/>
        <v>347.87</v>
      </c>
      <c r="G575" s="86">
        <v>347.87</v>
      </c>
      <c r="H575" s="223">
        <v>5</v>
      </c>
      <c r="I575" s="74" t="s">
        <v>4</v>
      </c>
    </row>
    <row r="576" spans="1:9" x14ac:dyDescent="0.25">
      <c r="A576" s="68" t="s">
        <v>5856</v>
      </c>
      <c r="B576" s="74">
        <v>3730</v>
      </c>
      <c r="C576" s="167" t="s">
        <v>5846</v>
      </c>
      <c r="D576" s="168" t="s">
        <v>1612</v>
      </c>
      <c r="E576" s="86">
        <v>386.52</v>
      </c>
      <c r="F576" s="86">
        <f t="shared" si="8"/>
        <v>347.87</v>
      </c>
      <c r="G576" s="86">
        <v>347.87</v>
      </c>
      <c r="H576" s="223">
        <v>5</v>
      </c>
      <c r="I576" s="74" t="s">
        <v>4</v>
      </c>
    </row>
    <row r="577" spans="1:9" x14ac:dyDescent="0.25">
      <c r="A577" s="68" t="s">
        <v>5857</v>
      </c>
      <c r="B577" s="74">
        <v>3731</v>
      </c>
      <c r="C577" s="167" t="s">
        <v>5846</v>
      </c>
      <c r="D577" s="168" t="s">
        <v>5703</v>
      </c>
      <c r="E577" s="86">
        <v>386.52</v>
      </c>
      <c r="F577" s="86">
        <f t="shared" si="8"/>
        <v>347.87</v>
      </c>
      <c r="G577" s="86">
        <v>347.87</v>
      </c>
      <c r="H577" s="223">
        <v>5</v>
      </c>
      <c r="I577" s="74" t="s">
        <v>4</v>
      </c>
    </row>
    <row r="578" spans="1:9" x14ac:dyDescent="0.25">
      <c r="A578" s="68" t="s">
        <v>5858</v>
      </c>
      <c r="B578" s="74">
        <v>3732</v>
      </c>
      <c r="C578" s="167" t="s">
        <v>1613</v>
      </c>
      <c r="D578" s="168" t="s">
        <v>1614</v>
      </c>
      <c r="E578" s="86">
        <v>401</v>
      </c>
      <c r="F578" s="86">
        <f t="shared" si="8"/>
        <v>360.9</v>
      </c>
      <c r="G578" s="86">
        <v>360.9</v>
      </c>
      <c r="H578" s="223">
        <v>5</v>
      </c>
      <c r="I578" s="74" t="s">
        <v>4</v>
      </c>
    </row>
    <row r="579" spans="1:9" x14ac:dyDescent="0.25">
      <c r="A579" s="68" t="s">
        <v>5859</v>
      </c>
      <c r="B579" s="74">
        <v>3733</v>
      </c>
      <c r="C579" s="167" t="s">
        <v>1613</v>
      </c>
      <c r="D579" s="168" t="s">
        <v>1615</v>
      </c>
      <c r="E579" s="86">
        <v>167.96</v>
      </c>
      <c r="F579" s="86">
        <f t="shared" si="8"/>
        <v>151.16</v>
      </c>
      <c r="G579" s="86">
        <v>151.16</v>
      </c>
      <c r="H579" s="223">
        <v>5</v>
      </c>
      <c r="I579" s="74" t="s">
        <v>4</v>
      </c>
    </row>
    <row r="580" spans="1:9" x14ac:dyDescent="0.25">
      <c r="A580" s="68" t="s">
        <v>5860</v>
      </c>
      <c r="B580" s="74">
        <v>3734</v>
      </c>
      <c r="C580" s="167" t="s">
        <v>1613</v>
      </c>
      <c r="D580" s="168" t="s">
        <v>1615</v>
      </c>
      <c r="E580" s="86">
        <v>167.96</v>
      </c>
      <c r="F580" s="86">
        <f t="shared" si="8"/>
        <v>151.16</v>
      </c>
      <c r="G580" s="86">
        <v>151.16</v>
      </c>
      <c r="H580" s="223">
        <v>5</v>
      </c>
      <c r="I580" s="74" t="s">
        <v>4</v>
      </c>
    </row>
    <row r="581" spans="1:9" x14ac:dyDescent="0.25">
      <c r="A581" s="68" t="s">
        <v>5861</v>
      </c>
      <c r="B581" s="74">
        <v>3735</v>
      </c>
      <c r="C581" s="167" t="s">
        <v>1613</v>
      </c>
      <c r="D581" s="168" t="s">
        <v>1615</v>
      </c>
      <c r="E581" s="86">
        <v>167.96</v>
      </c>
      <c r="F581" s="86">
        <f t="shared" ref="F581:F644" si="9">ROUND(E581*0.9,2)</f>
        <v>151.16</v>
      </c>
      <c r="G581" s="86">
        <v>151.16</v>
      </c>
      <c r="H581" s="223">
        <v>5</v>
      </c>
      <c r="I581" s="74" t="s">
        <v>4</v>
      </c>
    </row>
    <row r="582" spans="1:9" x14ac:dyDescent="0.25">
      <c r="A582" s="68" t="s">
        <v>5862</v>
      </c>
      <c r="B582" s="74">
        <v>3736</v>
      </c>
      <c r="C582" s="167" t="s">
        <v>1613</v>
      </c>
      <c r="D582" s="168" t="s">
        <v>1615</v>
      </c>
      <c r="E582" s="86">
        <v>167.96</v>
      </c>
      <c r="F582" s="86">
        <f t="shared" si="9"/>
        <v>151.16</v>
      </c>
      <c r="G582" s="86">
        <v>151.16</v>
      </c>
      <c r="H582" s="223">
        <v>5</v>
      </c>
      <c r="I582" s="74" t="s">
        <v>4</v>
      </c>
    </row>
    <row r="583" spans="1:9" x14ac:dyDescent="0.25">
      <c r="A583" s="68" t="s">
        <v>5863</v>
      </c>
      <c r="B583" s="74">
        <v>3737</v>
      </c>
      <c r="C583" s="167" t="s">
        <v>1613</v>
      </c>
      <c r="D583" s="168" t="s">
        <v>1615</v>
      </c>
      <c r="E583" s="86">
        <v>167.96</v>
      </c>
      <c r="F583" s="86">
        <f t="shared" si="9"/>
        <v>151.16</v>
      </c>
      <c r="G583" s="86">
        <v>151.16</v>
      </c>
      <c r="H583" s="223">
        <v>5</v>
      </c>
      <c r="I583" s="74" t="s">
        <v>4</v>
      </c>
    </row>
    <row r="584" spans="1:9" x14ac:dyDescent="0.25">
      <c r="A584" s="68" t="s">
        <v>5864</v>
      </c>
      <c r="B584" s="74">
        <v>3738</v>
      </c>
      <c r="C584" s="167" t="s">
        <v>1613</v>
      </c>
      <c r="D584" s="168" t="s">
        <v>1615</v>
      </c>
      <c r="E584" s="86">
        <v>167.96</v>
      </c>
      <c r="F584" s="86">
        <f t="shared" si="9"/>
        <v>151.16</v>
      </c>
      <c r="G584" s="86">
        <v>151.16</v>
      </c>
      <c r="H584" s="223">
        <v>5</v>
      </c>
      <c r="I584" s="74" t="s">
        <v>4</v>
      </c>
    </row>
    <row r="585" spans="1:9" x14ac:dyDescent="0.25">
      <c r="A585" s="68" t="s">
        <v>5865</v>
      </c>
      <c r="B585" s="74">
        <v>3739</v>
      </c>
      <c r="C585" s="167" t="s">
        <v>1613</v>
      </c>
      <c r="D585" s="168" t="s">
        <v>1614</v>
      </c>
      <c r="E585" s="86">
        <v>401</v>
      </c>
      <c r="F585" s="86">
        <f t="shared" si="9"/>
        <v>360.9</v>
      </c>
      <c r="G585" s="86">
        <v>360.9</v>
      </c>
      <c r="H585" s="223">
        <v>5</v>
      </c>
      <c r="I585" s="74" t="s">
        <v>4</v>
      </c>
    </row>
    <row r="586" spans="1:9" x14ac:dyDescent="0.25">
      <c r="A586" s="68" t="s">
        <v>5866</v>
      </c>
      <c r="B586" s="74">
        <v>3740</v>
      </c>
      <c r="C586" s="167" t="s">
        <v>1613</v>
      </c>
      <c r="D586" s="168" t="s">
        <v>1614</v>
      </c>
      <c r="E586" s="86">
        <v>401</v>
      </c>
      <c r="F586" s="86">
        <f t="shared" si="9"/>
        <v>360.9</v>
      </c>
      <c r="G586" s="86">
        <v>360.9</v>
      </c>
      <c r="H586" s="223">
        <v>5</v>
      </c>
      <c r="I586" s="74" t="s">
        <v>4</v>
      </c>
    </row>
    <row r="587" spans="1:9" x14ac:dyDescent="0.25">
      <c r="A587" s="68" t="s">
        <v>5867</v>
      </c>
      <c r="B587" s="74">
        <v>3741</v>
      </c>
      <c r="C587" s="167" t="s">
        <v>1613</v>
      </c>
      <c r="D587" s="168" t="s">
        <v>1614</v>
      </c>
      <c r="E587" s="86">
        <v>401</v>
      </c>
      <c r="F587" s="86">
        <f t="shared" si="9"/>
        <v>360.9</v>
      </c>
      <c r="G587" s="86">
        <v>360.9</v>
      </c>
      <c r="H587" s="223">
        <v>5</v>
      </c>
      <c r="I587" s="74" t="s">
        <v>4</v>
      </c>
    </row>
    <row r="588" spans="1:9" x14ac:dyDescent="0.25">
      <c r="A588" s="68" t="s">
        <v>5868</v>
      </c>
      <c r="B588" s="74">
        <v>3742</v>
      </c>
      <c r="C588" s="167" t="s">
        <v>1613</v>
      </c>
      <c r="D588" s="168" t="s">
        <v>1615</v>
      </c>
      <c r="E588" s="86">
        <v>167.96</v>
      </c>
      <c r="F588" s="86">
        <f t="shared" si="9"/>
        <v>151.16</v>
      </c>
      <c r="G588" s="86">
        <v>151.16</v>
      </c>
      <c r="H588" s="223">
        <v>5</v>
      </c>
      <c r="I588" s="74" t="s">
        <v>4</v>
      </c>
    </row>
    <row r="589" spans="1:9" x14ac:dyDescent="0.25">
      <c r="A589" s="68" t="s">
        <v>5869</v>
      </c>
      <c r="B589" s="74">
        <v>3743</v>
      </c>
      <c r="C589" s="167" t="s">
        <v>1613</v>
      </c>
      <c r="D589" s="168" t="s">
        <v>1614</v>
      </c>
      <c r="E589" s="86">
        <v>401</v>
      </c>
      <c r="F589" s="86">
        <f t="shared" si="9"/>
        <v>360.9</v>
      </c>
      <c r="G589" s="86">
        <v>360.9</v>
      </c>
      <c r="H589" s="223">
        <v>5</v>
      </c>
      <c r="I589" s="74" t="s">
        <v>4</v>
      </c>
    </row>
    <row r="590" spans="1:9" x14ac:dyDescent="0.25">
      <c r="A590" s="68" t="s">
        <v>5870</v>
      </c>
      <c r="B590" s="74">
        <v>3744</v>
      </c>
      <c r="C590" s="167" t="s">
        <v>1613</v>
      </c>
      <c r="D590" s="168" t="s">
        <v>1614</v>
      </c>
      <c r="E590" s="86">
        <v>401</v>
      </c>
      <c r="F590" s="86">
        <f t="shared" si="9"/>
        <v>360.9</v>
      </c>
      <c r="G590" s="86">
        <v>360.9</v>
      </c>
      <c r="H590" s="223">
        <v>5</v>
      </c>
      <c r="I590" s="74" t="s">
        <v>4</v>
      </c>
    </row>
    <row r="591" spans="1:9" x14ac:dyDescent="0.25">
      <c r="A591" s="68" t="s">
        <v>5871</v>
      </c>
      <c r="B591" s="74">
        <v>3745</v>
      </c>
      <c r="C591" s="167" t="s">
        <v>1613</v>
      </c>
      <c r="D591" s="168" t="s">
        <v>1614</v>
      </c>
      <c r="E591" s="86">
        <v>401</v>
      </c>
      <c r="F591" s="86">
        <f t="shared" si="9"/>
        <v>360.9</v>
      </c>
      <c r="G591" s="86">
        <v>360.9</v>
      </c>
      <c r="H591" s="223">
        <v>5</v>
      </c>
      <c r="I591" s="74" t="s">
        <v>4</v>
      </c>
    </row>
    <row r="592" spans="1:9" x14ac:dyDescent="0.25">
      <c r="A592" s="68" t="s">
        <v>5872</v>
      </c>
      <c r="B592" s="74">
        <v>3746</v>
      </c>
      <c r="C592" s="167" t="s">
        <v>1613</v>
      </c>
      <c r="D592" s="168" t="s">
        <v>1614</v>
      </c>
      <c r="E592" s="86">
        <v>401</v>
      </c>
      <c r="F592" s="86">
        <f t="shared" si="9"/>
        <v>360.9</v>
      </c>
      <c r="G592" s="86">
        <v>360.9</v>
      </c>
      <c r="H592" s="223">
        <v>5</v>
      </c>
      <c r="I592" s="74" t="s">
        <v>4</v>
      </c>
    </row>
    <row r="593" spans="1:9" x14ac:dyDescent="0.25">
      <c r="A593" s="68" t="s">
        <v>5873</v>
      </c>
      <c r="B593" s="74">
        <v>3747</v>
      </c>
      <c r="C593" s="167" t="s">
        <v>1613</v>
      </c>
      <c r="D593" s="168" t="s">
        <v>1614</v>
      </c>
      <c r="E593" s="86">
        <v>401</v>
      </c>
      <c r="F593" s="86">
        <f t="shared" si="9"/>
        <v>360.9</v>
      </c>
      <c r="G593" s="86">
        <v>360.9</v>
      </c>
      <c r="H593" s="223">
        <v>5</v>
      </c>
      <c r="I593" s="74" t="s">
        <v>4</v>
      </c>
    </row>
    <row r="594" spans="1:9" x14ac:dyDescent="0.25">
      <c r="A594" s="68" t="s">
        <v>5874</v>
      </c>
      <c r="B594" s="74">
        <v>3748</v>
      </c>
      <c r="C594" s="167" t="s">
        <v>1613</v>
      </c>
      <c r="D594" s="168" t="s">
        <v>1615</v>
      </c>
      <c r="E594" s="86">
        <v>167.96</v>
      </c>
      <c r="F594" s="86">
        <f t="shared" si="9"/>
        <v>151.16</v>
      </c>
      <c r="G594" s="86">
        <v>151.16</v>
      </c>
      <c r="H594" s="223">
        <v>5</v>
      </c>
      <c r="I594" s="74" t="s">
        <v>4</v>
      </c>
    </row>
    <row r="595" spans="1:9" x14ac:dyDescent="0.25">
      <c r="A595" s="68" t="s">
        <v>5875</v>
      </c>
      <c r="B595" s="74">
        <v>3749</v>
      </c>
      <c r="C595" s="167" t="s">
        <v>1613</v>
      </c>
      <c r="D595" s="168" t="s">
        <v>1615</v>
      </c>
      <c r="E595" s="86">
        <v>167.96</v>
      </c>
      <c r="F595" s="86">
        <f t="shared" si="9"/>
        <v>151.16</v>
      </c>
      <c r="G595" s="86">
        <v>151.16</v>
      </c>
      <c r="H595" s="223">
        <v>5</v>
      </c>
      <c r="I595" s="74" t="s">
        <v>4</v>
      </c>
    </row>
    <row r="596" spans="1:9" x14ac:dyDescent="0.25">
      <c r="A596" s="68" t="s">
        <v>5876</v>
      </c>
      <c r="B596" s="74">
        <v>3750</v>
      </c>
      <c r="C596" s="167" t="s">
        <v>1613</v>
      </c>
      <c r="D596" s="168" t="s">
        <v>1614</v>
      </c>
      <c r="E596" s="86">
        <v>401</v>
      </c>
      <c r="F596" s="86">
        <f t="shared" si="9"/>
        <v>360.9</v>
      </c>
      <c r="G596" s="86">
        <v>360.9</v>
      </c>
      <c r="H596" s="223">
        <v>5</v>
      </c>
      <c r="I596" s="74" t="s">
        <v>4</v>
      </c>
    </row>
    <row r="597" spans="1:9" x14ac:dyDescent="0.25">
      <c r="A597" s="68" t="s">
        <v>5877</v>
      </c>
      <c r="B597" s="74">
        <v>3751</v>
      </c>
      <c r="C597" s="167" t="s">
        <v>1613</v>
      </c>
      <c r="D597" s="168" t="s">
        <v>1614</v>
      </c>
      <c r="E597" s="86">
        <v>401</v>
      </c>
      <c r="F597" s="86">
        <f t="shared" si="9"/>
        <v>360.9</v>
      </c>
      <c r="G597" s="86">
        <v>360.9</v>
      </c>
      <c r="H597" s="223">
        <v>5</v>
      </c>
      <c r="I597" s="74" t="s">
        <v>4</v>
      </c>
    </row>
    <row r="598" spans="1:9" x14ac:dyDescent="0.25">
      <c r="A598" s="68" t="s">
        <v>5878</v>
      </c>
      <c r="B598" s="74">
        <v>3752</v>
      </c>
      <c r="C598" s="167" t="s">
        <v>1613</v>
      </c>
      <c r="D598" s="168" t="s">
        <v>1614</v>
      </c>
      <c r="E598" s="86">
        <v>401</v>
      </c>
      <c r="F598" s="86">
        <f t="shared" si="9"/>
        <v>360.9</v>
      </c>
      <c r="G598" s="86">
        <v>360.9</v>
      </c>
      <c r="H598" s="223">
        <v>5</v>
      </c>
      <c r="I598" s="74" t="s">
        <v>4</v>
      </c>
    </row>
    <row r="599" spans="1:9" x14ac:dyDescent="0.25">
      <c r="A599" s="68" t="s">
        <v>5879</v>
      </c>
      <c r="B599" s="74">
        <v>3753</v>
      </c>
      <c r="C599" s="167" t="s">
        <v>1613</v>
      </c>
      <c r="D599" s="168" t="s">
        <v>1614</v>
      </c>
      <c r="E599" s="86">
        <v>401</v>
      </c>
      <c r="F599" s="86">
        <f t="shared" si="9"/>
        <v>360.9</v>
      </c>
      <c r="G599" s="86">
        <v>360.9</v>
      </c>
      <c r="H599" s="223">
        <v>5</v>
      </c>
      <c r="I599" s="74" t="s">
        <v>4</v>
      </c>
    </row>
    <row r="600" spans="1:9" x14ac:dyDescent="0.25">
      <c r="A600" s="68" t="s">
        <v>5880</v>
      </c>
      <c r="B600" s="74">
        <v>3754</v>
      </c>
      <c r="C600" s="167" t="s">
        <v>1613</v>
      </c>
      <c r="D600" s="168" t="s">
        <v>1614</v>
      </c>
      <c r="E600" s="86">
        <v>401</v>
      </c>
      <c r="F600" s="86">
        <f t="shared" si="9"/>
        <v>360.9</v>
      </c>
      <c r="G600" s="86">
        <v>360.9</v>
      </c>
      <c r="H600" s="223">
        <v>5</v>
      </c>
      <c r="I600" s="74" t="s">
        <v>4</v>
      </c>
    </row>
    <row r="601" spans="1:9" x14ac:dyDescent="0.25">
      <c r="A601" s="68" t="s">
        <v>5881</v>
      </c>
      <c r="B601" s="74">
        <v>3755</v>
      </c>
      <c r="C601" s="167" t="s">
        <v>1613</v>
      </c>
      <c r="D601" s="168" t="s">
        <v>1614</v>
      </c>
      <c r="E601" s="86">
        <v>401</v>
      </c>
      <c r="F601" s="86">
        <f t="shared" si="9"/>
        <v>360.9</v>
      </c>
      <c r="G601" s="86">
        <v>360.9</v>
      </c>
      <c r="H601" s="223">
        <v>5</v>
      </c>
      <c r="I601" s="74" t="s">
        <v>4</v>
      </c>
    </row>
    <row r="602" spans="1:9" x14ac:dyDescent="0.25">
      <c r="A602" s="68" t="s">
        <v>5882</v>
      </c>
      <c r="B602" s="74">
        <v>3756</v>
      </c>
      <c r="C602" s="167" t="s">
        <v>1613</v>
      </c>
      <c r="D602" s="168" t="s">
        <v>1615</v>
      </c>
      <c r="E602" s="86">
        <v>167.96</v>
      </c>
      <c r="F602" s="86">
        <f t="shared" si="9"/>
        <v>151.16</v>
      </c>
      <c r="G602" s="86">
        <v>151.16</v>
      </c>
      <c r="H602" s="223">
        <v>5</v>
      </c>
      <c r="I602" s="74" t="s">
        <v>4</v>
      </c>
    </row>
    <row r="603" spans="1:9" x14ac:dyDescent="0.25">
      <c r="A603" s="68" t="s">
        <v>5883</v>
      </c>
      <c r="B603" s="74">
        <v>3757</v>
      </c>
      <c r="C603" s="167" t="s">
        <v>1613</v>
      </c>
      <c r="D603" s="168" t="s">
        <v>1615</v>
      </c>
      <c r="E603" s="86">
        <v>167.96</v>
      </c>
      <c r="F603" s="86">
        <f t="shared" si="9"/>
        <v>151.16</v>
      </c>
      <c r="G603" s="86">
        <v>151.16</v>
      </c>
      <c r="H603" s="223">
        <v>5</v>
      </c>
      <c r="I603" s="74" t="s">
        <v>4</v>
      </c>
    </row>
    <row r="604" spans="1:9" x14ac:dyDescent="0.25">
      <c r="A604" s="68" t="s">
        <v>5884</v>
      </c>
      <c r="B604" s="74">
        <v>3758</v>
      </c>
      <c r="C604" s="167" t="s">
        <v>1613</v>
      </c>
      <c r="D604" s="168" t="s">
        <v>1615</v>
      </c>
      <c r="E604" s="86">
        <v>167.96</v>
      </c>
      <c r="F604" s="86">
        <f t="shared" si="9"/>
        <v>151.16</v>
      </c>
      <c r="G604" s="86">
        <v>151.16</v>
      </c>
      <c r="H604" s="223">
        <v>5</v>
      </c>
      <c r="I604" s="74" t="s">
        <v>4</v>
      </c>
    </row>
    <row r="605" spans="1:9" x14ac:dyDescent="0.25">
      <c r="A605" s="68" t="s">
        <v>5885</v>
      </c>
      <c r="B605" s="74">
        <v>3759</v>
      </c>
      <c r="C605" s="167" t="s">
        <v>1613</v>
      </c>
      <c r="D605" s="168" t="s">
        <v>1614</v>
      </c>
      <c r="E605" s="86">
        <v>401</v>
      </c>
      <c r="F605" s="86">
        <f t="shared" si="9"/>
        <v>360.9</v>
      </c>
      <c r="G605" s="86">
        <v>360.9</v>
      </c>
      <c r="H605" s="223">
        <v>5</v>
      </c>
      <c r="I605" s="74" t="s">
        <v>4</v>
      </c>
    </row>
    <row r="606" spans="1:9" x14ac:dyDescent="0.25">
      <c r="A606" s="68" t="s">
        <v>5886</v>
      </c>
      <c r="B606" s="74">
        <v>3760</v>
      </c>
      <c r="C606" s="167" t="s">
        <v>1613</v>
      </c>
      <c r="D606" s="168" t="s">
        <v>1614</v>
      </c>
      <c r="E606" s="86">
        <v>401</v>
      </c>
      <c r="F606" s="86">
        <f t="shared" si="9"/>
        <v>360.9</v>
      </c>
      <c r="G606" s="86">
        <v>360.9</v>
      </c>
      <c r="H606" s="223">
        <v>5</v>
      </c>
      <c r="I606" s="74" t="s">
        <v>4</v>
      </c>
    </row>
    <row r="607" spans="1:9" x14ac:dyDescent="0.25">
      <c r="A607" s="68" t="s">
        <v>5887</v>
      </c>
      <c r="B607" s="74">
        <v>3761</v>
      </c>
      <c r="C607" s="167" t="s">
        <v>1613</v>
      </c>
      <c r="D607" s="168" t="s">
        <v>1614</v>
      </c>
      <c r="E607" s="86">
        <v>401</v>
      </c>
      <c r="F607" s="86">
        <f t="shared" si="9"/>
        <v>360.9</v>
      </c>
      <c r="G607" s="86">
        <v>360.9</v>
      </c>
      <c r="H607" s="223">
        <v>5</v>
      </c>
      <c r="I607" s="74" t="s">
        <v>4</v>
      </c>
    </row>
    <row r="608" spans="1:9" x14ac:dyDescent="0.25">
      <c r="A608" s="68" t="s">
        <v>5888</v>
      </c>
      <c r="B608" s="74">
        <v>3762</v>
      </c>
      <c r="C608" s="167" t="s">
        <v>1613</v>
      </c>
      <c r="D608" s="168" t="s">
        <v>1615</v>
      </c>
      <c r="E608" s="86">
        <v>167.96</v>
      </c>
      <c r="F608" s="86">
        <f t="shared" si="9"/>
        <v>151.16</v>
      </c>
      <c r="G608" s="86">
        <v>151.16</v>
      </c>
      <c r="H608" s="223">
        <v>5</v>
      </c>
      <c r="I608" s="74" t="s">
        <v>4</v>
      </c>
    </row>
    <row r="609" spans="1:9" x14ac:dyDescent="0.25">
      <c r="A609" s="68" t="s">
        <v>5889</v>
      </c>
      <c r="B609" s="74">
        <v>3763</v>
      </c>
      <c r="C609" s="167" t="s">
        <v>1613</v>
      </c>
      <c r="D609" s="168" t="s">
        <v>1615</v>
      </c>
      <c r="E609" s="86">
        <v>167.96</v>
      </c>
      <c r="F609" s="86">
        <f t="shared" si="9"/>
        <v>151.16</v>
      </c>
      <c r="G609" s="86">
        <v>151.16</v>
      </c>
      <c r="H609" s="223">
        <v>5</v>
      </c>
      <c r="I609" s="74" t="s">
        <v>4</v>
      </c>
    </row>
    <row r="610" spans="1:9" x14ac:dyDescent="0.25">
      <c r="A610" s="68" t="s">
        <v>5890</v>
      </c>
      <c r="B610" s="74">
        <v>3764</v>
      </c>
      <c r="C610" s="167" t="s">
        <v>1613</v>
      </c>
      <c r="D610" s="168" t="s">
        <v>1615</v>
      </c>
      <c r="E610" s="86">
        <v>167.96</v>
      </c>
      <c r="F610" s="86">
        <f t="shared" si="9"/>
        <v>151.16</v>
      </c>
      <c r="G610" s="86">
        <v>151.16</v>
      </c>
      <c r="H610" s="223">
        <v>5</v>
      </c>
      <c r="I610" s="74" t="s">
        <v>4</v>
      </c>
    </row>
    <row r="611" spans="1:9" x14ac:dyDescent="0.25">
      <c r="A611" s="68" t="s">
        <v>5891</v>
      </c>
      <c r="B611" s="74">
        <v>3765</v>
      </c>
      <c r="C611" s="167" t="s">
        <v>1613</v>
      </c>
      <c r="D611" s="168" t="s">
        <v>1614</v>
      </c>
      <c r="E611" s="86">
        <v>401</v>
      </c>
      <c r="F611" s="86">
        <f t="shared" si="9"/>
        <v>360.9</v>
      </c>
      <c r="G611" s="86">
        <v>360.9</v>
      </c>
      <c r="H611" s="223">
        <v>5</v>
      </c>
      <c r="I611" s="74" t="s">
        <v>4</v>
      </c>
    </row>
    <row r="612" spans="1:9" x14ac:dyDescent="0.25">
      <c r="A612" s="68" t="s">
        <v>5892</v>
      </c>
      <c r="B612" s="74">
        <v>3766</v>
      </c>
      <c r="C612" s="167" t="s">
        <v>1613</v>
      </c>
      <c r="D612" s="168" t="s">
        <v>1614</v>
      </c>
      <c r="E612" s="86">
        <v>401</v>
      </c>
      <c r="F612" s="86">
        <f t="shared" si="9"/>
        <v>360.9</v>
      </c>
      <c r="G612" s="86">
        <v>360.9</v>
      </c>
      <c r="H612" s="223">
        <v>5</v>
      </c>
      <c r="I612" s="74" t="s">
        <v>4</v>
      </c>
    </row>
    <row r="613" spans="1:9" x14ac:dyDescent="0.25">
      <c r="A613" s="68" t="s">
        <v>5893</v>
      </c>
      <c r="B613" s="74">
        <v>3767</v>
      </c>
      <c r="C613" s="167" t="s">
        <v>1613</v>
      </c>
      <c r="D613" s="168" t="s">
        <v>1615</v>
      </c>
      <c r="E613" s="86">
        <v>167.96</v>
      </c>
      <c r="F613" s="86">
        <f t="shared" si="9"/>
        <v>151.16</v>
      </c>
      <c r="G613" s="86">
        <v>151.16</v>
      </c>
      <c r="H613" s="223">
        <v>5</v>
      </c>
      <c r="I613" s="74" t="s">
        <v>4</v>
      </c>
    </row>
    <row r="614" spans="1:9" x14ac:dyDescent="0.25">
      <c r="A614" s="68" t="s">
        <v>5894</v>
      </c>
      <c r="B614" s="74">
        <v>3768</v>
      </c>
      <c r="C614" s="167" t="s">
        <v>1613</v>
      </c>
      <c r="D614" s="168" t="s">
        <v>1615</v>
      </c>
      <c r="E614" s="86">
        <v>167.96</v>
      </c>
      <c r="F614" s="86">
        <f t="shared" si="9"/>
        <v>151.16</v>
      </c>
      <c r="G614" s="86">
        <v>151.16</v>
      </c>
      <c r="H614" s="223">
        <v>5</v>
      </c>
      <c r="I614" s="74" t="s">
        <v>4</v>
      </c>
    </row>
    <row r="615" spans="1:9" x14ac:dyDescent="0.25">
      <c r="A615" s="68" t="s">
        <v>5895</v>
      </c>
      <c r="B615" s="74">
        <v>3769</v>
      </c>
      <c r="C615" s="167" t="s">
        <v>1613</v>
      </c>
      <c r="D615" s="168" t="s">
        <v>1615</v>
      </c>
      <c r="E615" s="86">
        <v>167.96</v>
      </c>
      <c r="F615" s="86">
        <f t="shared" si="9"/>
        <v>151.16</v>
      </c>
      <c r="G615" s="86">
        <v>151.16</v>
      </c>
      <c r="H615" s="223">
        <v>5</v>
      </c>
      <c r="I615" s="74" t="s">
        <v>4</v>
      </c>
    </row>
    <row r="616" spans="1:9" x14ac:dyDescent="0.25">
      <c r="A616" s="68" t="s">
        <v>5896</v>
      </c>
      <c r="B616" s="74">
        <v>3770</v>
      </c>
      <c r="C616" s="167" t="s">
        <v>1613</v>
      </c>
      <c r="D616" s="168" t="s">
        <v>1614</v>
      </c>
      <c r="E616" s="86">
        <v>401</v>
      </c>
      <c r="F616" s="86">
        <f t="shared" si="9"/>
        <v>360.9</v>
      </c>
      <c r="G616" s="86">
        <v>360.9</v>
      </c>
      <c r="H616" s="223">
        <v>5</v>
      </c>
      <c r="I616" s="74" t="s">
        <v>4</v>
      </c>
    </row>
    <row r="617" spans="1:9" x14ac:dyDescent="0.25">
      <c r="A617" s="68" t="s">
        <v>5897</v>
      </c>
      <c r="B617" s="74">
        <v>3771</v>
      </c>
      <c r="C617" s="167" t="s">
        <v>1613</v>
      </c>
      <c r="D617" s="168" t="s">
        <v>1615</v>
      </c>
      <c r="E617" s="86">
        <v>167.96</v>
      </c>
      <c r="F617" s="86">
        <f t="shared" si="9"/>
        <v>151.16</v>
      </c>
      <c r="G617" s="86">
        <v>151.16</v>
      </c>
      <c r="H617" s="223">
        <v>5</v>
      </c>
      <c r="I617" s="74" t="s">
        <v>4</v>
      </c>
    </row>
    <row r="618" spans="1:9" x14ac:dyDescent="0.25">
      <c r="A618" s="68" t="s">
        <v>5898</v>
      </c>
      <c r="B618" s="74">
        <v>3772</v>
      </c>
      <c r="C618" s="167" t="s">
        <v>1613</v>
      </c>
      <c r="D618" s="168" t="s">
        <v>1615</v>
      </c>
      <c r="E618" s="86">
        <v>167.96</v>
      </c>
      <c r="F618" s="86">
        <f t="shared" si="9"/>
        <v>151.16</v>
      </c>
      <c r="G618" s="86">
        <v>151.16</v>
      </c>
      <c r="H618" s="223">
        <v>5</v>
      </c>
      <c r="I618" s="74" t="s">
        <v>4</v>
      </c>
    </row>
    <row r="619" spans="1:9" x14ac:dyDescent="0.25">
      <c r="A619" s="68" t="s">
        <v>5899</v>
      </c>
      <c r="B619" s="74">
        <v>3773</v>
      </c>
      <c r="C619" s="167" t="s">
        <v>1613</v>
      </c>
      <c r="D619" s="168" t="s">
        <v>1614</v>
      </c>
      <c r="E619" s="86">
        <v>401</v>
      </c>
      <c r="F619" s="86">
        <f t="shared" si="9"/>
        <v>360.9</v>
      </c>
      <c r="G619" s="86">
        <v>360.9</v>
      </c>
      <c r="H619" s="223">
        <v>5</v>
      </c>
      <c r="I619" s="74" t="s">
        <v>4</v>
      </c>
    </row>
    <row r="620" spans="1:9" x14ac:dyDescent="0.25">
      <c r="A620" s="68" t="s">
        <v>5900</v>
      </c>
      <c r="B620" s="74">
        <v>3774</v>
      </c>
      <c r="C620" s="167" t="s">
        <v>1613</v>
      </c>
      <c r="D620" s="168" t="s">
        <v>1614</v>
      </c>
      <c r="E620" s="86">
        <v>401</v>
      </c>
      <c r="F620" s="86">
        <f t="shared" si="9"/>
        <v>360.9</v>
      </c>
      <c r="G620" s="86">
        <v>360.9</v>
      </c>
      <c r="H620" s="223">
        <v>5</v>
      </c>
      <c r="I620" s="74" t="s">
        <v>4</v>
      </c>
    </row>
    <row r="621" spans="1:9" x14ac:dyDescent="0.25">
      <c r="A621" s="68" t="s">
        <v>5901</v>
      </c>
      <c r="B621" s="74">
        <v>3776</v>
      </c>
      <c r="C621" s="167" t="s">
        <v>1613</v>
      </c>
      <c r="D621" s="168" t="s">
        <v>1614</v>
      </c>
      <c r="E621" s="86">
        <v>401</v>
      </c>
      <c r="F621" s="86">
        <f t="shared" si="9"/>
        <v>360.9</v>
      </c>
      <c r="G621" s="86">
        <v>360.9</v>
      </c>
      <c r="H621" s="223">
        <v>5</v>
      </c>
      <c r="I621" s="74" t="s">
        <v>4</v>
      </c>
    </row>
    <row r="622" spans="1:9" x14ac:dyDescent="0.25">
      <c r="A622" s="68" t="s">
        <v>5902</v>
      </c>
      <c r="B622" s="74">
        <v>3777</v>
      </c>
      <c r="C622" s="167" t="s">
        <v>1613</v>
      </c>
      <c r="D622" s="168" t="s">
        <v>1614</v>
      </c>
      <c r="E622" s="86">
        <v>401</v>
      </c>
      <c r="F622" s="86">
        <f t="shared" si="9"/>
        <v>360.9</v>
      </c>
      <c r="G622" s="86">
        <v>360.9</v>
      </c>
      <c r="H622" s="223">
        <v>5</v>
      </c>
      <c r="I622" s="74" t="s">
        <v>4</v>
      </c>
    </row>
    <row r="623" spans="1:9" x14ac:dyDescent="0.25">
      <c r="A623" s="68" t="s">
        <v>5903</v>
      </c>
      <c r="B623" s="74">
        <v>3778</v>
      </c>
      <c r="C623" s="167" t="s">
        <v>1613</v>
      </c>
      <c r="D623" s="168" t="s">
        <v>1614</v>
      </c>
      <c r="E623" s="86">
        <v>401</v>
      </c>
      <c r="F623" s="86">
        <f t="shared" si="9"/>
        <v>360.9</v>
      </c>
      <c r="G623" s="86">
        <v>360.9</v>
      </c>
      <c r="H623" s="223">
        <v>5</v>
      </c>
      <c r="I623" s="74" t="s">
        <v>4</v>
      </c>
    </row>
    <row r="624" spans="1:9" x14ac:dyDescent="0.25">
      <c r="A624" s="68" t="s">
        <v>5904</v>
      </c>
      <c r="B624" s="74">
        <v>3779</v>
      </c>
      <c r="C624" s="167" t="s">
        <v>1613</v>
      </c>
      <c r="D624" s="168" t="s">
        <v>1614</v>
      </c>
      <c r="E624" s="86">
        <v>401</v>
      </c>
      <c r="F624" s="86">
        <f t="shared" si="9"/>
        <v>360.9</v>
      </c>
      <c r="G624" s="86">
        <v>360.9</v>
      </c>
      <c r="H624" s="223">
        <v>5</v>
      </c>
      <c r="I624" s="74" t="s">
        <v>4</v>
      </c>
    </row>
    <row r="625" spans="1:9" x14ac:dyDescent="0.25">
      <c r="A625" s="68" t="s">
        <v>5905</v>
      </c>
      <c r="B625" s="74">
        <v>3780</v>
      </c>
      <c r="C625" s="167" t="s">
        <v>1613</v>
      </c>
      <c r="D625" s="168" t="s">
        <v>1614</v>
      </c>
      <c r="E625" s="86">
        <v>401</v>
      </c>
      <c r="F625" s="86">
        <f t="shared" si="9"/>
        <v>360.9</v>
      </c>
      <c r="G625" s="86">
        <v>360.9</v>
      </c>
      <c r="H625" s="223">
        <v>5</v>
      </c>
      <c r="I625" s="74" t="s">
        <v>4</v>
      </c>
    </row>
    <row r="626" spans="1:9" x14ac:dyDescent="0.25">
      <c r="A626" s="68" t="s">
        <v>5906</v>
      </c>
      <c r="B626" s="74">
        <v>3781</v>
      </c>
      <c r="C626" s="167" t="s">
        <v>1613</v>
      </c>
      <c r="D626" s="168" t="s">
        <v>1614</v>
      </c>
      <c r="E626" s="86">
        <v>401</v>
      </c>
      <c r="F626" s="86">
        <f t="shared" si="9"/>
        <v>360.9</v>
      </c>
      <c r="G626" s="86">
        <v>360.9</v>
      </c>
      <c r="H626" s="223">
        <v>5</v>
      </c>
      <c r="I626" s="74" t="s">
        <v>4</v>
      </c>
    </row>
    <row r="627" spans="1:9" x14ac:dyDescent="0.25">
      <c r="A627" s="68" t="s">
        <v>5907</v>
      </c>
      <c r="B627" s="74">
        <v>3782</v>
      </c>
      <c r="C627" s="167" t="s">
        <v>1613</v>
      </c>
      <c r="D627" s="168" t="s">
        <v>1614</v>
      </c>
      <c r="E627" s="86">
        <v>401</v>
      </c>
      <c r="F627" s="86">
        <f t="shared" si="9"/>
        <v>360.9</v>
      </c>
      <c r="G627" s="86">
        <v>360.9</v>
      </c>
      <c r="H627" s="223">
        <v>5</v>
      </c>
      <c r="I627" s="74" t="s">
        <v>4</v>
      </c>
    </row>
    <row r="628" spans="1:9" x14ac:dyDescent="0.25">
      <c r="A628" s="68" t="s">
        <v>5908</v>
      </c>
      <c r="B628" s="74">
        <v>3783</v>
      </c>
      <c r="C628" s="167" t="s">
        <v>1613</v>
      </c>
      <c r="D628" s="168" t="s">
        <v>1614</v>
      </c>
      <c r="E628" s="86">
        <v>401</v>
      </c>
      <c r="F628" s="86">
        <f t="shared" si="9"/>
        <v>360.9</v>
      </c>
      <c r="G628" s="86">
        <v>360.9</v>
      </c>
      <c r="H628" s="223">
        <v>5</v>
      </c>
      <c r="I628" s="74" t="s">
        <v>4</v>
      </c>
    </row>
    <row r="629" spans="1:9" x14ac:dyDescent="0.25">
      <c r="A629" s="68" t="s">
        <v>5909</v>
      </c>
      <c r="B629" s="74">
        <v>3784</v>
      </c>
      <c r="C629" s="167" t="s">
        <v>1613</v>
      </c>
      <c r="D629" s="168" t="s">
        <v>1614</v>
      </c>
      <c r="E629" s="86">
        <v>401</v>
      </c>
      <c r="F629" s="86">
        <f t="shared" si="9"/>
        <v>360.9</v>
      </c>
      <c r="G629" s="86">
        <v>360.9</v>
      </c>
      <c r="H629" s="223">
        <v>5</v>
      </c>
      <c r="I629" s="74" t="s">
        <v>4</v>
      </c>
    </row>
    <row r="630" spans="1:9" x14ac:dyDescent="0.25">
      <c r="A630" s="68" t="s">
        <v>5910</v>
      </c>
      <c r="B630" s="74">
        <v>3785</v>
      </c>
      <c r="C630" s="167" t="s">
        <v>1613</v>
      </c>
      <c r="D630" s="168" t="s">
        <v>1614</v>
      </c>
      <c r="E630" s="86">
        <v>401</v>
      </c>
      <c r="F630" s="86">
        <f t="shared" si="9"/>
        <v>360.9</v>
      </c>
      <c r="G630" s="86">
        <v>360.9</v>
      </c>
      <c r="H630" s="223">
        <v>5</v>
      </c>
      <c r="I630" s="74" t="s">
        <v>4</v>
      </c>
    </row>
    <row r="631" spans="1:9" x14ac:dyDescent="0.25">
      <c r="A631" s="68" t="s">
        <v>5911</v>
      </c>
      <c r="B631" s="74">
        <v>3787</v>
      </c>
      <c r="C631" s="167" t="s">
        <v>1613</v>
      </c>
      <c r="D631" s="168" t="s">
        <v>1614</v>
      </c>
      <c r="E631" s="86">
        <v>401</v>
      </c>
      <c r="F631" s="86">
        <f t="shared" si="9"/>
        <v>360.9</v>
      </c>
      <c r="G631" s="86">
        <v>360.9</v>
      </c>
      <c r="H631" s="223">
        <v>5</v>
      </c>
      <c r="I631" s="74" t="s">
        <v>4</v>
      </c>
    </row>
    <row r="632" spans="1:9" x14ac:dyDescent="0.25">
      <c r="A632" s="68" t="s">
        <v>5912</v>
      </c>
      <c r="B632" s="74">
        <v>3788</v>
      </c>
      <c r="C632" s="167" t="s">
        <v>1613</v>
      </c>
      <c r="D632" s="168" t="s">
        <v>1614</v>
      </c>
      <c r="E632" s="86">
        <v>401</v>
      </c>
      <c r="F632" s="86">
        <f t="shared" si="9"/>
        <v>360.9</v>
      </c>
      <c r="G632" s="86">
        <v>360.9</v>
      </c>
      <c r="H632" s="223">
        <v>5</v>
      </c>
      <c r="I632" s="74" t="s">
        <v>4</v>
      </c>
    </row>
    <row r="633" spans="1:9" x14ac:dyDescent="0.25">
      <c r="A633" s="68" t="s">
        <v>5913</v>
      </c>
      <c r="B633" s="74">
        <v>3789</v>
      </c>
      <c r="C633" s="167" t="s">
        <v>1613</v>
      </c>
      <c r="D633" s="168" t="s">
        <v>1614</v>
      </c>
      <c r="E633" s="86">
        <v>401</v>
      </c>
      <c r="F633" s="86">
        <f t="shared" si="9"/>
        <v>360.9</v>
      </c>
      <c r="G633" s="86">
        <v>360.9</v>
      </c>
      <c r="H633" s="223">
        <v>5</v>
      </c>
      <c r="I633" s="74" t="s">
        <v>4</v>
      </c>
    </row>
    <row r="634" spans="1:9" x14ac:dyDescent="0.25">
      <c r="A634" s="68" t="s">
        <v>5914</v>
      </c>
      <c r="B634" s="74">
        <v>3790</v>
      </c>
      <c r="C634" s="167" t="s">
        <v>1613</v>
      </c>
      <c r="D634" s="168" t="s">
        <v>1615</v>
      </c>
      <c r="E634" s="86">
        <v>167.96</v>
      </c>
      <c r="F634" s="86">
        <f t="shared" si="9"/>
        <v>151.16</v>
      </c>
      <c r="G634" s="86">
        <v>151.16</v>
      </c>
      <c r="H634" s="223">
        <v>5</v>
      </c>
      <c r="I634" s="74" t="s">
        <v>4</v>
      </c>
    </row>
    <row r="635" spans="1:9" x14ac:dyDescent="0.25">
      <c r="A635" s="68" t="s">
        <v>5915</v>
      </c>
      <c r="B635" s="74">
        <v>3791</v>
      </c>
      <c r="C635" s="167" t="s">
        <v>1613</v>
      </c>
      <c r="D635" s="168" t="s">
        <v>1615</v>
      </c>
      <c r="E635" s="86">
        <v>167.96</v>
      </c>
      <c r="F635" s="86">
        <f t="shared" si="9"/>
        <v>151.16</v>
      </c>
      <c r="G635" s="86">
        <v>151.16</v>
      </c>
      <c r="H635" s="223">
        <v>5</v>
      </c>
      <c r="I635" s="74" t="s">
        <v>4</v>
      </c>
    </row>
    <row r="636" spans="1:9" x14ac:dyDescent="0.25">
      <c r="A636" s="68" t="s">
        <v>5916</v>
      </c>
      <c r="B636" s="74">
        <v>3792</v>
      </c>
      <c r="C636" s="167" t="s">
        <v>1613</v>
      </c>
      <c r="D636" s="168" t="s">
        <v>1615</v>
      </c>
      <c r="E636" s="86">
        <v>167.96</v>
      </c>
      <c r="F636" s="86">
        <f t="shared" si="9"/>
        <v>151.16</v>
      </c>
      <c r="G636" s="86">
        <v>151.16</v>
      </c>
      <c r="H636" s="223">
        <v>5</v>
      </c>
      <c r="I636" s="74" t="s">
        <v>4</v>
      </c>
    </row>
    <row r="637" spans="1:9" x14ac:dyDescent="0.25">
      <c r="A637" s="68" t="s">
        <v>5917</v>
      </c>
      <c r="B637" s="74">
        <v>3793</v>
      </c>
      <c r="C637" s="167" t="s">
        <v>1613</v>
      </c>
      <c r="D637" s="168" t="s">
        <v>1615</v>
      </c>
      <c r="E637" s="86">
        <v>167.96</v>
      </c>
      <c r="F637" s="86">
        <f t="shared" si="9"/>
        <v>151.16</v>
      </c>
      <c r="G637" s="86">
        <v>151.16</v>
      </c>
      <c r="H637" s="223">
        <v>5</v>
      </c>
      <c r="I637" s="74" t="s">
        <v>4</v>
      </c>
    </row>
    <row r="638" spans="1:9" x14ac:dyDescent="0.25">
      <c r="A638" s="68" t="s">
        <v>5918</v>
      </c>
      <c r="B638" s="74">
        <v>3795</v>
      </c>
      <c r="C638" s="167" t="s">
        <v>1613</v>
      </c>
      <c r="D638" s="168" t="s">
        <v>1615</v>
      </c>
      <c r="E638" s="86">
        <v>167.96</v>
      </c>
      <c r="F638" s="86">
        <f t="shared" si="9"/>
        <v>151.16</v>
      </c>
      <c r="G638" s="86">
        <v>151.16</v>
      </c>
      <c r="H638" s="223">
        <v>5</v>
      </c>
      <c r="I638" s="74" t="s">
        <v>4</v>
      </c>
    </row>
    <row r="639" spans="1:9" x14ac:dyDescent="0.25">
      <c r="A639" s="68" t="s">
        <v>5919</v>
      </c>
      <c r="B639" s="74">
        <v>3796</v>
      </c>
      <c r="C639" s="167" t="s">
        <v>1613</v>
      </c>
      <c r="D639" s="168" t="s">
        <v>1615</v>
      </c>
      <c r="E639" s="86">
        <v>167.96</v>
      </c>
      <c r="F639" s="86">
        <f t="shared" si="9"/>
        <v>151.16</v>
      </c>
      <c r="G639" s="86">
        <v>151.16</v>
      </c>
      <c r="H639" s="223">
        <v>5</v>
      </c>
      <c r="I639" s="74" t="s">
        <v>4</v>
      </c>
    </row>
    <row r="640" spans="1:9" x14ac:dyDescent="0.25">
      <c r="A640" s="68" t="s">
        <v>5920</v>
      </c>
      <c r="B640" s="74">
        <v>3798</v>
      </c>
      <c r="C640" s="167" t="s">
        <v>1613</v>
      </c>
      <c r="D640" s="168" t="s">
        <v>1615</v>
      </c>
      <c r="E640" s="86">
        <v>167.96</v>
      </c>
      <c r="F640" s="86">
        <f t="shared" si="9"/>
        <v>151.16</v>
      </c>
      <c r="G640" s="86">
        <v>151.16</v>
      </c>
      <c r="H640" s="223">
        <v>5</v>
      </c>
      <c r="I640" s="74" t="s">
        <v>4</v>
      </c>
    </row>
    <row r="641" spans="1:9" x14ac:dyDescent="0.25">
      <c r="A641" s="68" t="s">
        <v>5921</v>
      </c>
      <c r="B641" s="74">
        <v>3799</v>
      </c>
      <c r="C641" s="167" t="s">
        <v>1613</v>
      </c>
      <c r="D641" s="168" t="s">
        <v>1615</v>
      </c>
      <c r="E641" s="86">
        <v>167.96</v>
      </c>
      <c r="F641" s="86">
        <f t="shared" si="9"/>
        <v>151.16</v>
      </c>
      <c r="G641" s="86">
        <v>151.16</v>
      </c>
      <c r="H641" s="223">
        <v>5</v>
      </c>
      <c r="I641" s="74" t="s">
        <v>4</v>
      </c>
    </row>
    <row r="642" spans="1:9" x14ac:dyDescent="0.25">
      <c r="A642" s="68" t="s">
        <v>5922</v>
      </c>
      <c r="B642" s="74">
        <v>3800</v>
      </c>
      <c r="C642" s="167" t="s">
        <v>1613</v>
      </c>
      <c r="D642" s="168" t="s">
        <v>1615</v>
      </c>
      <c r="E642" s="86">
        <v>167.96</v>
      </c>
      <c r="F642" s="86">
        <f t="shared" si="9"/>
        <v>151.16</v>
      </c>
      <c r="G642" s="86">
        <v>151.16</v>
      </c>
      <c r="H642" s="223">
        <v>5</v>
      </c>
      <c r="I642" s="74" t="s">
        <v>4</v>
      </c>
    </row>
    <row r="643" spans="1:9" x14ac:dyDescent="0.25">
      <c r="A643" s="68" t="s">
        <v>5923</v>
      </c>
      <c r="B643" s="74">
        <v>3801</v>
      </c>
      <c r="C643" s="167" t="s">
        <v>1613</v>
      </c>
      <c r="D643" s="168" t="s">
        <v>1615</v>
      </c>
      <c r="E643" s="86">
        <v>167.96</v>
      </c>
      <c r="F643" s="86">
        <f t="shared" si="9"/>
        <v>151.16</v>
      </c>
      <c r="G643" s="86">
        <v>151.16</v>
      </c>
      <c r="H643" s="223">
        <v>5</v>
      </c>
      <c r="I643" s="74" t="s">
        <v>4</v>
      </c>
    </row>
    <row r="644" spans="1:9" x14ac:dyDescent="0.25">
      <c r="A644" s="68" t="s">
        <v>5924</v>
      </c>
      <c r="B644" s="74">
        <v>3802</v>
      </c>
      <c r="C644" s="167" t="s">
        <v>1613</v>
      </c>
      <c r="D644" s="168" t="s">
        <v>1615</v>
      </c>
      <c r="E644" s="86">
        <v>167.96</v>
      </c>
      <c r="F644" s="86">
        <f t="shared" si="9"/>
        <v>151.16</v>
      </c>
      <c r="G644" s="86">
        <v>151.16</v>
      </c>
      <c r="H644" s="223">
        <v>5</v>
      </c>
      <c r="I644" s="74" t="s">
        <v>4</v>
      </c>
    </row>
    <row r="645" spans="1:9" x14ac:dyDescent="0.25">
      <c r="A645" s="68" t="s">
        <v>5925</v>
      </c>
      <c r="B645" s="74">
        <v>3803</v>
      </c>
      <c r="C645" s="167" t="s">
        <v>1613</v>
      </c>
      <c r="D645" s="168" t="s">
        <v>1615</v>
      </c>
      <c r="E645" s="86">
        <v>167.96</v>
      </c>
      <c r="F645" s="86">
        <f t="shared" ref="F645:F708" si="10">ROUND(E645*0.9,2)</f>
        <v>151.16</v>
      </c>
      <c r="G645" s="86">
        <v>151.16</v>
      </c>
      <c r="H645" s="223">
        <v>5</v>
      </c>
      <c r="I645" s="74" t="s">
        <v>4</v>
      </c>
    </row>
    <row r="646" spans="1:9" x14ac:dyDescent="0.25">
      <c r="A646" s="68" t="s">
        <v>5926</v>
      </c>
      <c r="B646" s="74">
        <v>3804</v>
      </c>
      <c r="C646" s="167" t="s">
        <v>1613</v>
      </c>
      <c r="D646" s="168" t="s">
        <v>1615</v>
      </c>
      <c r="E646" s="86">
        <v>167.96</v>
      </c>
      <c r="F646" s="86">
        <f t="shared" si="10"/>
        <v>151.16</v>
      </c>
      <c r="G646" s="86">
        <v>151.16</v>
      </c>
      <c r="H646" s="223">
        <v>5</v>
      </c>
      <c r="I646" s="74" t="s">
        <v>4</v>
      </c>
    </row>
    <row r="647" spans="1:9" x14ac:dyDescent="0.25">
      <c r="A647" s="68" t="s">
        <v>5927</v>
      </c>
      <c r="B647" s="74">
        <v>3805</v>
      </c>
      <c r="C647" s="167" t="s">
        <v>1613</v>
      </c>
      <c r="D647" s="168" t="s">
        <v>1615</v>
      </c>
      <c r="E647" s="86">
        <v>167.96</v>
      </c>
      <c r="F647" s="86">
        <f t="shared" si="10"/>
        <v>151.16</v>
      </c>
      <c r="G647" s="86">
        <v>151.16</v>
      </c>
      <c r="H647" s="223">
        <v>5</v>
      </c>
      <c r="I647" s="74" t="s">
        <v>4</v>
      </c>
    </row>
    <row r="648" spans="1:9" x14ac:dyDescent="0.25">
      <c r="A648" s="68" t="s">
        <v>5928</v>
      </c>
      <c r="B648" s="74">
        <v>3806</v>
      </c>
      <c r="C648" s="167" t="s">
        <v>1613</v>
      </c>
      <c r="D648" s="168" t="s">
        <v>1615</v>
      </c>
      <c r="E648" s="86">
        <v>167.96</v>
      </c>
      <c r="F648" s="86">
        <f t="shared" si="10"/>
        <v>151.16</v>
      </c>
      <c r="G648" s="86">
        <v>151.16</v>
      </c>
      <c r="H648" s="223">
        <v>5</v>
      </c>
      <c r="I648" s="74" t="s">
        <v>4</v>
      </c>
    </row>
    <row r="649" spans="1:9" x14ac:dyDescent="0.25">
      <c r="A649" s="68" t="s">
        <v>5929</v>
      </c>
      <c r="B649" s="74">
        <v>3807</v>
      </c>
      <c r="C649" s="167" t="s">
        <v>1613</v>
      </c>
      <c r="D649" s="168" t="s">
        <v>1614</v>
      </c>
      <c r="E649" s="86">
        <v>401</v>
      </c>
      <c r="F649" s="86">
        <f t="shared" si="10"/>
        <v>360.9</v>
      </c>
      <c r="G649" s="86">
        <v>360.9</v>
      </c>
      <c r="H649" s="223">
        <v>5</v>
      </c>
      <c r="I649" s="74" t="s">
        <v>4</v>
      </c>
    </row>
    <row r="650" spans="1:9" x14ac:dyDescent="0.25">
      <c r="A650" s="68" t="s">
        <v>5930</v>
      </c>
      <c r="B650" s="74">
        <v>3808</v>
      </c>
      <c r="C650" s="167" t="s">
        <v>1613</v>
      </c>
      <c r="D650" s="168" t="s">
        <v>1614</v>
      </c>
      <c r="E650" s="86">
        <v>401</v>
      </c>
      <c r="F650" s="86">
        <f t="shared" si="10"/>
        <v>360.9</v>
      </c>
      <c r="G650" s="86">
        <v>360.9</v>
      </c>
      <c r="H650" s="223">
        <v>5</v>
      </c>
      <c r="I650" s="74" t="s">
        <v>4</v>
      </c>
    </row>
    <row r="651" spans="1:9" x14ac:dyDescent="0.25">
      <c r="A651" s="68" t="s">
        <v>5931</v>
      </c>
      <c r="B651" s="74">
        <v>3809</v>
      </c>
      <c r="C651" s="167" t="s">
        <v>1613</v>
      </c>
      <c r="D651" s="168" t="s">
        <v>1615</v>
      </c>
      <c r="E651" s="86">
        <v>167.96</v>
      </c>
      <c r="F651" s="86">
        <f t="shared" si="10"/>
        <v>151.16</v>
      </c>
      <c r="G651" s="86">
        <v>151.16</v>
      </c>
      <c r="H651" s="223">
        <v>5</v>
      </c>
      <c r="I651" s="74" t="s">
        <v>4</v>
      </c>
    </row>
    <row r="652" spans="1:9" x14ac:dyDescent="0.25">
      <c r="A652" s="68" t="s">
        <v>5932</v>
      </c>
      <c r="B652" s="74">
        <v>3810</v>
      </c>
      <c r="C652" s="167" t="s">
        <v>1613</v>
      </c>
      <c r="D652" s="168" t="s">
        <v>1615</v>
      </c>
      <c r="E652" s="86">
        <v>167.96</v>
      </c>
      <c r="F652" s="86">
        <f t="shared" si="10"/>
        <v>151.16</v>
      </c>
      <c r="G652" s="86">
        <v>151.16</v>
      </c>
      <c r="H652" s="223">
        <v>5</v>
      </c>
      <c r="I652" s="74" t="s">
        <v>4</v>
      </c>
    </row>
    <row r="653" spans="1:9" x14ac:dyDescent="0.25">
      <c r="A653" s="68" t="s">
        <v>5933</v>
      </c>
      <c r="B653" s="74">
        <v>3811</v>
      </c>
      <c r="C653" s="167" t="s">
        <v>1613</v>
      </c>
      <c r="D653" s="168" t="s">
        <v>1615</v>
      </c>
      <c r="E653" s="86">
        <v>167.96</v>
      </c>
      <c r="F653" s="86">
        <f t="shared" si="10"/>
        <v>151.16</v>
      </c>
      <c r="G653" s="86">
        <v>151.16</v>
      </c>
      <c r="H653" s="223">
        <v>5</v>
      </c>
      <c r="I653" s="74" t="s">
        <v>4</v>
      </c>
    </row>
    <row r="654" spans="1:9" x14ac:dyDescent="0.25">
      <c r="A654" s="68" t="s">
        <v>5934</v>
      </c>
      <c r="B654" s="74">
        <v>3813</v>
      </c>
      <c r="C654" s="167" t="s">
        <v>1613</v>
      </c>
      <c r="D654" s="168" t="s">
        <v>1615</v>
      </c>
      <c r="E654" s="86">
        <v>167.96</v>
      </c>
      <c r="F654" s="86">
        <f t="shared" si="10"/>
        <v>151.16</v>
      </c>
      <c r="G654" s="86">
        <v>151.16</v>
      </c>
      <c r="H654" s="223">
        <v>5</v>
      </c>
      <c r="I654" s="74" t="s">
        <v>4</v>
      </c>
    </row>
    <row r="655" spans="1:9" x14ac:dyDescent="0.25">
      <c r="A655" s="68" t="s">
        <v>5935</v>
      </c>
      <c r="B655" s="74">
        <v>3814</v>
      </c>
      <c r="C655" s="167" t="s">
        <v>1613</v>
      </c>
      <c r="D655" s="168" t="s">
        <v>1614</v>
      </c>
      <c r="E655" s="86">
        <v>401</v>
      </c>
      <c r="F655" s="86">
        <f t="shared" si="10"/>
        <v>360.9</v>
      </c>
      <c r="G655" s="86">
        <v>360.9</v>
      </c>
      <c r="H655" s="223">
        <v>5</v>
      </c>
      <c r="I655" s="74" t="s">
        <v>4</v>
      </c>
    </row>
    <row r="656" spans="1:9" x14ac:dyDescent="0.25">
      <c r="A656" s="68" t="s">
        <v>5936</v>
      </c>
      <c r="B656" s="74">
        <v>3815</v>
      </c>
      <c r="C656" s="167" t="s">
        <v>1613</v>
      </c>
      <c r="D656" s="168" t="s">
        <v>1614</v>
      </c>
      <c r="E656" s="86">
        <v>401</v>
      </c>
      <c r="F656" s="86">
        <f t="shared" si="10"/>
        <v>360.9</v>
      </c>
      <c r="G656" s="86">
        <v>360.9</v>
      </c>
      <c r="H656" s="223">
        <v>5</v>
      </c>
      <c r="I656" s="74" t="s">
        <v>4</v>
      </c>
    </row>
    <row r="657" spans="1:9" x14ac:dyDescent="0.25">
      <c r="A657" s="68" t="s">
        <v>5937</v>
      </c>
      <c r="B657" s="74">
        <v>3816</v>
      </c>
      <c r="C657" s="167" t="s">
        <v>1613</v>
      </c>
      <c r="D657" s="168" t="s">
        <v>5938</v>
      </c>
      <c r="E657" s="86">
        <v>401</v>
      </c>
      <c r="F657" s="86">
        <f t="shared" si="10"/>
        <v>360.9</v>
      </c>
      <c r="G657" s="86">
        <v>360.9</v>
      </c>
      <c r="H657" s="223">
        <v>5</v>
      </c>
      <c r="I657" s="74" t="s">
        <v>4</v>
      </c>
    </row>
    <row r="658" spans="1:9" x14ac:dyDescent="0.25">
      <c r="A658" s="68" t="s">
        <v>5939</v>
      </c>
      <c r="B658" s="74">
        <v>3817</v>
      </c>
      <c r="C658" s="167" t="s">
        <v>1613</v>
      </c>
      <c r="D658" s="168" t="s">
        <v>1614</v>
      </c>
      <c r="E658" s="86">
        <v>401</v>
      </c>
      <c r="F658" s="86">
        <f t="shared" si="10"/>
        <v>360.9</v>
      </c>
      <c r="G658" s="86">
        <v>360.9</v>
      </c>
      <c r="H658" s="223">
        <v>5</v>
      </c>
      <c r="I658" s="74" t="s">
        <v>4</v>
      </c>
    </row>
    <row r="659" spans="1:9" x14ac:dyDescent="0.25">
      <c r="A659" s="68" t="s">
        <v>5940</v>
      </c>
      <c r="B659" s="74">
        <v>3818</v>
      </c>
      <c r="C659" s="167" t="s">
        <v>1613</v>
      </c>
      <c r="D659" s="168" t="s">
        <v>1615</v>
      </c>
      <c r="E659" s="86">
        <v>167.96</v>
      </c>
      <c r="F659" s="86">
        <f t="shared" si="10"/>
        <v>151.16</v>
      </c>
      <c r="G659" s="86">
        <v>151.16</v>
      </c>
      <c r="H659" s="223">
        <v>5</v>
      </c>
      <c r="I659" s="74" t="s">
        <v>4</v>
      </c>
    </row>
    <row r="660" spans="1:9" x14ac:dyDescent="0.25">
      <c r="A660" s="68" t="s">
        <v>5941</v>
      </c>
      <c r="B660" s="74">
        <v>3820</v>
      </c>
      <c r="C660" s="167" t="s">
        <v>1613</v>
      </c>
      <c r="D660" s="168" t="s">
        <v>1615</v>
      </c>
      <c r="E660" s="86">
        <v>167.96</v>
      </c>
      <c r="F660" s="86">
        <f t="shared" si="10"/>
        <v>151.16</v>
      </c>
      <c r="G660" s="86">
        <v>151.16</v>
      </c>
      <c r="H660" s="223">
        <v>5</v>
      </c>
      <c r="I660" s="74" t="s">
        <v>4</v>
      </c>
    </row>
    <row r="661" spans="1:9" x14ac:dyDescent="0.25">
      <c r="A661" s="68" t="s">
        <v>5942</v>
      </c>
      <c r="B661" s="74">
        <v>3821</v>
      </c>
      <c r="C661" s="167" t="s">
        <v>1613</v>
      </c>
      <c r="D661" s="168" t="s">
        <v>1615</v>
      </c>
      <c r="E661" s="86">
        <v>167.96</v>
      </c>
      <c r="F661" s="86">
        <f t="shared" si="10"/>
        <v>151.16</v>
      </c>
      <c r="G661" s="86">
        <v>151.16</v>
      </c>
      <c r="H661" s="223">
        <v>5</v>
      </c>
      <c r="I661" s="74" t="s">
        <v>4</v>
      </c>
    </row>
    <row r="662" spans="1:9" x14ac:dyDescent="0.25">
      <c r="A662" s="68" t="s">
        <v>5943</v>
      </c>
      <c r="B662" s="74">
        <v>3822</v>
      </c>
      <c r="C662" s="167" t="s">
        <v>1622</v>
      </c>
      <c r="D662" s="168" t="s">
        <v>5944</v>
      </c>
      <c r="E662" s="86">
        <v>1143.45</v>
      </c>
      <c r="F662" s="86">
        <f t="shared" si="10"/>
        <v>1029.1099999999999</v>
      </c>
      <c r="G662" s="86">
        <v>1029.0999999999999</v>
      </c>
      <c r="H662" s="223">
        <v>5</v>
      </c>
      <c r="I662" s="74" t="s">
        <v>4</v>
      </c>
    </row>
    <row r="663" spans="1:9" x14ac:dyDescent="0.25">
      <c r="A663" s="68" t="s">
        <v>5945</v>
      </c>
      <c r="B663" s="74">
        <v>3823</v>
      </c>
      <c r="C663" s="167" t="s">
        <v>1622</v>
      </c>
      <c r="D663" s="168" t="s">
        <v>5944</v>
      </c>
      <c r="E663" s="86">
        <v>1143.45</v>
      </c>
      <c r="F663" s="86">
        <f t="shared" si="10"/>
        <v>1029.1099999999999</v>
      </c>
      <c r="G663" s="86">
        <v>1029.0999999999999</v>
      </c>
      <c r="H663" s="223">
        <v>5</v>
      </c>
      <c r="I663" s="74" t="s">
        <v>4</v>
      </c>
    </row>
    <row r="664" spans="1:9" x14ac:dyDescent="0.25">
      <c r="A664" s="68" t="s">
        <v>5946</v>
      </c>
      <c r="B664" s="74">
        <v>3824</v>
      </c>
      <c r="C664" s="167" t="s">
        <v>1622</v>
      </c>
      <c r="D664" s="168" t="s">
        <v>5944</v>
      </c>
      <c r="E664" s="86">
        <v>1143.45</v>
      </c>
      <c r="F664" s="86">
        <f t="shared" si="10"/>
        <v>1029.1099999999999</v>
      </c>
      <c r="G664" s="86">
        <v>1029.0999999999999</v>
      </c>
      <c r="H664" s="223">
        <v>5</v>
      </c>
      <c r="I664" s="74" t="s">
        <v>4</v>
      </c>
    </row>
    <row r="665" spans="1:9" x14ac:dyDescent="0.25">
      <c r="A665" s="68" t="s">
        <v>5947</v>
      </c>
      <c r="B665" s="74">
        <v>3825</v>
      </c>
      <c r="C665" s="167" t="s">
        <v>1622</v>
      </c>
      <c r="D665" s="168" t="s">
        <v>1612</v>
      </c>
      <c r="E665" s="86">
        <v>386.52</v>
      </c>
      <c r="F665" s="86">
        <f t="shared" si="10"/>
        <v>347.87</v>
      </c>
      <c r="G665" s="86">
        <v>347.87</v>
      </c>
      <c r="H665" s="223">
        <v>5</v>
      </c>
      <c r="I665" s="74" t="s">
        <v>4</v>
      </c>
    </row>
    <row r="666" spans="1:9" x14ac:dyDescent="0.25">
      <c r="A666" s="68" t="s">
        <v>5948</v>
      </c>
      <c r="B666" s="74">
        <v>3826</v>
      </c>
      <c r="C666" s="167" t="s">
        <v>1622</v>
      </c>
      <c r="D666" s="168" t="s">
        <v>1612</v>
      </c>
      <c r="E666" s="86">
        <v>386.52</v>
      </c>
      <c r="F666" s="86">
        <f t="shared" si="10"/>
        <v>347.87</v>
      </c>
      <c r="G666" s="86">
        <v>347.87</v>
      </c>
      <c r="H666" s="223">
        <v>5</v>
      </c>
      <c r="I666" s="74" t="s">
        <v>4</v>
      </c>
    </row>
    <row r="667" spans="1:9" x14ac:dyDescent="0.25">
      <c r="A667" s="68" t="s">
        <v>5949</v>
      </c>
      <c r="B667" s="74">
        <v>3827</v>
      </c>
      <c r="C667" s="167" t="s">
        <v>1622</v>
      </c>
      <c r="D667" s="168" t="s">
        <v>5944</v>
      </c>
      <c r="E667" s="86">
        <v>1143.45</v>
      </c>
      <c r="F667" s="86">
        <f t="shared" si="10"/>
        <v>1029.1099999999999</v>
      </c>
      <c r="G667" s="86">
        <v>1029.0999999999999</v>
      </c>
      <c r="H667" s="223">
        <v>5</v>
      </c>
      <c r="I667" s="74" t="s">
        <v>4</v>
      </c>
    </row>
    <row r="668" spans="1:9" x14ac:dyDescent="0.25">
      <c r="A668" s="68" t="s">
        <v>5950</v>
      </c>
      <c r="B668" s="74">
        <v>3828</v>
      </c>
      <c r="C668" s="167" t="s">
        <v>1622</v>
      </c>
      <c r="D668" s="168" t="s">
        <v>5944</v>
      </c>
      <c r="E668" s="86">
        <v>1143.45</v>
      </c>
      <c r="F668" s="86">
        <f t="shared" si="10"/>
        <v>1029.1099999999999</v>
      </c>
      <c r="G668" s="86">
        <v>1029.0999999999999</v>
      </c>
      <c r="H668" s="223">
        <v>5</v>
      </c>
      <c r="I668" s="74" t="s">
        <v>4</v>
      </c>
    </row>
    <row r="669" spans="1:9" x14ac:dyDescent="0.25">
      <c r="A669" s="68" t="s">
        <v>5951</v>
      </c>
      <c r="B669" s="74">
        <v>3829</v>
      </c>
      <c r="C669" s="167" t="s">
        <v>1622</v>
      </c>
      <c r="D669" s="168" t="s">
        <v>5944</v>
      </c>
      <c r="E669" s="86">
        <v>1143.45</v>
      </c>
      <c r="F669" s="86">
        <f t="shared" si="10"/>
        <v>1029.1099999999999</v>
      </c>
      <c r="G669" s="86">
        <v>1029.0999999999999</v>
      </c>
      <c r="H669" s="223">
        <v>5</v>
      </c>
      <c r="I669" s="74" t="s">
        <v>4</v>
      </c>
    </row>
    <row r="670" spans="1:9" x14ac:dyDescent="0.25">
      <c r="A670" s="68" t="s">
        <v>5952</v>
      </c>
      <c r="B670" s="74">
        <v>3831</v>
      </c>
      <c r="C670" s="167" t="s">
        <v>1622</v>
      </c>
      <c r="D670" s="168" t="s">
        <v>1612</v>
      </c>
      <c r="E670" s="86">
        <v>386.52</v>
      </c>
      <c r="F670" s="86">
        <f t="shared" si="10"/>
        <v>347.87</v>
      </c>
      <c r="G670" s="86">
        <v>347.87</v>
      </c>
      <c r="H670" s="223">
        <v>5</v>
      </c>
      <c r="I670" s="74" t="s">
        <v>4</v>
      </c>
    </row>
    <row r="671" spans="1:9" x14ac:dyDescent="0.25">
      <c r="A671" s="68" t="s">
        <v>5953</v>
      </c>
      <c r="B671" s="74">
        <v>3832</v>
      </c>
      <c r="C671" s="167" t="s">
        <v>1622</v>
      </c>
      <c r="D671" s="168" t="s">
        <v>1612</v>
      </c>
      <c r="E671" s="86">
        <v>386.52</v>
      </c>
      <c r="F671" s="86">
        <f t="shared" si="10"/>
        <v>347.87</v>
      </c>
      <c r="G671" s="86">
        <v>347.87</v>
      </c>
      <c r="H671" s="223">
        <v>5</v>
      </c>
      <c r="I671" s="74" t="s">
        <v>4</v>
      </c>
    </row>
    <row r="672" spans="1:9" x14ac:dyDescent="0.25">
      <c r="A672" s="68" t="s">
        <v>5954</v>
      </c>
      <c r="B672" s="74">
        <v>3833</v>
      </c>
      <c r="C672" s="167" t="s">
        <v>1622</v>
      </c>
      <c r="D672" s="168" t="s">
        <v>1612</v>
      </c>
      <c r="E672" s="86">
        <v>386.52</v>
      </c>
      <c r="F672" s="86">
        <f t="shared" si="10"/>
        <v>347.87</v>
      </c>
      <c r="G672" s="86">
        <v>347.87</v>
      </c>
      <c r="H672" s="223">
        <v>5</v>
      </c>
      <c r="I672" s="74" t="s">
        <v>4</v>
      </c>
    </row>
    <row r="673" spans="1:9" x14ac:dyDescent="0.25">
      <c r="A673" s="68" t="s">
        <v>5955</v>
      </c>
      <c r="B673" s="74">
        <v>3834</v>
      </c>
      <c r="C673" s="167" t="s">
        <v>1622</v>
      </c>
      <c r="D673" s="168" t="s">
        <v>1612</v>
      </c>
      <c r="E673" s="86">
        <v>386.52</v>
      </c>
      <c r="F673" s="86">
        <f t="shared" si="10"/>
        <v>347.87</v>
      </c>
      <c r="G673" s="86">
        <v>347.87</v>
      </c>
      <c r="H673" s="223">
        <v>5</v>
      </c>
      <c r="I673" s="74" t="s">
        <v>4</v>
      </c>
    </row>
    <row r="674" spans="1:9" x14ac:dyDescent="0.25">
      <c r="A674" s="68" t="s">
        <v>5956</v>
      </c>
      <c r="B674" s="74">
        <v>3835</v>
      </c>
      <c r="C674" s="167" t="s">
        <v>1622</v>
      </c>
      <c r="D674" s="168" t="s">
        <v>1612</v>
      </c>
      <c r="E674" s="86">
        <v>386.52</v>
      </c>
      <c r="F674" s="86">
        <f t="shared" si="10"/>
        <v>347.87</v>
      </c>
      <c r="G674" s="86">
        <v>347.87</v>
      </c>
      <c r="H674" s="223">
        <v>5</v>
      </c>
      <c r="I674" s="74" t="s">
        <v>4</v>
      </c>
    </row>
    <row r="675" spans="1:9" x14ac:dyDescent="0.25">
      <c r="A675" s="68" t="s">
        <v>5957</v>
      </c>
      <c r="B675" s="74">
        <v>3836</v>
      </c>
      <c r="C675" s="167" t="s">
        <v>1622</v>
      </c>
      <c r="D675" s="168" t="s">
        <v>5958</v>
      </c>
      <c r="E675" s="86">
        <v>2494.8000000000002</v>
      </c>
      <c r="F675" s="86">
        <f t="shared" si="10"/>
        <v>2245.3200000000002</v>
      </c>
      <c r="G675" s="86">
        <v>2245.3200000000002</v>
      </c>
      <c r="H675" s="223">
        <v>5</v>
      </c>
      <c r="I675" s="74" t="s">
        <v>4</v>
      </c>
    </row>
    <row r="676" spans="1:9" x14ac:dyDescent="0.25">
      <c r="A676" s="68" t="s">
        <v>5959</v>
      </c>
      <c r="B676" s="74">
        <v>3837</v>
      </c>
      <c r="C676" s="167" t="s">
        <v>5960</v>
      </c>
      <c r="D676" s="168" t="s">
        <v>5961</v>
      </c>
      <c r="E676" s="86">
        <v>1208.7</v>
      </c>
      <c r="F676" s="86">
        <f t="shared" si="10"/>
        <v>1087.83</v>
      </c>
      <c r="G676" s="86">
        <v>1087.8</v>
      </c>
      <c r="H676" s="223">
        <v>5</v>
      </c>
      <c r="I676" s="74" t="s">
        <v>4</v>
      </c>
    </row>
    <row r="677" spans="1:9" x14ac:dyDescent="0.25">
      <c r="A677" s="68" t="s">
        <v>5962</v>
      </c>
      <c r="B677" s="74">
        <v>3838</v>
      </c>
      <c r="C677" s="167" t="s">
        <v>5960</v>
      </c>
      <c r="D677" s="168" t="s">
        <v>5963</v>
      </c>
      <c r="E677" s="86">
        <v>1208.7</v>
      </c>
      <c r="F677" s="86">
        <f t="shared" si="10"/>
        <v>1087.83</v>
      </c>
      <c r="G677" s="86">
        <v>1087.8</v>
      </c>
      <c r="H677" s="223">
        <v>5</v>
      </c>
      <c r="I677" s="74" t="s">
        <v>4</v>
      </c>
    </row>
    <row r="678" spans="1:9" x14ac:dyDescent="0.25">
      <c r="A678" s="68" t="s">
        <v>5964</v>
      </c>
      <c r="B678" s="74">
        <v>3839</v>
      </c>
      <c r="C678" s="167" t="s">
        <v>5468</v>
      </c>
      <c r="D678" s="168" t="s">
        <v>5965</v>
      </c>
      <c r="E678" s="86">
        <v>470.4</v>
      </c>
      <c r="F678" s="86">
        <f t="shared" si="10"/>
        <v>423.36</v>
      </c>
      <c r="G678" s="86">
        <v>423.36</v>
      </c>
      <c r="H678" s="223">
        <v>5</v>
      </c>
      <c r="I678" s="74" t="s">
        <v>4</v>
      </c>
    </row>
    <row r="679" spans="1:9" x14ac:dyDescent="0.25">
      <c r="A679" s="68" t="s">
        <v>5966</v>
      </c>
      <c r="B679" s="74">
        <v>3840</v>
      </c>
      <c r="C679" s="167" t="s">
        <v>5468</v>
      </c>
      <c r="D679" s="168" t="s">
        <v>5965</v>
      </c>
      <c r="E679" s="86">
        <v>470.4</v>
      </c>
      <c r="F679" s="86">
        <f t="shared" si="10"/>
        <v>423.36</v>
      </c>
      <c r="G679" s="86">
        <v>423.36</v>
      </c>
      <c r="H679" s="223">
        <v>5</v>
      </c>
      <c r="I679" s="74" t="s">
        <v>4</v>
      </c>
    </row>
    <row r="680" spans="1:9" x14ac:dyDescent="0.25">
      <c r="A680" s="68" t="s">
        <v>5967</v>
      </c>
      <c r="B680" s="74">
        <v>3847</v>
      </c>
      <c r="C680" s="167" t="s">
        <v>1625</v>
      </c>
      <c r="D680" s="168" t="s">
        <v>1626</v>
      </c>
      <c r="E680" s="86">
        <v>431.65</v>
      </c>
      <c r="F680" s="86">
        <f t="shared" si="10"/>
        <v>388.49</v>
      </c>
      <c r="G680" s="86">
        <v>388.21</v>
      </c>
      <c r="H680" s="223">
        <v>5</v>
      </c>
      <c r="I680" s="74" t="s">
        <v>4</v>
      </c>
    </row>
    <row r="681" spans="1:9" x14ac:dyDescent="0.25">
      <c r="A681" s="68" t="s">
        <v>5968</v>
      </c>
      <c r="B681" s="74">
        <v>3848</v>
      </c>
      <c r="C681" s="167" t="s">
        <v>1625</v>
      </c>
      <c r="D681" s="168" t="s">
        <v>1626</v>
      </c>
      <c r="E681" s="86">
        <v>431.65</v>
      </c>
      <c r="F681" s="86">
        <f t="shared" si="10"/>
        <v>388.49</v>
      </c>
      <c r="G681" s="86">
        <v>388.21</v>
      </c>
      <c r="H681" s="223">
        <v>5</v>
      </c>
      <c r="I681" s="74" t="s">
        <v>4</v>
      </c>
    </row>
    <row r="682" spans="1:9" x14ac:dyDescent="0.25">
      <c r="A682" s="68" t="s">
        <v>5969</v>
      </c>
      <c r="B682" s="74">
        <v>3849</v>
      </c>
      <c r="C682" s="167" t="s">
        <v>1625</v>
      </c>
      <c r="D682" s="168" t="s">
        <v>1626</v>
      </c>
      <c r="E682" s="86">
        <v>431.65</v>
      </c>
      <c r="F682" s="86">
        <f t="shared" si="10"/>
        <v>388.49</v>
      </c>
      <c r="G682" s="86">
        <v>388.21</v>
      </c>
      <c r="H682" s="223">
        <v>5</v>
      </c>
      <c r="I682" s="74" t="s">
        <v>4</v>
      </c>
    </row>
    <row r="683" spans="1:9" x14ac:dyDescent="0.25">
      <c r="A683" s="68" t="s">
        <v>5970</v>
      </c>
      <c r="B683" s="74">
        <v>3850</v>
      </c>
      <c r="C683" s="167" t="s">
        <v>1625</v>
      </c>
      <c r="D683" s="168" t="s">
        <v>1626</v>
      </c>
      <c r="E683" s="86">
        <v>431.65</v>
      </c>
      <c r="F683" s="86">
        <f t="shared" si="10"/>
        <v>388.49</v>
      </c>
      <c r="G683" s="86">
        <v>388.21</v>
      </c>
      <c r="H683" s="223">
        <v>5</v>
      </c>
      <c r="I683" s="74" t="s">
        <v>4</v>
      </c>
    </row>
    <row r="684" spans="1:9" x14ac:dyDescent="0.25">
      <c r="A684" s="68" t="s">
        <v>5971</v>
      </c>
      <c r="B684" s="74">
        <v>3854</v>
      </c>
      <c r="C684" s="167" t="s">
        <v>5972</v>
      </c>
      <c r="D684" s="168" t="s">
        <v>5973</v>
      </c>
      <c r="E684" s="86">
        <v>1465</v>
      </c>
      <c r="F684" s="86">
        <f t="shared" si="10"/>
        <v>1318.5</v>
      </c>
      <c r="G684" s="86">
        <v>1318.5</v>
      </c>
      <c r="H684" s="223">
        <v>5</v>
      </c>
      <c r="I684" s="74" t="s">
        <v>4</v>
      </c>
    </row>
    <row r="685" spans="1:9" x14ac:dyDescent="0.25">
      <c r="A685" s="68" t="s">
        <v>5974</v>
      </c>
      <c r="B685" s="74">
        <v>3855</v>
      </c>
      <c r="C685" s="167" t="s">
        <v>5972</v>
      </c>
      <c r="D685" s="168" t="s">
        <v>5975</v>
      </c>
      <c r="E685" s="86">
        <v>740</v>
      </c>
      <c r="F685" s="86">
        <f t="shared" si="10"/>
        <v>666</v>
      </c>
      <c r="G685" s="86">
        <v>666</v>
      </c>
      <c r="H685" s="223">
        <v>5</v>
      </c>
      <c r="I685" s="74" t="s">
        <v>4</v>
      </c>
    </row>
    <row r="686" spans="1:9" x14ac:dyDescent="0.25">
      <c r="A686" s="68" t="s">
        <v>5976</v>
      </c>
      <c r="B686" s="74">
        <v>3856</v>
      </c>
      <c r="C686" s="167" t="s">
        <v>5972</v>
      </c>
      <c r="D686" s="168" t="s">
        <v>5975</v>
      </c>
      <c r="E686" s="86">
        <v>740</v>
      </c>
      <c r="F686" s="86">
        <f t="shared" si="10"/>
        <v>666</v>
      </c>
      <c r="G686" s="86">
        <v>666</v>
      </c>
      <c r="H686" s="223">
        <v>5</v>
      </c>
      <c r="I686" s="74" t="s">
        <v>4</v>
      </c>
    </row>
    <row r="687" spans="1:9" x14ac:dyDescent="0.25">
      <c r="A687" s="68" t="s">
        <v>5977</v>
      </c>
      <c r="B687" s="74">
        <v>3857</v>
      </c>
      <c r="C687" s="167" t="s">
        <v>5972</v>
      </c>
      <c r="D687" s="168" t="s">
        <v>5975</v>
      </c>
      <c r="E687" s="86">
        <v>740</v>
      </c>
      <c r="F687" s="86">
        <f t="shared" si="10"/>
        <v>666</v>
      </c>
      <c r="G687" s="86">
        <v>666</v>
      </c>
      <c r="H687" s="223">
        <v>5</v>
      </c>
      <c r="I687" s="74" t="s">
        <v>4</v>
      </c>
    </row>
    <row r="688" spans="1:9" x14ac:dyDescent="0.25">
      <c r="A688" s="68" t="s">
        <v>5978</v>
      </c>
      <c r="B688" s="74">
        <v>3858</v>
      </c>
      <c r="C688" s="167" t="s">
        <v>5972</v>
      </c>
      <c r="D688" s="168" t="s">
        <v>5973</v>
      </c>
      <c r="E688" s="86">
        <v>1465</v>
      </c>
      <c r="F688" s="86">
        <f t="shared" si="10"/>
        <v>1318.5</v>
      </c>
      <c r="G688" s="86">
        <v>1318.5</v>
      </c>
      <c r="H688" s="223">
        <v>5</v>
      </c>
      <c r="I688" s="74" t="s">
        <v>4</v>
      </c>
    </row>
    <row r="689" spans="1:9" x14ac:dyDescent="0.25">
      <c r="A689" s="68" t="s">
        <v>5980</v>
      </c>
      <c r="B689" s="74">
        <v>3860</v>
      </c>
      <c r="C689" s="167" t="s">
        <v>1636</v>
      </c>
      <c r="D689" s="168" t="s">
        <v>5981</v>
      </c>
      <c r="E689" s="86">
        <v>1471</v>
      </c>
      <c r="F689" s="86">
        <f t="shared" si="10"/>
        <v>1323.9</v>
      </c>
      <c r="G689" s="86">
        <v>1280.05</v>
      </c>
      <c r="H689" s="223">
        <v>5</v>
      </c>
      <c r="I689" s="74" t="s">
        <v>4</v>
      </c>
    </row>
    <row r="690" spans="1:9" x14ac:dyDescent="0.25">
      <c r="A690" s="68" t="s">
        <v>5982</v>
      </c>
      <c r="B690" s="74">
        <v>3861</v>
      </c>
      <c r="C690" s="167" t="s">
        <v>1636</v>
      </c>
      <c r="D690" s="168" t="s">
        <v>5983</v>
      </c>
      <c r="E690" s="86">
        <v>1480</v>
      </c>
      <c r="F690" s="86">
        <f t="shared" si="10"/>
        <v>1332</v>
      </c>
      <c r="G690" s="86">
        <v>1287.5999999999999</v>
      </c>
      <c r="H690" s="223">
        <v>5</v>
      </c>
      <c r="I690" s="74" t="s">
        <v>4</v>
      </c>
    </row>
    <row r="691" spans="1:9" x14ac:dyDescent="0.25">
      <c r="A691" s="68" t="s">
        <v>5984</v>
      </c>
      <c r="B691" s="74">
        <v>3862</v>
      </c>
      <c r="C691" s="167" t="s">
        <v>1636</v>
      </c>
      <c r="D691" s="168" t="s">
        <v>5985</v>
      </c>
      <c r="E691" s="86">
        <v>1570</v>
      </c>
      <c r="F691" s="86">
        <f t="shared" si="10"/>
        <v>1413</v>
      </c>
      <c r="G691" s="86">
        <v>1365.9</v>
      </c>
      <c r="H691" s="223">
        <v>5</v>
      </c>
      <c r="I691" s="74" t="s">
        <v>4</v>
      </c>
    </row>
    <row r="692" spans="1:9" x14ac:dyDescent="0.25">
      <c r="A692" s="68" t="s">
        <v>5986</v>
      </c>
      <c r="B692" s="74">
        <v>3863</v>
      </c>
      <c r="C692" s="167" t="s">
        <v>1636</v>
      </c>
      <c r="D692" s="168" t="s">
        <v>5981</v>
      </c>
      <c r="E692" s="86">
        <v>1471</v>
      </c>
      <c r="F692" s="86">
        <f t="shared" si="10"/>
        <v>1323.9</v>
      </c>
      <c r="G692" s="86">
        <v>1280.05</v>
      </c>
      <c r="H692" s="223">
        <v>5</v>
      </c>
      <c r="I692" s="74" t="s">
        <v>4</v>
      </c>
    </row>
    <row r="693" spans="1:9" x14ac:dyDescent="0.25">
      <c r="A693" s="68" t="s">
        <v>5987</v>
      </c>
      <c r="B693" s="74">
        <v>3864</v>
      </c>
      <c r="C693" s="167" t="s">
        <v>1636</v>
      </c>
      <c r="D693" s="168" t="s">
        <v>5983</v>
      </c>
      <c r="E693" s="86">
        <v>1480</v>
      </c>
      <c r="F693" s="86">
        <f t="shared" si="10"/>
        <v>1332</v>
      </c>
      <c r="G693" s="86">
        <v>1287.5999999999999</v>
      </c>
      <c r="H693" s="223">
        <v>5</v>
      </c>
      <c r="I693" s="74" t="s">
        <v>4</v>
      </c>
    </row>
    <row r="694" spans="1:9" x14ac:dyDescent="0.25">
      <c r="A694" s="68" t="s">
        <v>5988</v>
      </c>
      <c r="B694" s="74">
        <v>3865</v>
      </c>
      <c r="C694" s="167" t="s">
        <v>1636</v>
      </c>
      <c r="D694" s="168" t="s">
        <v>5983</v>
      </c>
      <c r="E694" s="86">
        <v>1480</v>
      </c>
      <c r="F694" s="86">
        <f t="shared" si="10"/>
        <v>1332</v>
      </c>
      <c r="G694" s="86">
        <v>1287.5999999999999</v>
      </c>
      <c r="H694" s="223">
        <v>5</v>
      </c>
      <c r="I694" s="74" t="s">
        <v>4</v>
      </c>
    </row>
    <row r="695" spans="1:9" x14ac:dyDescent="0.25">
      <c r="A695" s="68" t="s">
        <v>5989</v>
      </c>
      <c r="B695" s="74">
        <v>3866</v>
      </c>
      <c r="C695" s="167" t="s">
        <v>1636</v>
      </c>
      <c r="D695" s="168" t="s">
        <v>5985</v>
      </c>
      <c r="E695" s="86">
        <v>1570</v>
      </c>
      <c r="F695" s="86">
        <f t="shared" si="10"/>
        <v>1413</v>
      </c>
      <c r="G695" s="86">
        <v>1365.9</v>
      </c>
      <c r="H695" s="223">
        <v>5</v>
      </c>
      <c r="I695" s="74" t="s">
        <v>4</v>
      </c>
    </row>
    <row r="696" spans="1:9" x14ac:dyDescent="0.25">
      <c r="A696" s="68" t="s">
        <v>5990</v>
      </c>
      <c r="B696" s="74">
        <v>3867</v>
      </c>
      <c r="C696" s="167" t="s">
        <v>1636</v>
      </c>
      <c r="D696" s="168" t="s">
        <v>5981</v>
      </c>
      <c r="E696" s="86">
        <v>1471</v>
      </c>
      <c r="F696" s="86">
        <f t="shared" si="10"/>
        <v>1323.9</v>
      </c>
      <c r="G696" s="86">
        <v>1280.05</v>
      </c>
      <c r="H696" s="223">
        <v>5</v>
      </c>
      <c r="I696" s="74" t="s">
        <v>4</v>
      </c>
    </row>
    <row r="697" spans="1:9" x14ac:dyDescent="0.25">
      <c r="A697" s="68" t="s">
        <v>5991</v>
      </c>
      <c r="B697" s="74">
        <v>3868</v>
      </c>
      <c r="C697" s="167" t="s">
        <v>1636</v>
      </c>
      <c r="D697" s="168" t="s">
        <v>5992</v>
      </c>
      <c r="E697" s="86">
        <v>1818</v>
      </c>
      <c r="F697" s="86">
        <f t="shared" si="10"/>
        <v>1636.2</v>
      </c>
      <c r="G697" s="86">
        <v>1581.66</v>
      </c>
      <c r="H697" s="223">
        <v>5</v>
      </c>
      <c r="I697" s="74" t="s">
        <v>4</v>
      </c>
    </row>
    <row r="698" spans="1:9" x14ac:dyDescent="0.25">
      <c r="A698" s="68" t="s">
        <v>5993</v>
      </c>
      <c r="B698" s="74">
        <v>3869</v>
      </c>
      <c r="C698" s="167" t="s">
        <v>1636</v>
      </c>
      <c r="D698" s="168" t="s">
        <v>5992</v>
      </c>
      <c r="E698" s="86">
        <v>1818</v>
      </c>
      <c r="F698" s="86">
        <f t="shared" si="10"/>
        <v>1636.2</v>
      </c>
      <c r="G698" s="86">
        <v>1581.66</v>
      </c>
      <c r="H698" s="223">
        <v>5</v>
      </c>
      <c r="I698" s="74" t="s">
        <v>4</v>
      </c>
    </row>
    <row r="699" spans="1:9" x14ac:dyDescent="0.25">
      <c r="A699" s="68" t="s">
        <v>5994</v>
      </c>
      <c r="B699" s="74">
        <v>3870</v>
      </c>
      <c r="C699" s="167" t="s">
        <v>1636</v>
      </c>
      <c r="D699" s="168" t="s">
        <v>5995</v>
      </c>
      <c r="E699" s="86">
        <v>1570</v>
      </c>
      <c r="F699" s="86">
        <f t="shared" si="10"/>
        <v>1413</v>
      </c>
      <c r="G699" s="86">
        <v>1365.9</v>
      </c>
      <c r="H699" s="223">
        <v>5</v>
      </c>
      <c r="I699" s="74" t="s">
        <v>4</v>
      </c>
    </row>
    <row r="700" spans="1:9" x14ac:dyDescent="0.25">
      <c r="A700" s="68" t="s">
        <v>5996</v>
      </c>
      <c r="B700" s="74">
        <v>3871</v>
      </c>
      <c r="C700" s="167" t="s">
        <v>1636</v>
      </c>
      <c r="D700" s="168" t="s">
        <v>5985</v>
      </c>
      <c r="E700" s="86">
        <v>1570</v>
      </c>
      <c r="F700" s="86">
        <f t="shared" si="10"/>
        <v>1413</v>
      </c>
      <c r="G700" s="86">
        <v>1365.9</v>
      </c>
      <c r="H700" s="223">
        <v>5</v>
      </c>
      <c r="I700" s="74" t="s">
        <v>4</v>
      </c>
    </row>
    <row r="701" spans="1:9" x14ac:dyDescent="0.25">
      <c r="A701" s="68" t="s">
        <v>5997</v>
      </c>
      <c r="B701" s="74">
        <v>3872</v>
      </c>
      <c r="C701" s="167" t="s">
        <v>1636</v>
      </c>
      <c r="D701" s="168" t="s">
        <v>5985</v>
      </c>
      <c r="E701" s="86">
        <v>1570</v>
      </c>
      <c r="F701" s="86">
        <f t="shared" si="10"/>
        <v>1413</v>
      </c>
      <c r="G701" s="86">
        <v>1365.9</v>
      </c>
      <c r="H701" s="223">
        <v>5</v>
      </c>
      <c r="I701" s="74" t="s">
        <v>4</v>
      </c>
    </row>
    <row r="702" spans="1:9" x14ac:dyDescent="0.25">
      <c r="A702" s="68" t="s">
        <v>5998</v>
      </c>
      <c r="B702" s="74">
        <v>3873</v>
      </c>
      <c r="C702" s="167" t="s">
        <v>1636</v>
      </c>
      <c r="D702" s="168" t="s">
        <v>5985</v>
      </c>
      <c r="E702" s="86">
        <v>1570</v>
      </c>
      <c r="F702" s="86">
        <f t="shared" si="10"/>
        <v>1413</v>
      </c>
      <c r="G702" s="86">
        <v>1365.9</v>
      </c>
      <c r="H702" s="223">
        <v>5</v>
      </c>
      <c r="I702" s="74" t="s">
        <v>4</v>
      </c>
    </row>
    <row r="703" spans="1:9" x14ac:dyDescent="0.25">
      <c r="A703" s="68" t="s">
        <v>5999</v>
      </c>
      <c r="B703" s="74">
        <v>3874</v>
      </c>
      <c r="C703" s="167" t="s">
        <v>1636</v>
      </c>
      <c r="D703" s="168" t="s">
        <v>1637</v>
      </c>
      <c r="E703" s="86">
        <v>965</v>
      </c>
      <c r="F703" s="86">
        <f t="shared" si="10"/>
        <v>868.5</v>
      </c>
      <c r="G703" s="86">
        <v>839.83</v>
      </c>
      <c r="H703" s="223">
        <v>5</v>
      </c>
      <c r="I703" s="74" t="s">
        <v>4</v>
      </c>
    </row>
    <row r="704" spans="1:9" x14ac:dyDescent="0.25">
      <c r="A704" s="68" t="s">
        <v>6000</v>
      </c>
      <c r="B704" s="74">
        <v>3875</v>
      </c>
      <c r="C704" s="167" t="s">
        <v>1636</v>
      </c>
      <c r="D704" s="168" t="s">
        <v>6001</v>
      </c>
      <c r="E704" s="86">
        <v>1315</v>
      </c>
      <c r="F704" s="86">
        <f t="shared" si="10"/>
        <v>1183.5</v>
      </c>
      <c r="G704" s="86">
        <v>1144.33</v>
      </c>
      <c r="H704" s="223">
        <v>5</v>
      </c>
      <c r="I704" s="74" t="s">
        <v>4</v>
      </c>
    </row>
    <row r="705" spans="1:9" x14ac:dyDescent="0.25">
      <c r="A705" s="68" t="s">
        <v>6002</v>
      </c>
      <c r="B705" s="74">
        <v>3876</v>
      </c>
      <c r="C705" s="167" t="s">
        <v>1636</v>
      </c>
      <c r="D705" s="168" t="s">
        <v>5983</v>
      </c>
      <c r="E705" s="86">
        <v>1480</v>
      </c>
      <c r="F705" s="86">
        <f t="shared" si="10"/>
        <v>1332</v>
      </c>
      <c r="G705" s="86">
        <v>1287.5999999999999</v>
      </c>
      <c r="H705" s="223">
        <v>5</v>
      </c>
      <c r="I705" s="74" t="s">
        <v>4</v>
      </c>
    </row>
    <row r="706" spans="1:9" x14ac:dyDescent="0.25">
      <c r="A706" s="68" t="s">
        <v>1638</v>
      </c>
      <c r="B706" s="74">
        <v>3877</v>
      </c>
      <c r="C706" s="167" t="s">
        <v>1636</v>
      </c>
      <c r="D706" s="168" t="s">
        <v>1637</v>
      </c>
      <c r="E706" s="86">
        <v>965</v>
      </c>
      <c r="F706" s="86">
        <f t="shared" si="10"/>
        <v>868.5</v>
      </c>
      <c r="G706" s="86">
        <v>839.83</v>
      </c>
      <c r="H706" s="223">
        <v>5</v>
      </c>
      <c r="I706" s="74" t="s">
        <v>4</v>
      </c>
    </row>
    <row r="707" spans="1:9" x14ac:dyDescent="0.25">
      <c r="A707" s="68" t="s">
        <v>6003</v>
      </c>
      <c r="B707" s="74">
        <v>3878</v>
      </c>
      <c r="C707" s="167" t="s">
        <v>1636</v>
      </c>
      <c r="D707" s="168" t="s">
        <v>5983</v>
      </c>
      <c r="E707" s="86">
        <v>1480</v>
      </c>
      <c r="F707" s="86">
        <f t="shared" si="10"/>
        <v>1332</v>
      </c>
      <c r="G707" s="86">
        <v>1287.5999999999999</v>
      </c>
      <c r="H707" s="223">
        <v>5</v>
      </c>
      <c r="I707" s="74" t="s">
        <v>4</v>
      </c>
    </row>
    <row r="708" spans="1:9" x14ac:dyDescent="0.25">
      <c r="A708" s="68" t="s">
        <v>6004</v>
      </c>
      <c r="B708" s="74">
        <v>3879</v>
      </c>
      <c r="C708" s="167" t="s">
        <v>1636</v>
      </c>
      <c r="D708" s="168" t="s">
        <v>5985</v>
      </c>
      <c r="E708" s="86">
        <v>1570</v>
      </c>
      <c r="F708" s="86">
        <f t="shared" si="10"/>
        <v>1413</v>
      </c>
      <c r="G708" s="86">
        <v>1365.9</v>
      </c>
      <c r="H708" s="223">
        <v>5</v>
      </c>
      <c r="I708" s="74" t="s">
        <v>4</v>
      </c>
    </row>
    <row r="709" spans="1:9" x14ac:dyDescent="0.25">
      <c r="A709" s="68" t="s">
        <v>6005</v>
      </c>
      <c r="B709" s="74">
        <v>3880</v>
      </c>
      <c r="C709" s="167" t="s">
        <v>1636</v>
      </c>
      <c r="D709" s="168" t="s">
        <v>5981</v>
      </c>
      <c r="E709" s="86">
        <v>1471</v>
      </c>
      <c r="F709" s="86">
        <f t="shared" ref="F709:F772" si="11">ROUND(E709*0.9,2)</f>
        <v>1323.9</v>
      </c>
      <c r="G709" s="86">
        <v>1280.05</v>
      </c>
      <c r="H709" s="223">
        <v>5</v>
      </c>
      <c r="I709" s="74" t="s">
        <v>4</v>
      </c>
    </row>
    <row r="710" spans="1:9" x14ac:dyDescent="0.25">
      <c r="A710" s="68" t="s">
        <v>6006</v>
      </c>
      <c r="B710" s="74">
        <v>3881</v>
      </c>
      <c r="C710" s="167" t="s">
        <v>1636</v>
      </c>
      <c r="D710" s="168" t="s">
        <v>6007</v>
      </c>
      <c r="E710" s="86">
        <v>936</v>
      </c>
      <c r="F710" s="86">
        <f t="shared" si="11"/>
        <v>842.4</v>
      </c>
      <c r="G710" s="86">
        <v>814.32</v>
      </c>
      <c r="H710" s="223">
        <v>5</v>
      </c>
      <c r="I710" s="74" t="s">
        <v>4</v>
      </c>
    </row>
    <row r="711" spans="1:9" x14ac:dyDescent="0.25">
      <c r="A711" s="68" t="s">
        <v>6008</v>
      </c>
      <c r="B711" s="74">
        <v>3882</v>
      </c>
      <c r="C711" s="167" t="s">
        <v>1636</v>
      </c>
      <c r="D711" s="168" t="s">
        <v>5983</v>
      </c>
      <c r="E711" s="86">
        <v>1480</v>
      </c>
      <c r="F711" s="86">
        <f t="shared" si="11"/>
        <v>1332</v>
      </c>
      <c r="G711" s="86">
        <v>1287.5999999999999</v>
      </c>
      <c r="H711" s="223">
        <v>5</v>
      </c>
      <c r="I711" s="74" t="s">
        <v>4</v>
      </c>
    </row>
    <row r="712" spans="1:9" x14ac:dyDescent="0.25">
      <c r="A712" s="68" t="s">
        <v>6009</v>
      </c>
      <c r="B712" s="74">
        <v>3883</v>
      </c>
      <c r="C712" s="167" t="s">
        <v>1636</v>
      </c>
      <c r="D712" s="168" t="s">
        <v>5981</v>
      </c>
      <c r="E712" s="86">
        <v>1471</v>
      </c>
      <c r="F712" s="86">
        <f t="shared" si="11"/>
        <v>1323.9</v>
      </c>
      <c r="G712" s="86">
        <v>1280.05</v>
      </c>
      <c r="H712" s="223">
        <v>5</v>
      </c>
      <c r="I712" s="74" t="s">
        <v>4</v>
      </c>
    </row>
    <row r="713" spans="1:9" x14ac:dyDescent="0.25">
      <c r="A713" s="68" t="s">
        <v>6010</v>
      </c>
      <c r="B713" s="74">
        <v>3884</v>
      </c>
      <c r="C713" s="167" t="s">
        <v>1636</v>
      </c>
      <c r="D713" s="168" t="s">
        <v>6011</v>
      </c>
      <c r="E713" s="86">
        <v>21640</v>
      </c>
      <c r="F713" s="86">
        <f t="shared" si="11"/>
        <v>19476</v>
      </c>
      <c r="G713" s="86">
        <v>18826.8</v>
      </c>
      <c r="H713" s="223">
        <v>5</v>
      </c>
      <c r="I713" s="74" t="s">
        <v>4</v>
      </c>
    </row>
    <row r="714" spans="1:9" x14ac:dyDescent="0.25">
      <c r="A714" s="68" t="s">
        <v>6012</v>
      </c>
      <c r="B714" s="74">
        <v>3885</v>
      </c>
      <c r="C714" s="167" t="s">
        <v>1636</v>
      </c>
      <c r="D714" s="168" t="s">
        <v>6013</v>
      </c>
      <c r="E714" s="86">
        <v>540.25</v>
      </c>
      <c r="F714" s="86">
        <f t="shared" si="11"/>
        <v>486.23</v>
      </c>
      <c r="G714" s="86">
        <v>469.81</v>
      </c>
      <c r="H714" s="223">
        <v>5</v>
      </c>
      <c r="I714" s="74" t="s">
        <v>4</v>
      </c>
    </row>
    <row r="715" spans="1:9" x14ac:dyDescent="0.25">
      <c r="A715" s="68" t="s">
        <v>6014</v>
      </c>
      <c r="B715" s="74">
        <v>3886</v>
      </c>
      <c r="C715" s="167" t="s">
        <v>1636</v>
      </c>
      <c r="D715" s="168" t="s">
        <v>6013</v>
      </c>
      <c r="E715" s="86">
        <v>540.25</v>
      </c>
      <c r="F715" s="86">
        <f t="shared" si="11"/>
        <v>486.23</v>
      </c>
      <c r="G715" s="86">
        <v>469.81</v>
      </c>
      <c r="H715" s="223">
        <v>5</v>
      </c>
      <c r="I715" s="74" t="s">
        <v>4</v>
      </c>
    </row>
    <row r="716" spans="1:9" x14ac:dyDescent="0.25">
      <c r="A716" s="68" t="s">
        <v>6015</v>
      </c>
      <c r="B716" s="74">
        <v>3887</v>
      </c>
      <c r="C716" s="167" t="s">
        <v>1636</v>
      </c>
      <c r="D716" s="168" t="s">
        <v>6013</v>
      </c>
      <c r="E716" s="86">
        <v>540.25</v>
      </c>
      <c r="F716" s="86">
        <f t="shared" si="11"/>
        <v>486.23</v>
      </c>
      <c r="G716" s="86">
        <v>469.81</v>
      </c>
      <c r="H716" s="223">
        <v>5</v>
      </c>
      <c r="I716" s="74" t="s">
        <v>4</v>
      </c>
    </row>
    <row r="717" spans="1:9" x14ac:dyDescent="0.25">
      <c r="A717" s="68" t="s">
        <v>6016</v>
      </c>
      <c r="B717" s="74">
        <v>3888</v>
      </c>
      <c r="C717" s="167" t="s">
        <v>1636</v>
      </c>
      <c r="D717" s="168" t="s">
        <v>6013</v>
      </c>
      <c r="E717" s="86">
        <v>540.25</v>
      </c>
      <c r="F717" s="86">
        <f t="shared" si="11"/>
        <v>486.23</v>
      </c>
      <c r="G717" s="86">
        <v>469.81</v>
      </c>
      <c r="H717" s="223">
        <v>5</v>
      </c>
      <c r="I717" s="74" t="s">
        <v>4</v>
      </c>
    </row>
    <row r="718" spans="1:9" x14ac:dyDescent="0.25">
      <c r="A718" s="68" t="s">
        <v>6017</v>
      </c>
      <c r="B718" s="74">
        <v>3889</v>
      </c>
      <c r="C718" s="167" t="s">
        <v>1636</v>
      </c>
      <c r="D718" s="168" t="s">
        <v>6018</v>
      </c>
      <c r="E718" s="86">
        <v>9961</v>
      </c>
      <c r="F718" s="86">
        <f t="shared" si="11"/>
        <v>8964.9</v>
      </c>
      <c r="G718" s="86">
        <v>8666.35</v>
      </c>
      <c r="H718" s="223">
        <v>5</v>
      </c>
      <c r="I718" s="74" t="s">
        <v>4</v>
      </c>
    </row>
    <row r="719" spans="1:9" x14ac:dyDescent="0.25">
      <c r="A719" s="68" t="s">
        <v>6019</v>
      </c>
      <c r="B719" s="74">
        <v>3890</v>
      </c>
      <c r="C719" s="167" t="s">
        <v>1636</v>
      </c>
      <c r="D719" s="168" t="s">
        <v>6020</v>
      </c>
      <c r="E719" s="86">
        <v>4481</v>
      </c>
      <c r="F719" s="86">
        <f t="shared" si="11"/>
        <v>4032.9</v>
      </c>
      <c r="G719" s="86">
        <v>3898.75</v>
      </c>
      <c r="H719" s="223">
        <v>5</v>
      </c>
      <c r="I719" s="74" t="s">
        <v>4</v>
      </c>
    </row>
    <row r="720" spans="1:9" x14ac:dyDescent="0.25">
      <c r="A720" s="68" t="s">
        <v>6021</v>
      </c>
      <c r="B720" s="74">
        <v>3891</v>
      </c>
      <c r="C720" s="167" t="s">
        <v>1636</v>
      </c>
      <c r="D720" s="168" t="s">
        <v>6020</v>
      </c>
      <c r="E720" s="86">
        <v>4481</v>
      </c>
      <c r="F720" s="86">
        <f t="shared" si="11"/>
        <v>4032.9</v>
      </c>
      <c r="G720" s="86">
        <v>3898.75</v>
      </c>
      <c r="H720" s="223">
        <v>5</v>
      </c>
      <c r="I720" s="74" t="s">
        <v>4</v>
      </c>
    </row>
    <row r="721" spans="1:9" x14ac:dyDescent="0.25">
      <c r="A721" s="68" t="s">
        <v>6022</v>
      </c>
      <c r="B721" s="74">
        <v>3892</v>
      </c>
      <c r="C721" s="167" t="s">
        <v>1636</v>
      </c>
      <c r="D721" s="168" t="s">
        <v>6023</v>
      </c>
      <c r="E721" s="86">
        <v>64027</v>
      </c>
      <c r="F721" s="86">
        <f t="shared" si="11"/>
        <v>57624.3</v>
      </c>
      <c r="G721" s="86">
        <v>55703.77</v>
      </c>
      <c r="H721" s="223">
        <v>5</v>
      </c>
      <c r="I721" s="74" t="s">
        <v>4</v>
      </c>
    </row>
    <row r="722" spans="1:9" x14ac:dyDescent="0.25">
      <c r="A722" s="68" t="s">
        <v>6024</v>
      </c>
      <c r="B722" s="74">
        <v>3893</v>
      </c>
      <c r="C722" s="167" t="s">
        <v>1636</v>
      </c>
      <c r="D722" s="168" t="s">
        <v>6025</v>
      </c>
      <c r="E722" s="86">
        <v>2475</v>
      </c>
      <c r="F722" s="86">
        <f t="shared" si="11"/>
        <v>2227.5</v>
      </c>
      <c r="G722" s="86">
        <v>2153.5300000000002</v>
      </c>
      <c r="H722" s="223">
        <v>5</v>
      </c>
      <c r="I722" s="74" t="s">
        <v>4</v>
      </c>
    </row>
    <row r="723" spans="1:9" x14ac:dyDescent="0.25">
      <c r="A723" s="68" t="s">
        <v>1639</v>
      </c>
      <c r="B723" s="74">
        <v>3894</v>
      </c>
      <c r="C723" s="167" t="s">
        <v>1640</v>
      </c>
      <c r="D723" s="168" t="s">
        <v>1641</v>
      </c>
      <c r="E723" s="86">
        <v>1995</v>
      </c>
      <c r="F723" s="86">
        <f t="shared" si="11"/>
        <v>1795.5</v>
      </c>
      <c r="G723" s="86">
        <v>1706</v>
      </c>
      <c r="H723" s="223">
        <v>5</v>
      </c>
      <c r="I723" s="74" t="s">
        <v>4</v>
      </c>
    </row>
    <row r="724" spans="1:9" x14ac:dyDescent="0.25">
      <c r="A724" s="68" t="s">
        <v>1642</v>
      </c>
      <c r="B724" s="74">
        <v>3895</v>
      </c>
      <c r="C724" s="167" t="s">
        <v>1640</v>
      </c>
      <c r="D724" s="168" t="s">
        <v>1641</v>
      </c>
      <c r="E724" s="86">
        <v>1995</v>
      </c>
      <c r="F724" s="86">
        <f t="shared" si="11"/>
        <v>1795.5</v>
      </c>
      <c r="G724" s="86">
        <v>1706</v>
      </c>
      <c r="H724" s="223">
        <v>5</v>
      </c>
      <c r="I724" s="74" t="s">
        <v>4</v>
      </c>
    </row>
    <row r="725" spans="1:9" x14ac:dyDescent="0.25">
      <c r="A725" s="68" t="s">
        <v>1643</v>
      </c>
      <c r="B725" s="74">
        <v>3896</v>
      </c>
      <c r="C725" s="167" t="s">
        <v>1640</v>
      </c>
      <c r="D725" s="168" t="s">
        <v>1641</v>
      </c>
      <c r="E725" s="86">
        <v>1995</v>
      </c>
      <c r="F725" s="86">
        <f t="shared" si="11"/>
        <v>1795.5</v>
      </c>
      <c r="G725" s="86">
        <v>1706</v>
      </c>
      <c r="H725" s="223">
        <v>5</v>
      </c>
      <c r="I725" s="74" t="s">
        <v>4</v>
      </c>
    </row>
    <row r="726" spans="1:9" x14ac:dyDescent="0.25">
      <c r="A726" s="68" t="s">
        <v>1644</v>
      </c>
      <c r="B726" s="74">
        <v>3897</v>
      </c>
      <c r="C726" s="167" t="s">
        <v>1640</v>
      </c>
      <c r="D726" s="168" t="s">
        <v>1641</v>
      </c>
      <c r="E726" s="86">
        <v>1995</v>
      </c>
      <c r="F726" s="86">
        <f t="shared" si="11"/>
        <v>1795.5</v>
      </c>
      <c r="G726" s="86">
        <v>1706</v>
      </c>
      <c r="H726" s="223">
        <v>5</v>
      </c>
      <c r="I726" s="74" t="s">
        <v>4</v>
      </c>
    </row>
    <row r="727" spans="1:9" x14ac:dyDescent="0.25">
      <c r="A727" s="68" t="s">
        <v>1645</v>
      </c>
      <c r="B727" s="74">
        <v>3898</v>
      </c>
      <c r="C727" s="167" t="s">
        <v>1640</v>
      </c>
      <c r="D727" s="168" t="s">
        <v>1641</v>
      </c>
      <c r="E727" s="86">
        <v>1995</v>
      </c>
      <c r="F727" s="86">
        <f t="shared" si="11"/>
        <v>1795.5</v>
      </c>
      <c r="G727" s="86">
        <v>1706</v>
      </c>
      <c r="H727" s="223">
        <v>5</v>
      </c>
      <c r="I727" s="74" t="s">
        <v>4</v>
      </c>
    </row>
    <row r="728" spans="1:9" x14ac:dyDescent="0.25">
      <c r="A728" s="68" t="s">
        <v>1646</v>
      </c>
      <c r="B728" s="74">
        <v>3899</v>
      </c>
      <c r="C728" s="167" t="s">
        <v>1640</v>
      </c>
      <c r="D728" s="168" t="s">
        <v>1641</v>
      </c>
      <c r="E728" s="86">
        <v>1995</v>
      </c>
      <c r="F728" s="86">
        <f t="shared" si="11"/>
        <v>1795.5</v>
      </c>
      <c r="G728" s="86">
        <v>1706</v>
      </c>
      <c r="H728" s="223">
        <v>5</v>
      </c>
      <c r="I728" s="74" t="s">
        <v>4</v>
      </c>
    </row>
    <row r="729" spans="1:9" x14ac:dyDescent="0.25">
      <c r="A729" s="68" t="s">
        <v>1647</v>
      </c>
      <c r="B729" s="74">
        <v>3900</v>
      </c>
      <c r="C729" s="167" t="s">
        <v>1640</v>
      </c>
      <c r="D729" s="168" t="s">
        <v>1641</v>
      </c>
      <c r="E729" s="86">
        <v>1995</v>
      </c>
      <c r="F729" s="86">
        <f t="shared" si="11"/>
        <v>1795.5</v>
      </c>
      <c r="G729" s="86">
        <v>1706</v>
      </c>
      <c r="H729" s="223">
        <v>5</v>
      </c>
      <c r="I729" s="74" t="s">
        <v>4</v>
      </c>
    </row>
    <row r="730" spans="1:9" x14ac:dyDescent="0.25">
      <c r="A730" s="68" t="s">
        <v>1648</v>
      </c>
      <c r="B730" s="74">
        <v>3901</v>
      </c>
      <c r="C730" s="167" t="s">
        <v>1640</v>
      </c>
      <c r="D730" s="168" t="s">
        <v>1641</v>
      </c>
      <c r="E730" s="86">
        <v>1995</v>
      </c>
      <c r="F730" s="86">
        <f t="shared" si="11"/>
        <v>1795.5</v>
      </c>
      <c r="G730" s="86">
        <v>1706</v>
      </c>
      <c r="H730" s="223">
        <v>5</v>
      </c>
      <c r="I730" s="74" t="s">
        <v>4</v>
      </c>
    </row>
    <row r="731" spans="1:9" x14ac:dyDescent="0.25">
      <c r="A731" s="68" t="s">
        <v>1649</v>
      </c>
      <c r="B731" s="74">
        <v>3902</v>
      </c>
      <c r="C731" s="167" t="s">
        <v>1640</v>
      </c>
      <c r="D731" s="168" t="s">
        <v>1641</v>
      </c>
      <c r="E731" s="86">
        <v>1995</v>
      </c>
      <c r="F731" s="86">
        <f t="shared" si="11"/>
        <v>1795.5</v>
      </c>
      <c r="G731" s="86">
        <v>1706</v>
      </c>
      <c r="H731" s="223">
        <v>5</v>
      </c>
      <c r="I731" s="74" t="s">
        <v>4</v>
      </c>
    </row>
    <row r="732" spans="1:9" x14ac:dyDescent="0.25">
      <c r="A732" s="68" t="s">
        <v>1650</v>
      </c>
      <c r="B732" s="74">
        <v>3903</v>
      </c>
      <c r="C732" s="167" t="s">
        <v>1640</v>
      </c>
      <c r="D732" s="168" t="s">
        <v>1641</v>
      </c>
      <c r="E732" s="86">
        <v>1995</v>
      </c>
      <c r="F732" s="86">
        <f t="shared" si="11"/>
        <v>1795.5</v>
      </c>
      <c r="G732" s="86">
        <v>1706</v>
      </c>
      <c r="H732" s="223">
        <v>5</v>
      </c>
      <c r="I732" s="74" t="s">
        <v>4</v>
      </c>
    </row>
    <row r="733" spans="1:9" x14ac:dyDescent="0.25">
      <c r="A733" s="68" t="s">
        <v>6026</v>
      </c>
      <c r="B733" s="74">
        <v>3906</v>
      </c>
      <c r="C733" s="167" t="s">
        <v>266</v>
      </c>
      <c r="D733" s="168" t="s">
        <v>6027</v>
      </c>
      <c r="E733" s="86">
        <v>521.78</v>
      </c>
      <c r="F733" s="86">
        <f t="shared" si="11"/>
        <v>469.6</v>
      </c>
      <c r="G733" s="86">
        <v>446.3</v>
      </c>
      <c r="H733" s="223">
        <v>5</v>
      </c>
      <c r="I733" s="74" t="s">
        <v>4</v>
      </c>
    </row>
    <row r="734" spans="1:9" x14ac:dyDescent="0.25">
      <c r="A734" s="68" t="s">
        <v>6028</v>
      </c>
      <c r="B734" s="74">
        <v>3907</v>
      </c>
      <c r="C734" s="167" t="s">
        <v>266</v>
      </c>
      <c r="D734" s="168" t="s">
        <v>6027</v>
      </c>
      <c r="E734" s="86">
        <v>521.78</v>
      </c>
      <c r="F734" s="86">
        <f t="shared" si="11"/>
        <v>469.6</v>
      </c>
      <c r="G734" s="86">
        <v>446.3</v>
      </c>
      <c r="H734" s="223">
        <v>5</v>
      </c>
      <c r="I734" s="74" t="s">
        <v>4</v>
      </c>
    </row>
    <row r="735" spans="1:9" x14ac:dyDescent="0.25">
      <c r="A735" s="68" t="s">
        <v>6029</v>
      </c>
      <c r="B735" s="74">
        <v>3908</v>
      </c>
      <c r="C735" s="167" t="s">
        <v>266</v>
      </c>
      <c r="D735" s="168" t="s">
        <v>6030</v>
      </c>
      <c r="E735" s="86">
        <v>968.25</v>
      </c>
      <c r="F735" s="86">
        <f t="shared" si="11"/>
        <v>871.43</v>
      </c>
      <c r="G735" s="86">
        <v>827.65</v>
      </c>
      <c r="H735" s="223">
        <v>5</v>
      </c>
      <c r="I735" s="74" t="s">
        <v>4</v>
      </c>
    </row>
    <row r="736" spans="1:9" x14ac:dyDescent="0.25">
      <c r="A736" s="68" t="s">
        <v>6031</v>
      </c>
      <c r="B736" s="74">
        <v>3909</v>
      </c>
      <c r="C736" s="167" t="s">
        <v>266</v>
      </c>
      <c r="D736" s="168" t="s">
        <v>6030</v>
      </c>
      <c r="E736" s="86">
        <v>968.25</v>
      </c>
      <c r="F736" s="86">
        <f t="shared" si="11"/>
        <v>871.43</v>
      </c>
      <c r="G736" s="86">
        <v>827.65</v>
      </c>
      <c r="H736" s="223">
        <v>5</v>
      </c>
      <c r="I736" s="74" t="s">
        <v>4</v>
      </c>
    </row>
    <row r="737" spans="1:9" x14ac:dyDescent="0.25">
      <c r="A737" s="68" t="s">
        <v>6032</v>
      </c>
      <c r="B737" s="74">
        <v>3910</v>
      </c>
      <c r="C737" s="167" t="s">
        <v>266</v>
      </c>
      <c r="D737" s="168" t="s">
        <v>6033</v>
      </c>
      <c r="E737" s="86">
        <v>110.45</v>
      </c>
      <c r="F737" s="86">
        <f t="shared" si="11"/>
        <v>99.41</v>
      </c>
      <c r="G737" s="86">
        <v>94.61</v>
      </c>
      <c r="H737" s="223">
        <v>5</v>
      </c>
      <c r="I737" s="74" t="s">
        <v>4</v>
      </c>
    </row>
    <row r="738" spans="1:9" x14ac:dyDescent="0.25">
      <c r="A738" s="68" t="s">
        <v>6034</v>
      </c>
      <c r="B738" s="74">
        <v>3911</v>
      </c>
      <c r="C738" s="167" t="s">
        <v>266</v>
      </c>
      <c r="D738" s="168" t="s">
        <v>6033</v>
      </c>
      <c r="E738" s="86">
        <v>110.45</v>
      </c>
      <c r="F738" s="86">
        <f t="shared" si="11"/>
        <v>99.41</v>
      </c>
      <c r="G738" s="86">
        <v>94.61</v>
      </c>
      <c r="H738" s="223">
        <v>5</v>
      </c>
      <c r="I738" s="74" t="s">
        <v>4</v>
      </c>
    </row>
    <row r="739" spans="1:9" x14ac:dyDescent="0.25">
      <c r="A739" s="68" t="s">
        <v>6035</v>
      </c>
      <c r="B739" s="74">
        <v>3912</v>
      </c>
      <c r="C739" s="167" t="s">
        <v>266</v>
      </c>
      <c r="D739" s="168" t="s">
        <v>6036</v>
      </c>
      <c r="E739" s="86">
        <v>273</v>
      </c>
      <c r="F739" s="86">
        <f t="shared" si="11"/>
        <v>245.7</v>
      </c>
      <c r="G739" s="86">
        <v>233.69</v>
      </c>
      <c r="H739" s="223">
        <v>5</v>
      </c>
      <c r="I739" s="74" t="s">
        <v>4</v>
      </c>
    </row>
    <row r="740" spans="1:9" x14ac:dyDescent="0.25">
      <c r="A740" s="68" t="s">
        <v>6037</v>
      </c>
      <c r="B740" s="74">
        <v>3913</v>
      </c>
      <c r="C740" s="167" t="s">
        <v>266</v>
      </c>
      <c r="D740" s="168" t="s">
        <v>6038</v>
      </c>
      <c r="E740" s="86">
        <v>850</v>
      </c>
      <c r="F740" s="86">
        <f t="shared" si="11"/>
        <v>765</v>
      </c>
      <c r="G740" s="86">
        <v>726.75</v>
      </c>
      <c r="H740" s="223">
        <v>5</v>
      </c>
      <c r="I740" s="74" t="s">
        <v>4</v>
      </c>
    </row>
    <row r="741" spans="1:9" x14ac:dyDescent="0.25">
      <c r="A741" s="68" t="s">
        <v>6039</v>
      </c>
      <c r="B741" s="74">
        <v>3914</v>
      </c>
      <c r="C741" s="167" t="s">
        <v>6040</v>
      </c>
      <c r="D741" s="168" t="s">
        <v>6041</v>
      </c>
      <c r="E741" s="86">
        <v>112</v>
      </c>
      <c r="F741" s="86">
        <f t="shared" si="11"/>
        <v>100.8</v>
      </c>
      <c r="G741" s="86">
        <v>92.4</v>
      </c>
      <c r="H741" s="223">
        <v>5</v>
      </c>
      <c r="I741" s="74" t="s">
        <v>4</v>
      </c>
    </row>
    <row r="742" spans="1:9" x14ac:dyDescent="0.25">
      <c r="A742" s="68" t="s">
        <v>6042</v>
      </c>
      <c r="B742" s="74">
        <v>3918</v>
      </c>
      <c r="C742" s="167" t="s">
        <v>1652</v>
      </c>
      <c r="D742" s="168" t="s">
        <v>7067</v>
      </c>
      <c r="E742" s="86">
        <v>300</v>
      </c>
      <c r="F742" s="86">
        <f t="shared" si="11"/>
        <v>270</v>
      </c>
      <c r="G742" s="86">
        <v>247.5</v>
      </c>
      <c r="H742" s="223">
        <v>5</v>
      </c>
      <c r="I742" s="74" t="s">
        <v>4</v>
      </c>
    </row>
    <row r="743" spans="1:9" x14ac:dyDescent="0.25">
      <c r="A743" s="68" t="s">
        <v>6043</v>
      </c>
      <c r="B743" s="74">
        <v>3919</v>
      </c>
      <c r="C743" s="167" t="s">
        <v>1652</v>
      </c>
      <c r="D743" s="168" t="s">
        <v>6044</v>
      </c>
      <c r="E743" s="86">
        <v>600</v>
      </c>
      <c r="F743" s="86">
        <f t="shared" si="11"/>
        <v>540</v>
      </c>
      <c r="G743" s="86">
        <v>495</v>
      </c>
      <c r="H743" s="223">
        <v>5</v>
      </c>
      <c r="I743" s="74" t="s">
        <v>4</v>
      </c>
    </row>
    <row r="744" spans="1:9" x14ac:dyDescent="0.25">
      <c r="A744" s="68" t="s">
        <v>6045</v>
      </c>
      <c r="B744" s="74">
        <v>3920</v>
      </c>
      <c r="C744" s="167" t="s">
        <v>1652</v>
      </c>
      <c r="D744" s="168" t="s">
        <v>6044</v>
      </c>
      <c r="E744" s="86">
        <v>600</v>
      </c>
      <c r="F744" s="86">
        <f t="shared" si="11"/>
        <v>540</v>
      </c>
      <c r="G744" s="86">
        <v>495</v>
      </c>
      <c r="H744" s="223">
        <v>5</v>
      </c>
      <c r="I744" s="74" t="s">
        <v>4</v>
      </c>
    </row>
    <row r="745" spans="1:9" x14ac:dyDescent="0.25">
      <c r="A745" s="68" t="s">
        <v>6046</v>
      </c>
      <c r="B745" s="74">
        <v>3921</v>
      </c>
      <c r="C745" s="167" t="s">
        <v>1652</v>
      </c>
      <c r="D745" s="168" t="s">
        <v>6047</v>
      </c>
      <c r="E745" s="86">
        <v>8000</v>
      </c>
      <c r="F745" s="86">
        <f t="shared" si="11"/>
        <v>7200</v>
      </c>
      <c r="G745" s="86">
        <v>6600</v>
      </c>
      <c r="H745" s="223">
        <v>5</v>
      </c>
      <c r="I745" s="74" t="s">
        <v>4</v>
      </c>
    </row>
    <row r="746" spans="1:9" x14ac:dyDescent="0.25">
      <c r="A746" s="68" t="s">
        <v>6048</v>
      </c>
      <c r="B746" s="74">
        <v>3922</v>
      </c>
      <c r="C746" s="167" t="s">
        <v>1652</v>
      </c>
      <c r="D746" s="168" t="s">
        <v>6049</v>
      </c>
      <c r="E746" s="86">
        <v>500</v>
      </c>
      <c r="F746" s="86">
        <f t="shared" si="11"/>
        <v>450</v>
      </c>
      <c r="G746" s="86">
        <v>412.5</v>
      </c>
      <c r="H746" s="223">
        <v>5</v>
      </c>
      <c r="I746" s="74" t="s">
        <v>4</v>
      </c>
    </row>
    <row r="747" spans="1:9" x14ac:dyDescent="0.25">
      <c r="A747" s="68" t="s">
        <v>6050</v>
      </c>
      <c r="B747" s="74">
        <v>3923</v>
      </c>
      <c r="C747" s="167" t="s">
        <v>1652</v>
      </c>
      <c r="D747" s="168" t="s">
        <v>6051</v>
      </c>
      <c r="E747" s="86">
        <v>3500</v>
      </c>
      <c r="F747" s="86">
        <f t="shared" si="11"/>
        <v>3150</v>
      </c>
      <c r="G747" s="86">
        <v>2887.5</v>
      </c>
      <c r="H747" s="223">
        <v>5</v>
      </c>
      <c r="I747" s="74" t="s">
        <v>4</v>
      </c>
    </row>
    <row r="748" spans="1:9" x14ac:dyDescent="0.25">
      <c r="A748" s="68" t="s">
        <v>6052</v>
      </c>
      <c r="B748" s="74">
        <v>3924</v>
      </c>
      <c r="C748" s="167" t="s">
        <v>1652</v>
      </c>
      <c r="D748" s="168" t="s">
        <v>6053</v>
      </c>
      <c r="E748" s="86">
        <v>420</v>
      </c>
      <c r="F748" s="86">
        <f t="shared" si="11"/>
        <v>378</v>
      </c>
      <c r="G748" s="86">
        <v>346.5</v>
      </c>
      <c r="H748" s="223">
        <v>5</v>
      </c>
      <c r="I748" s="74" t="s">
        <v>4</v>
      </c>
    </row>
    <row r="749" spans="1:9" x14ac:dyDescent="0.25">
      <c r="A749" s="68" t="s">
        <v>6054</v>
      </c>
      <c r="B749" s="74">
        <v>3925</v>
      </c>
      <c r="C749" s="167" t="s">
        <v>1652</v>
      </c>
      <c r="D749" s="168" t="s">
        <v>6053</v>
      </c>
      <c r="E749" s="86">
        <v>420</v>
      </c>
      <c r="F749" s="86">
        <f t="shared" si="11"/>
        <v>378</v>
      </c>
      <c r="G749" s="86">
        <v>346.5</v>
      </c>
      <c r="H749" s="223">
        <v>5</v>
      </c>
      <c r="I749" s="74" t="s">
        <v>4</v>
      </c>
    </row>
    <row r="750" spans="1:9" x14ac:dyDescent="0.25">
      <c r="A750" s="68" t="s">
        <v>6055</v>
      </c>
      <c r="B750" s="74">
        <v>3926</v>
      </c>
      <c r="C750" s="167" t="s">
        <v>1652</v>
      </c>
      <c r="D750" s="168" t="s">
        <v>6053</v>
      </c>
      <c r="E750" s="86">
        <v>420</v>
      </c>
      <c r="F750" s="86">
        <f t="shared" si="11"/>
        <v>378</v>
      </c>
      <c r="G750" s="86">
        <v>346.5</v>
      </c>
      <c r="H750" s="223">
        <v>5</v>
      </c>
      <c r="I750" s="74" t="s">
        <v>4</v>
      </c>
    </row>
    <row r="751" spans="1:9" x14ac:dyDescent="0.25">
      <c r="A751" s="68" t="s">
        <v>6056</v>
      </c>
      <c r="B751" s="74">
        <v>3927</v>
      </c>
      <c r="C751" s="167" t="s">
        <v>1652</v>
      </c>
      <c r="D751" s="168" t="s">
        <v>6053</v>
      </c>
      <c r="E751" s="86">
        <v>420</v>
      </c>
      <c r="F751" s="86">
        <f t="shared" si="11"/>
        <v>378</v>
      </c>
      <c r="G751" s="86">
        <v>346.5</v>
      </c>
      <c r="H751" s="223">
        <v>5</v>
      </c>
      <c r="I751" s="74" t="s">
        <v>4</v>
      </c>
    </row>
    <row r="752" spans="1:9" x14ac:dyDescent="0.25">
      <c r="A752" s="68" t="s">
        <v>6057</v>
      </c>
      <c r="B752" s="74">
        <v>3928</v>
      </c>
      <c r="C752" s="167" t="s">
        <v>1652</v>
      </c>
      <c r="D752" s="168" t="s">
        <v>6053</v>
      </c>
      <c r="E752" s="86">
        <v>420</v>
      </c>
      <c r="F752" s="86">
        <f t="shared" si="11"/>
        <v>378</v>
      </c>
      <c r="G752" s="86">
        <v>346.5</v>
      </c>
      <c r="H752" s="223">
        <v>5</v>
      </c>
      <c r="I752" s="74" t="s">
        <v>4</v>
      </c>
    </row>
    <row r="753" spans="1:9" x14ac:dyDescent="0.25">
      <c r="A753" s="68" t="s">
        <v>6058</v>
      </c>
      <c r="B753" s="74">
        <v>3929</v>
      </c>
      <c r="C753" s="167" t="s">
        <v>1652</v>
      </c>
      <c r="D753" s="168" t="s">
        <v>6053</v>
      </c>
      <c r="E753" s="86">
        <v>420</v>
      </c>
      <c r="F753" s="86">
        <f t="shared" si="11"/>
        <v>378</v>
      </c>
      <c r="G753" s="86">
        <v>346.5</v>
      </c>
      <c r="H753" s="223">
        <v>5</v>
      </c>
      <c r="I753" s="74" t="s">
        <v>4</v>
      </c>
    </row>
    <row r="754" spans="1:9" x14ac:dyDescent="0.25">
      <c r="A754" s="68" t="s">
        <v>6059</v>
      </c>
      <c r="B754" s="74">
        <v>3930</v>
      </c>
      <c r="C754" s="167" t="s">
        <v>1652</v>
      </c>
      <c r="D754" s="168" t="s">
        <v>6053</v>
      </c>
      <c r="E754" s="86">
        <v>420</v>
      </c>
      <c r="F754" s="86">
        <f t="shared" si="11"/>
        <v>378</v>
      </c>
      <c r="G754" s="86">
        <v>346.5</v>
      </c>
      <c r="H754" s="223">
        <v>5</v>
      </c>
      <c r="I754" s="74" t="s">
        <v>4</v>
      </c>
    </row>
    <row r="755" spans="1:9" x14ac:dyDescent="0.25">
      <c r="A755" s="68" t="s">
        <v>6060</v>
      </c>
      <c r="B755" s="74">
        <v>3931</v>
      </c>
      <c r="C755" s="167" t="s">
        <v>1652</v>
      </c>
      <c r="D755" s="168" t="s">
        <v>6053</v>
      </c>
      <c r="E755" s="86">
        <v>420</v>
      </c>
      <c r="F755" s="86">
        <f t="shared" si="11"/>
        <v>378</v>
      </c>
      <c r="G755" s="86">
        <v>346.5</v>
      </c>
      <c r="H755" s="223">
        <v>5</v>
      </c>
      <c r="I755" s="74" t="s">
        <v>4</v>
      </c>
    </row>
    <row r="756" spans="1:9" x14ac:dyDescent="0.25">
      <c r="A756" s="68" t="s">
        <v>6061</v>
      </c>
      <c r="B756" s="74">
        <v>3932</v>
      </c>
      <c r="C756" s="167" t="s">
        <v>1652</v>
      </c>
      <c r="D756" s="168" t="s">
        <v>6053</v>
      </c>
      <c r="E756" s="86">
        <v>420</v>
      </c>
      <c r="F756" s="86">
        <f t="shared" si="11"/>
        <v>378</v>
      </c>
      <c r="G756" s="86">
        <v>346.5</v>
      </c>
      <c r="H756" s="223">
        <v>5</v>
      </c>
      <c r="I756" s="74" t="s">
        <v>4</v>
      </c>
    </row>
    <row r="757" spans="1:9" x14ac:dyDescent="0.25">
      <c r="A757" s="68" t="s">
        <v>6062</v>
      </c>
      <c r="B757" s="74">
        <v>3933</v>
      </c>
      <c r="C757" s="167" t="s">
        <v>1652</v>
      </c>
      <c r="D757" s="168" t="s">
        <v>6053</v>
      </c>
      <c r="E757" s="86">
        <v>420</v>
      </c>
      <c r="F757" s="86">
        <f t="shared" si="11"/>
        <v>378</v>
      </c>
      <c r="G757" s="86">
        <v>346.5</v>
      </c>
      <c r="H757" s="223">
        <v>5</v>
      </c>
      <c r="I757" s="74" t="s">
        <v>4</v>
      </c>
    </row>
    <row r="758" spans="1:9" x14ac:dyDescent="0.25">
      <c r="A758" s="68" t="s">
        <v>6063</v>
      </c>
      <c r="B758" s="74">
        <v>3934</v>
      </c>
      <c r="C758" s="167" t="s">
        <v>1652</v>
      </c>
      <c r="D758" s="168" t="s">
        <v>6053</v>
      </c>
      <c r="E758" s="86">
        <v>420</v>
      </c>
      <c r="F758" s="86">
        <f t="shared" si="11"/>
        <v>378</v>
      </c>
      <c r="G758" s="86">
        <v>346.5</v>
      </c>
      <c r="H758" s="223">
        <v>5</v>
      </c>
      <c r="I758" s="74" t="s">
        <v>4</v>
      </c>
    </row>
    <row r="759" spans="1:9" x14ac:dyDescent="0.25">
      <c r="A759" s="68" t="s">
        <v>6064</v>
      </c>
      <c r="B759" s="74">
        <v>3935</v>
      </c>
      <c r="C759" s="167" t="s">
        <v>1652</v>
      </c>
      <c r="D759" s="168" t="s">
        <v>6053</v>
      </c>
      <c r="E759" s="86">
        <v>420</v>
      </c>
      <c r="F759" s="86">
        <f t="shared" si="11"/>
        <v>378</v>
      </c>
      <c r="G759" s="86">
        <v>346.5</v>
      </c>
      <c r="H759" s="223">
        <v>5</v>
      </c>
      <c r="I759" s="74" t="s">
        <v>4</v>
      </c>
    </row>
    <row r="760" spans="1:9" x14ac:dyDescent="0.25">
      <c r="A760" s="68" t="s">
        <v>6065</v>
      </c>
      <c r="B760" s="74">
        <v>3936</v>
      </c>
      <c r="C760" s="167" t="s">
        <v>1652</v>
      </c>
      <c r="D760" s="168" t="s">
        <v>6053</v>
      </c>
      <c r="E760" s="86">
        <v>420</v>
      </c>
      <c r="F760" s="86">
        <f t="shared" si="11"/>
        <v>378</v>
      </c>
      <c r="G760" s="86">
        <v>346.5</v>
      </c>
      <c r="H760" s="223">
        <v>5</v>
      </c>
      <c r="I760" s="74" t="s">
        <v>4</v>
      </c>
    </row>
    <row r="761" spans="1:9" x14ac:dyDescent="0.25">
      <c r="A761" s="68" t="s">
        <v>6066</v>
      </c>
      <c r="B761" s="74">
        <v>3937</v>
      </c>
      <c r="C761" s="167" t="s">
        <v>1652</v>
      </c>
      <c r="D761" s="168" t="s">
        <v>6053</v>
      </c>
      <c r="E761" s="86">
        <v>420</v>
      </c>
      <c r="F761" s="86">
        <f t="shared" si="11"/>
        <v>378</v>
      </c>
      <c r="G761" s="86">
        <v>346.5</v>
      </c>
      <c r="H761" s="223">
        <v>5</v>
      </c>
      <c r="I761" s="74" t="s">
        <v>4</v>
      </c>
    </row>
    <row r="762" spans="1:9" x14ac:dyDescent="0.25">
      <c r="A762" s="68" t="s">
        <v>6067</v>
      </c>
      <c r="B762" s="74">
        <v>3938</v>
      </c>
      <c r="C762" s="167" t="s">
        <v>1652</v>
      </c>
      <c r="D762" s="168" t="s">
        <v>6068</v>
      </c>
      <c r="E762" s="86">
        <v>420</v>
      </c>
      <c r="F762" s="86">
        <f t="shared" si="11"/>
        <v>378</v>
      </c>
      <c r="G762" s="86">
        <v>346.5</v>
      </c>
      <c r="H762" s="223">
        <v>5</v>
      </c>
      <c r="I762" s="74" t="s">
        <v>4</v>
      </c>
    </row>
    <row r="763" spans="1:9" x14ac:dyDescent="0.25">
      <c r="A763" s="68" t="s">
        <v>6069</v>
      </c>
      <c r="B763" s="74">
        <v>3939</v>
      </c>
      <c r="C763" s="167" t="s">
        <v>1652</v>
      </c>
      <c r="D763" s="168" t="s">
        <v>6068</v>
      </c>
      <c r="E763" s="86">
        <v>420</v>
      </c>
      <c r="F763" s="86">
        <f t="shared" si="11"/>
        <v>378</v>
      </c>
      <c r="G763" s="86">
        <v>346.5</v>
      </c>
      <c r="H763" s="223">
        <v>5</v>
      </c>
      <c r="I763" s="74" t="s">
        <v>4</v>
      </c>
    </row>
    <row r="764" spans="1:9" x14ac:dyDescent="0.25">
      <c r="A764" s="68" t="s">
        <v>6070</v>
      </c>
      <c r="B764" s="74">
        <v>3940</v>
      </c>
      <c r="C764" s="167" t="s">
        <v>1652</v>
      </c>
      <c r="D764" s="168" t="s">
        <v>6068</v>
      </c>
      <c r="E764" s="86">
        <v>420</v>
      </c>
      <c r="F764" s="86">
        <f t="shared" si="11"/>
        <v>378</v>
      </c>
      <c r="G764" s="86">
        <v>346.5</v>
      </c>
      <c r="H764" s="223">
        <v>5</v>
      </c>
      <c r="I764" s="74" t="s">
        <v>4</v>
      </c>
    </row>
    <row r="765" spans="1:9" x14ac:dyDescent="0.25">
      <c r="A765" s="68" t="s">
        <v>6071</v>
      </c>
      <c r="B765" s="74">
        <v>3941</v>
      </c>
      <c r="C765" s="167" t="s">
        <v>1652</v>
      </c>
      <c r="D765" s="168" t="s">
        <v>6068</v>
      </c>
      <c r="E765" s="86">
        <v>420</v>
      </c>
      <c r="F765" s="86">
        <f t="shared" si="11"/>
        <v>378</v>
      </c>
      <c r="G765" s="86">
        <v>346.5</v>
      </c>
      <c r="H765" s="223">
        <v>5</v>
      </c>
      <c r="I765" s="74" t="s">
        <v>4</v>
      </c>
    </row>
    <row r="766" spans="1:9" x14ac:dyDescent="0.25">
      <c r="A766" s="68" t="s">
        <v>6072</v>
      </c>
      <c r="B766" s="74">
        <v>3942</v>
      </c>
      <c r="C766" s="167" t="s">
        <v>1652</v>
      </c>
      <c r="D766" s="168" t="s">
        <v>6068</v>
      </c>
      <c r="E766" s="86">
        <v>420</v>
      </c>
      <c r="F766" s="86">
        <f t="shared" si="11"/>
        <v>378</v>
      </c>
      <c r="G766" s="86">
        <v>346.5</v>
      </c>
      <c r="H766" s="223">
        <v>5</v>
      </c>
      <c r="I766" s="74" t="s">
        <v>4</v>
      </c>
    </row>
    <row r="767" spans="1:9" x14ac:dyDescent="0.25">
      <c r="A767" s="68" t="s">
        <v>6073</v>
      </c>
      <c r="B767" s="74">
        <v>3943</v>
      </c>
      <c r="C767" s="167" t="s">
        <v>1652</v>
      </c>
      <c r="D767" s="168" t="s">
        <v>6068</v>
      </c>
      <c r="E767" s="86">
        <v>420</v>
      </c>
      <c r="F767" s="86">
        <f t="shared" si="11"/>
        <v>378</v>
      </c>
      <c r="G767" s="86">
        <v>346.5</v>
      </c>
      <c r="H767" s="223">
        <v>5</v>
      </c>
      <c r="I767" s="74" t="s">
        <v>4</v>
      </c>
    </row>
    <row r="768" spans="1:9" x14ac:dyDescent="0.25">
      <c r="A768" s="68" t="s">
        <v>6074</v>
      </c>
      <c r="B768" s="74">
        <v>3944</v>
      </c>
      <c r="C768" s="167" t="s">
        <v>1652</v>
      </c>
      <c r="D768" s="168" t="s">
        <v>6068</v>
      </c>
      <c r="E768" s="86">
        <v>420</v>
      </c>
      <c r="F768" s="86">
        <f t="shared" si="11"/>
        <v>378</v>
      </c>
      <c r="G768" s="86">
        <v>346.5</v>
      </c>
      <c r="H768" s="223">
        <v>5</v>
      </c>
      <c r="I768" s="74" t="s">
        <v>4</v>
      </c>
    </row>
    <row r="769" spans="1:9" x14ac:dyDescent="0.25">
      <c r="A769" s="68" t="s">
        <v>6075</v>
      </c>
      <c r="B769" s="74">
        <v>3945</v>
      </c>
      <c r="C769" s="167" t="s">
        <v>1652</v>
      </c>
      <c r="D769" s="168" t="s">
        <v>6068</v>
      </c>
      <c r="E769" s="86">
        <v>420</v>
      </c>
      <c r="F769" s="86">
        <f t="shared" si="11"/>
        <v>378</v>
      </c>
      <c r="G769" s="86">
        <v>346.5</v>
      </c>
      <c r="H769" s="223">
        <v>5</v>
      </c>
      <c r="I769" s="74" t="s">
        <v>4</v>
      </c>
    </row>
    <row r="770" spans="1:9" x14ac:dyDescent="0.25">
      <c r="A770" s="68" t="s">
        <v>6076</v>
      </c>
      <c r="B770" s="74">
        <v>3946</v>
      </c>
      <c r="C770" s="167" t="s">
        <v>1652</v>
      </c>
      <c r="D770" s="168" t="s">
        <v>6077</v>
      </c>
      <c r="E770" s="86">
        <v>700</v>
      </c>
      <c r="F770" s="86">
        <f t="shared" si="11"/>
        <v>630</v>
      </c>
      <c r="G770" s="86">
        <v>577.5</v>
      </c>
      <c r="H770" s="223">
        <v>5</v>
      </c>
      <c r="I770" s="74" t="s">
        <v>4</v>
      </c>
    </row>
    <row r="771" spans="1:9" x14ac:dyDescent="0.25">
      <c r="A771" s="68" t="s">
        <v>6078</v>
      </c>
      <c r="B771" s="74">
        <v>3947</v>
      </c>
      <c r="C771" s="167" t="s">
        <v>1652</v>
      </c>
      <c r="D771" s="168" t="s">
        <v>6077</v>
      </c>
      <c r="E771" s="86">
        <v>700</v>
      </c>
      <c r="F771" s="86">
        <f t="shared" si="11"/>
        <v>630</v>
      </c>
      <c r="G771" s="86">
        <v>577.5</v>
      </c>
      <c r="H771" s="223">
        <v>5</v>
      </c>
      <c r="I771" s="74" t="s">
        <v>4</v>
      </c>
    </row>
    <row r="772" spans="1:9" x14ac:dyDescent="0.25">
      <c r="A772" s="68" t="s">
        <v>6079</v>
      </c>
      <c r="B772" s="74">
        <v>3948</v>
      </c>
      <c r="C772" s="167" t="s">
        <v>1652</v>
      </c>
      <c r="D772" s="168" t="s">
        <v>6077</v>
      </c>
      <c r="E772" s="86">
        <v>700</v>
      </c>
      <c r="F772" s="86">
        <f t="shared" si="11"/>
        <v>630</v>
      </c>
      <c r="G772" s="86">
        <v>577.5</v>
      </c>
      <c r="H772" s="223">
        <v>5</v>
      </c>
      <c r="I772" s="74" t="s">
        <v>4</v>
      </c>
    </row>
    <row r="773" spans="1:9" x14ac:dyDescent="0.25">
      <c r="A773" s="68" t="s">
        <v>6080</v>
      </c>
      <c r="B773" s="74">
        <v>3949</v>
      </c>
      <c r="C773" s="167" t="s">
        <v>1652</v>
      </c>
      <c r="D773" s="168" t="s">
        <v>6077</v>
      </c>
      <c r="E773" s="86">
        <v>700</v>
      </c>
      <c r="F773" s="86">
        <f t="shared" ref="F773:F836" si="12">ROUND(E773*0.9,2)</f>
        <v>630</v>
      </c>
      <c r="G773" s="86">
        <v>577.5</v>
      </c>
      <c r="H773" s="223">
        <v>5</v>
      </c>
      <c r="I773" s="74" t="s">
        <v>4</v>
      </c>
    </row>
    <row r="774" spans="1:9" x14ac:dyDescent="0.25">
      <c r="A774" s="68" t="s">
        <v>6081</v>
      </c>
      <c r="B774" s="74">
        <v>3950</v>
      </c>
      <c r="C774" s="167" t="s">
        <v>1652</v>
      </c>
      <c r="D774" s="168" t="s">
        <v>6077</v>
      </c>
      <c r="E774" s="86">
        <v>700</v>
      </c>
      <c r="F774" s="86">
        <f t="shared" si="12"/>
        <v>630</v>
      </c>
      <c r="G774" s="86">
        <v>577.5</v>
      </c>
      <c r="H774" s="223">
        <v>5</v>
      </c>
      <c r="I774" s="74" t="s">
        <v>4</v>
      </c>
    </row>
    <row r="775" spans="1:9" x14ac:dyDescent="0.25">
      <c r="A775" s="68" t="s">
        <v>6082</v>
      </c>
      <c r="B775" s="74">
        <v>3951</v>
      </c>
      <c r="C775" s="167" t="s">
        <v>1652</v>
      </c>
      <c r="D775" s="168" t="s">
        <v>6077</v>
      </c>
      <c r="E775" s="86">
        <v>700</v>
      </c>
      <c r="F775" s="86">
        <f t="shared" si="12"/>
        <v>630</v>
      </c>
      <c r="G775" s="86">
        <v>577.5</v>
      </c>
      <c r="H775" s="223">
        <v>5</v>
      </c>
      <c r="I775" s="74" t="s">
        <v>4</v>
      </c>
    </row>
    <row r="776" spans="1:9" x14ac:dyDescent="0.25">
      <c r="A776" s="68" t="s">
        <v>6083</v>
      </c>
      <c r="B776" s="74">
        <v>3952</v>
      </c>
      <c r="C776" s="167" t="s">
        <v>1652</v>
      </c>
      <c r="D776" s="168" t="s">
        <v>6077</v>
      </c>
      <c r="E776" s="86">
        <v>700</v>
      </c>
      <c r="F776" s="86">
        <f t="shared" si="12"/>
        <v>630</v>
      </c>
      <c r="G776" s="86">
        <v>577.5</v>
      </c>
      <c r="H776" s="223">
        <v>5</v>
      </c>
      <c r="I776" s="74" t="s">
        <v>4</v>
      </c>
    </row>
    <row r="777" spans="1:9" x14ac:dyDescent="0.25">
      <c r="A777" s="68" t="s">
        <v>6084</v>
      </c>
      <c r="B777" s="74">
        <v>3953</v>
      </c>
      <c r="C777" s="167" t="s">
        <v>1652</v>
      </c>
      <c r="D777" s="168" t="s">
        <v>6077</v>
      </c>
      <c r="E777" s="86">
        <v>700</v>
      </c>
      <c r="F777" s="86">
        <f t="shared" si="12"/>
        <v>630</v>
      </c>
      <c r="G777" s="86">
        <v>577.5</v>
      </c>
      <c r="H777" s="223">
        <v>5</v>
      </c>
      <c r="I777" s="74" t="s">
        <v>4</v>
      </c>
    </row>
    <row r="778" spans="1:9" x14ac:dyDescent="0.25">
      <c r="A778" s="68" t="s">
        <v>6085</v>
      </c>
      <c r="B778" s="74">
        <v>3954</v>
      </c>
      <c r="C778" s="167" t="s">
        <v>1652</v>
      </c>
      <c r="D778" s="168" t="s">
        <v>6077</v>
      </c>
      <c r="E778" s="86">
        <v>700</v>
      </c>
      <c r="F778" s="86">
        <f t="shared" si="12"/>
        <v>630</v>
      </c>
      <c r="G778" s="86">
        <v>577.5</v>
      </c>
      <c r="H778" s="223">
        <v>5</v>
      </c>
      <c r="I778" s="74" t="s">
        <v>4</v>
      </c>
    </row>
    <row r="779" spans="1:9" x14ac:dyDescent="0.25">
      <c r="A779" s="68" t="s">
        <v>6086</v>
      </c>
      <c r="B779" s="74">
        <v>3955</v>
      </c>
      <c r="C779" s="167" t="s">
        <v>1652</v>
      </c>
      <c r="D779" s="168" t="s">
        <v>6077</v>
      </c>
      <c r="E779" s="86">
        <v>700</v>
      </c>
      <c r="F779" s="86">
        <f t="shared" si="12"/>
        <v>630</v>
      </c>
      <c r="G779" s="86">
        <v>577.5</v>
      </c>
      <c r="H779" s="223">
        <v>5</v>
      </c>
      <c r="I779" s="74" t="s">
        <v>4</v>
      </c>
    </row>
    <row r="780" spans="1:9" x14ac:dyDescent="0.25">
      <c r="A780" s="68" t="s">
        <v>6087</v>
      </c>
      <c r="B780" s="74">
        <v>3956</v>
      </c>
      <c r="C780" s="167" t="s">
        <v>1652</v>
      </c>
      <c r="D780" s="168" t="s">
        <v>6077</v>
      </c>
      <c r="E780" s="86">
        <v>700</v>
      </c>
      <c r="F780" s="86">
        <f t="shared" si="12"/>
        <v>630</v>
      </c>
      <c r="G780" s="86">
        <v>577.5</v>
      </c>
      <c r="H780" s="223">
        <v>5</v>
      </c>
      <c r="I780" s="74" t="s">
        <v>4</v>
      </c>
    </row>
    <row r="781" spans="1:9" x14ac:dyDescent="0.25">
      <c r="A781" s="68" t="s">
        <v>6088</v>
      </c>
      <c r="B781" s="74">
        <v>3957</v>
      </c>
      <c r="C781" s="167" t="s">
        <v>1652</v>
      </c>
      <c r="D781" s="168" t="s">
        <v>6077</v>
      </c>
      <c r="E781" s="86">
        <v>700</v>
      </c>
      <c r="F781" s="86">
        <f t="shared" si="12"/>
        <v>630</v>
      </c>
      <c r="G781" s="86">
        <v>577.5</v>
      </c>
      <c r="H781" s="223">
        <v>5</v>
      </c>
      <c r="I781" s="74" t="s">
        <v>4</v>
      </c>
    </row>
    <row r="782" spans="1:9" x14ac:dyDescent="0.25">
      <c r="A782" s="68" t="s">
        <v>1656</v>
      </c>
      <c r="B782" s="74">
        <v>3958</v>
      </c>
      <c r="C782" s="167" t="s">
        <v>1652</v>
      </c>
      <c r="D782" s="168" t="s">
        <v>795</v>
      </c>
      <c r="E782" s="86">
        <v>610</v>
      </c>
      <c r="F782" s="86">
        <f t="shared" si="12"/>
        <v>549</v>
      </c>
      <c r="G782" s="86">
        <v>503.25</v>
      </c>
      <c r="H782" s="223">
        <v>5</v>
      </c>
      <c r="I782" s="74" t="s">
        <v>4</v>
      </c>
    </row>
    <row r="783" spans="1:9" x14ac:dyDescent="0.25">
      <c r="A783" s="68" t="s">
        <v>6089</v>
      </c>
      <c r="B783" s="74">
        <v>3959</v>
      </c>
      <c r="C783" s="167" t="s">
        <v>6090</v>
      </c>
      <c r="D783" s="168" t="s">
        <v>6091</v>
      </c>
      <c r="E783" s="86">
        <v>800</v>
      </c>
      <c r="F783" s="86">
        <f t="shared" si="12"/>
        <v>720</v>
      </c>
      <c r="G783" s="86">
        <v>660</v>
      </c>
      <c r="H783" s="223">
        <v>5</v>
      </c>
      <c r="I783" s="74" t="s">
        <v>6329</v>
      </c>
    </row>
    <row r="784" spans="1:9" x14ac:dyDescent="0.25">
      <c r="A784" s="68" t="s">
        <v>6092</v>
      </c>
      <c r="B784" s="74">
        <v>3960</v>
      </c>
      <c r="C784" s="167" t="s">
        <v>6090</v>
      </c>
      <c r="D784" s="168" t="s">
        <v>6091</v>
      </c>
      <c r="E784" s="86">
        <v>800</v>
      </c>
      <c r="F784" s="86">
        <f t="shared" si="12"/>
        <v>720</v>
      </c>
      <c r="G784" s="86">
        <v>720</v>
      </c>
      <c r="H784" s="223">
        <v>1</v>
      </c>
      <c r="I784" s="74" t="s">
        <v>6329</v>
      </c>
    </row>
    <row r="785" spans="1:9" x14ac:dyDescent="0.25">
      <c r="A785" s="68" t="s">
        <v>6093</v>
      </c>
      <c r="B785" s="74">
        <v>3961</v>
      </c>
      <c r="C785" s="167" t="s">
        <v>6090</v>
      </c>
      <c r="D785" s="168" t="s">
        <v>6091</v>
      </c>
      <c r="E785" s="86">
        <v>800</v>
      </c>
      <c r="F785" s="86">
        <f t="shared" si="12"/>
        <v>720</v>
      </c>
      <c r="G785" s="86">
        <v>660</v>
      </c>
      <c r="H785" s="223">
        <v>5</v>
      </c>
      <c r="I785" s="74" t="s">
        <v>6329</v>
      </c>
    </row>
    <row r="786" spans="1:9" x14ac:dyDescent="0.25">
      <c r="A786" s="68" t="s">
        <v>6094</v>
      </c>
      <c r="B786" s="74">
        <v>3962</v>
      </c>
      <c r="C786" s="167" t="s">
        <v>6090</v>
      </c>
      <c r="D786" s="168" t="s">
        <v>6091</v>
      </c>
      <c r="E786" s="86">
        <v>800</v>
      </c>
      <c r="F786" s="86">
        <f t="shared" si="12"/>
        <v>720</v>
      </c>
      <c r="G786" s="86">
        <v>660</v>
      </c>
      <c r="H786" s="223">
        <v>5</v>
      </c>
      <c r="I786" s="74" t="s">
        <v>6329</v>
      </c>
    </row>
    <row r="787" spans="1:9" x14ac:dyDescent="0.25">
      <c r="A787" s="68" t="s">
        <v>6095</v>
      </c>
      <c r="B787" s="74">
        <v>3963</v>
      </c>
      <c r="C787" s="167" t="s">
        <v>6090</v>
      </c>
      <c r="D787" s="168" t="s">
        <v>6091</v>
      </c>
      <c r="E787" s="86">
        <v>800</v>
      </c>
      <c r="F787" s="86">
        <f t="shared" si="12"/>
        <v>720</v>
      </c>
      <c r="G787" s="86">
        <v>660</v>
      </c>
      <c r="H787" s="223">
        <v>5</v>
      </c>
      <c r="I787" s="74" t="s">
        <v>6329</v>
      </c>
    </row>
    <row r="788" spans="1:9" x14ac:dyDescent="0.25">
      <c r="A788" s="68" t="s">
        <v>6096</v>
      </c>
      <c r="B788" s="74">
        <v>3964</v>
      </c>
      <c r="C788" s="167" t="s">
        <v>6090</v>
      </c>
      <c r="D788" s="168" t="s">
        <v>6091</v>
      </c>
      <c r="E788" s="86">
        <v>800</v>
      </c>
      <c r="F788" s="86">
        <f t="shared" si="12"/>
        <v>720</v>
      </c>
      <c r="G788" s="86">
        <v>660</v>
      </c>
      <c r="H788" s="223">
        <v>5</v>
      </c>
      <c r="I788" s="74" t="s">
        <v>6329</v>
      </c>
    </row>
    <row r="789" spans="1:9" x14ac:dyDescent="0.25">
      <c r="A789" s="68" t="s">
        <v>6097</v>
      </c>
      <c r="B789" s="74">
        <v>3965</v>
      </c>
      <c r="C789" s="167" t="s">
        <v>6090</v>
      </c>
      <c r="D789" s="168" t="s">
        <v>6091</v>
      </c>
      <c r="E789" s="86">
        <v>800</v>
      </c>
      <c r="F789" s="86">
        <f t="shared" si="12"/>
        <v>720</v>
      </c>
      <c r="G789" s="86">
        <v>660</v>
      </c>
      <c r="H789" s="223">
        <v>5</v>
      </c>
      <c r="I789" s="74" t="s">
        <v>6329</v>
      </c>
    </row>
    <row r="790" spans="1:9" x14ac:dyDescent="0.25">
      <c r="A790" s="68" t="s">
        <v>6098</v>
      </c>
      <c r="B790" s="74">
        <v>3966</v>
      </c>
      <c r="C790" s="167" t="s">
        <v>6090</v>
      </c>
      <c r="D790" s="168" t="s">
        <v>6091</v>
      </c>
      <c r="E790" s="86">
        <v>800</v>
      </c>
      <c r="F790" s="86">
        <f t="shared" si="12"/>
        <v>720</v>
      </c>
      <c r="G790" s="86">
        <v>660</v>
      </c>
      <c r="H790" s="223">
        <v>5</v>
      </c>
      <c r="I790" s="74" t="s">
        <v>6329</v>
      </c>
    </row>
    <row r="791" spans="1:9" x14ac:dyDescent="0.25">
      <c r="A791" s="68" t="s">
        <v>6099</v>
      </c>
      <c r="B791" s="74">
        <v>3967</v>
      </c>
      <c r="C791" s="167" t="s">
        <v>6090</v>
      </c>
      <c r="D791" s="168" t="s">
        <v>6091</v>
      </c>
      <c r="E791" s="86">
        <v>800</v>
      </c>
      <c r="F791" s="86">
        <f t="shared" si="12"/>
        <v>720</v>
      </c>
      <c r="G791" s="86">
        <v>660</v>
      </c>
      <c r="H791" s="223">
        <v>5</v>
      </c>
      <c r="I791" s="74" t="s">
        <v>6329</v>
      </c>
    </row>
    <row r="792" spans="1:9" x14ac:dyDescent="0.25">
      <c r="A792" s="68" t="s">
        <v>6100</v>
      </c>
      <c r="B792" s="74">
        <v>3968</v>
      </c>
      <c r="C792" s="167" t="s">
        <v>6090</v>
      </c>
      <c r="D792" s="168" t="s">
        <v>6091</v>
      </c>
      <c r="E792" s="86">
        <v>800</v>
      </c>
      <c r="F792" s="86">
        <f t="shared" si="12"/>
        <v>720</v>
      </c>
      <c r="G792" s="86">
        <v>660</v>
      </c>
      <c r="H792" s="223">
        <v>5</v>
      </c>
      <c r="I792" s="74" t="s">
        <v>6329</v>
      </c>
    </row>
    <row r="793" spans="1:9" x14ac:dyDescent="0.25">
      <c r="A793" s="68" t="s">
        <v>6101</v>
      </c>
      <c r="B793" s="74">
        <v>3969</v>
      </c>
      <c r="C793" s="167" t="s">
        <v>6090</v>
      </c>
      <c r="D793" s="168" t="s">
        <v>6102</v>
      </c>
      <c r="E793" s="86">
        <v>9800</v>
      </c>
      <c r="F793" s="86">
        <f t="shared" si="12"/>
        <v>8820</v>
      </c>
      <c r="G793" s="86">
        <v>8085</v>
      </c>
      <c r="H793" s="223">
        <v>5</v>
      </c>
      <c r="I793" s="74" t="s">
        <v>4</v>
      </c>
    </row>
    <row r="794" spans="1:9" x14ac:dyDescent="0.25">
      <c r="A794" s="68" t="s">
        <v>6103</v>
      </c>
      <c r="B794" s="74">
        <v>3970</v>
      </c>
      <c r="C794" s="167" t="s">
        <v>6090</v>
      </c>
      <c r="D794" s="168" t="s">
        <v>6102</v>
      </c>
      <c r="E794" s="86">
        <v>9800</v>
      </c>
      <c r="F794" s="86">
        <f t="shared" si="12"/>
        <v>8820</v>
      </c>
      <c r="G794" s="86">
        <v>8085</v>
      </c>
      <c r="H794" s="223">
        <v>5</v>
      </c>
      <c r="I794" s="74" t="s">
        <v>4</v>
      </c>
    </row>
    <row r="795" spans="1:9" x14ac:dyDescent="0.25">
      <c r="A795" s="68" t="s">
        <v>6104</v>
      </c>
      <c r="B795" s="74">
        <v>3971</v>
      </c>
      <c r="C795" s="167" t="s">
        <v>858</v>
      </c>
      <c r="D795" s="168" t="s">
        <v>6105</v>
      </c>
      <c r="E795" s="86">
        <v>27800</v>
      </c>
      <c r="F795" s="86">
        <f t="shared" si="12"/>
        <v>25020</v>
      </c>
      <c r="G795" s="86">
        <v>22935</v>
      </c>
      <c r="H795" s="223">
        <v>5</v>
      </c>
      <c r="I795" s="74" t="s">
        <v>4</v>
      </c>
    </row>
    <row r="796" spans="1:9" x14ac:dyDescent="0.25">
      <c r="A796" s="68" t="s">
        <v>6106</v>
      </c>
      <c r="B796" s="74">
        <v>3972</v>
      </c>
      <c r="C796" s="167" t="s">
        <v>858</v>
      </c>
      <c r="D796" s="168" t="s">
        <v>6105</v>
      </c>
      <c r="E796" s="86">
        <v>27800</v>
      </c>
      <c r="F796" s="86">
        <f t="shared" si="12"/>
        <v>25020</v>
      </c>
      <c r="G796" s="86">
        <v>22935</v>
      </c>
      <c r="H796" s="223">
        <v>5</v>
      </c>
      <c r="I796" s="74" t="s">
        <v>4</v>
      </c>
    </row>
    <row r="797" spans="1:9" x14ac:dyDescent="0.25">
      <c r="A797" s="68" t="s">
        <v>6107</v>
      </c>
      <c r="B797" s="74">
        <v>3973</v>
      </c>
      <c r="C797" s="167" t="s">
        <v>858</v>
      </c>
      <c r="D797" s="168" t="s">
        <v>6105</v>
      </c>
      <c r="E797" s="86">
        <v>27800</v>
      </c>
      <c r="F797" s="86">
        <f t="shared" si="12"/>
        <v>25020</v>
      </c>
      <c r="G797" s="86">
        <v>22935</v>
      </c>
      <c r="H797" s="223">
        <v>5</v>
      </c>
      <c r="I797" s="74" t="s">
        <v>4</v>
      </c>
    </row>
    <row r="798" spans="1:9" x14ac:dyDescent="0.25">
      <c r="A798" s="68" t="s">
        <v>6108</v>
      </c>
      <c r="B798" s="74">
        <v>3974</v>
      </c>
      <c r="C798" s="167" t="s">
        <v>858</v>
      </c>
      <c r="D798" s="168" t="s">
        <v>6105</v>
      </c>
      <c r="E798" s="86">
        <v>27800</v>
      </c>
      <c r="F798" s="86">
        <f t="shared" si="12"/>
        <v>25020</v>
      </c>
      <c r="G798" s="86">
        <v>22935</v>
      </c>
      <c r="H798" s="223">
        <v>5</v>
      </c>
      <c r="I798" s="74" t="s">
        <v>4</v>
      </c>
    </row>
    <row r="799" spans="1:9" x14ac:dyDescent="0.25">
      <c r="A799" s="68" t="s">
        <v>6109</v>
      </c>
      <c r="B799" s="74">
        <v>3975</v>
      </c>
      <c r="C799" s="167" t="s">
        <v>858</v>
      </c>
      <c r="D799" s="168" t="s">
        <v>6105</v>
      </c>
      <c r="E799" s="86">
        <v>27800</v>
      </c>
      <c r="F799" s="86">
        <f t="shared" si="12"/>
        <v>25020</v>
      </c>
      <c r="G799" s="86">
        <v>22935</v>
      </c>
      <c r="H799" s="223">
        <v>5</v>
      </c>
      <c r="I799" s="74" t="s">
        <v>4</v>
      </c>
    </row>
    <row r="800" spans="1:9" x14ac:dyDescent="0.25">
      <c r="A800" s="68" t="s">
        <v>6110</v>
      </c>
      <c r="B800" s="74">
        <v>3976</v>
      </c>
      <c r="C800" s="167" t="s">
        <v>858</v>
      </c>
      <c r="D800" s="168" t="s">
        <v>6105</v>
      </c>
      <c r="E800" s="86">
        <v>27800</v>
      </c>
      <c r="F800" s="86">
        <f t="shared" si="12"/>
        <v>25020</v>
      </c>
      <c r="G800" s="86">
        <v>22935</v>
      </c>
      <c r="H800" s="223">
        <v>5</v>
      </c>
      <c r="I800" s="74" t="s">
        <v>4</v>
      </c>
    </row>
    <row r="801" spans="1:9" x14ac:dyDescent="0.25">
      <c r="A801" s="68" t="s">
        <v>6111</v>
      </c>
      <c r="B801" s="74">
        <v>3977</v>
      </c>
      <c r="C801" s="167" t="s">
        <v>858</v>
      </c>
      <c r="D801" s="168" t="s">
        <v>6105</v>
      </c>
      <c r="E801" s="86">
        <v>27800</v>
      </c>
      <c r="F801" s="86">
        <f t="shared" si="12"/>
        <v>25020</v>
      </c>
      <c r="G801" s="86">
        <v>22935</v>
      </c>
      <c r="H801" s="223">
        <v>5</v>
      </c>
      <c r="I801" s="74" t="s">
        <v>4</v>
      </c>
    </row>
    <row r="802" spans="1:9" x14ac:dyDescent="0.25">
      <c r="A802" s="68" t="s">
        <v>6112</v>
      </c>
      <c r="B802" s="74">
        <v>3978</v>
      </c>
      <c r="C802" s="167" t="s">
        <v>6113</v>
      </c>
      <c r="D802" s="168" t="s">
        <v>6114</v>
      </c>
      <c r="E802" s="86">
        <v>28500</v>
      </c>
      <c r="F802" s="86">
        <f t="shared" si="12"/>
        <v>25650</v>
      </c>
      <c r="G802" s="86">
        <v>22657.5</v>
      </c>
      <c r="H802" s="223">
        <v>5</v>
      </c>
      <c r="I802" s="74" t="s">
        <v>4</v>
      </c>
    </row>
    <row r="803" spans="1:9" x14ac:dyDescent="0.25">
      <c r="A803" s="68" t="s">
        <v>1657</v>
      </c>
      <c r="B803" s="74">
        <v>3979</v>
      </c>
      <c r="C803" s="167" t="s">
        <v>1658</v>
      </c>
      <c r="D803" s="168" t="s">
        <v>1659</v>
      </c>
      <c r="E803" s="86">
        <v>1995</v>
      </c>
      <c r="F803" s="86">
        <f t="shared" si="12"/>
        <v>1795.5</v>
      </c>
      <c r="G803" s="86">
        <v>1556.35</v>
      </c>
      <c r="H803" s="223">
        <v>5</v>
      </c>
      <c r="I803" s="74" t="s">
        <v>4</v>
      </c>
    </row>
    <row r="804" spans="1:9" x14ac:dyDescent="0.25">
      <c r="A804" s="68" t="s">
        <v>6115</v>
      </c>
      <c r="B804" s="74">
        <v>3980</v>
      </c>
      <c r="C804" s="167" t="s">
        <v>6116</v>
      </c>
      <c r="D804" s="168" t="s">
        <v>6117</v>
      </c>
      <c r="E804" s="86">
        <v>8700</v>
      </c>
      <c r="F804" s="86">
        <f t="shared" si="12"/>
        <v>7830</v>
      </c>
      <c r="G804" s="86">
        <v>6786</v>
      </c>
      <c r="H804" s="223">
        <v>5</v>
      </c>
      <c r="I804" s="74" t="s">
        <v>4</v>
      </c>
    </row>
    <row r="805" spans="1:9" x14ac:dyDescent="0.25">
      <c r="A805" s="68" t="s">
        <v>6118</v>
      </c>
      <c r="B805" s="74">
        <v>3981</v>
      </c>
      <c r="C805" s="167" t="s">
        <v>6119</v>
      </c>
      <c r="D805" s="168" t="s">
        <v>6120</v>
      </c>
      <c r="E805" s="86">
        <v>1004.46</v>
      </c>
      <c r="F805" s="86">
        <f t="shared" si="12"/>
        <v>904.01</v>
      </c>
      <c r="G805" s="86">
        <v>768.56</v>
      </c>
      <c r="H805" s="223">
        <v>5</v>
      </c>
      <c r="I805" s="74" t="s">
        <v>4</v>
      </c>
    </row>
    <row r="806" spans="1:9" x14ac:dyDescent="0.25">
      <c r="A806" s="68" t="s">
        <v>6121</v>
      </c>
      <c r="B806" s="74">
        <v>3982</v>
      </c>
      <c r="C806" s="167" t="s">
        <v>6119</v>
      </c>
      <c r="D806" s="168" t="s">
        <v>6120</v>
      </c>
      <c r="E806" s="86">
        <v>1004.46</v>
      </c>
      <c r="F806" s="86">
        <f t="shared" si="12"/>
        <v>904.01</v>
      </c>
      <c r="G806" s="86">
        <v>768.56</v>
      </c>
      <c r="H806" s="223">
        <v>5</v>
      </c>
      <c r="I806" s="74" t="s">
        <v>4</v>
      </c>
    </row>
    <row r="807" spans="1:9" x14ac:dyDescent="0.25">
      <c r="A807" s="68" t="s">
        <v>6122</v>
      </c>
      <c r="B807" s="74">
        <v>3983</v>
      </c>
      <c r="C807" s="167" t="s">
        <v>6123</v>
      </c>
      <c r="D807" s="168" t="s">
        <v>6124</v>
      </c>
      <c r="E807" s="86">
        <v>1490</v>
      </c>
      <c r="F807" s="86">
        <f t="shared" si="12"/>
        <v>1341</v>
      </c>
      <c r="G807" s="86">
        <v>1139.8499999999999</v>
      </c>
      <c r="H807" s="223">
        <v>5</v>
      </c>
      <c r="I807" s="74" t="s">
        <v>4</v>
      </c>
    </row>
    <row r="808" spans="1:9" x14ac:dyDescent="0.25">
      <c r="A808" s="68" t="s">
        <v>6125</v>
      </c>
      <c r="B808" s="74">
        <v>3984</v>
      </c>
      <c r="C808" s="167" t="s">
        <v>6123</v>
      </c>
      <c r="D808" s="168" t="s">
        <v>6126</v>
      </c>
      <c r="E808" s="86">
        <v>854</v>
      </c>
      <c r="F808" s="86">
        <f t="shared" si="12"/>
        <v>768.6</v>
      </c>
      <c r="G808" s="86">
        <v>653.30999999999995</v>
      </c>
      <c r="H808" s="223">
        <v>5</v>
      </c>
      <c r="I808" s="74" t="s">
        <v>4</v>
      </c>
    </row>
    <row r="809" spans="1:9" x14ac:dyDescent="0.25">
      <c r="A809" s="68" t="s">
        <v>6127</v>
      </c>
      <c r="B809" s="74">
        <v>3985</v>
      </c>
      <c r="C809" s="167" t="s">
        <v>6123</v>
      </c>
      <c r="D809" s="168" t="s">
        <v>6126</v>
      </c>
      <c r="E809" s="86">
        <v>854</v>
      </c>
      <c r="F809" s="86">
        <f t="shared" si="12"/>
        <v>768.6</v>
      </c>
      <c r="G809" s="86">
        <v>653.30999999999995</v>
      </c>
      <c r="H809" s="223">
        <v>5</v>
      </c>
      <c r="I809" s="74" t="s">
        <v>4</v>
      </c>
    </row>
    <row r="810" spans="1:9" x14ac:dyDescent="0.25">
      <c r="A810" s="68" t="s">
        <v>6128</v>
      </c>
      <c r="B810" s="74">
        <v>3986</v>
      </c>
      <c r="C810" s="167" t="s">
        <v>6123</v>
      </c>
      <c r="D810" s="168" t="s">
        <v>6129</v>
      </c>
      <c r="E810" s="86">
        <v>1490</v>
      </c>
      <c r="F810" s="86">
        <f t="shared" si="12"/>
        <v>1341</v>
      </c>
      <c r="G810" s="86">
        <v>1139.8499999999999</v>
      </c>
      <c r="H810" s="223">
        <v>5</v>
      </c>
      <c r="I810" s="74" t="s">
        <v>4</v>
      </c>
    </row>
    <row r="811" spans="1:9" x14ac:dyDescent="0.25">
      <c r="A811" s="68" t="s">
        <v>6130</v>
      </c>
      <c r="B811" s="74">
        <v>3987</v>
      </c>
      <c r="C811" s="167" t="s">
        <v>6131</v>
      </c>
      <c r="D811" s="168" t="s">
        <v>6132</v>
      </c>
      <c r="E811" s="86">
        <v>250</v>
      </c>
      <c r="F811" s="86">
        <f t="shared" si="12"/>
        <v>225</v>
      </c>
      <c r="G811" s="86">
        <v>191.25</v>
      </c>
      <c r="H811" s="223">
        <v>5</v>
      </c>
      <c r="I811" s="74" t="s">
        <v>4</v>
      </c>
    </row>
    <row r="812" spans="1:9" x14ac:dyDescent="0.25">
      <c r="A812" s="68" t="s">
        <v>6133</v>
      </c>
      <c r="B812" s="74">
        <v>3988</v>
      </c>
      <c r="C812" s="167" t="s">
        <v>6131</v>
      </c>
      <c r="D812" s="168" t="s">
        <v>6134</v>
      </c>
      <c r="E812" s="86">
        <v>3100</v>
      </c>
      <c r="F812" s="86">
        <f t="shared" si="12"/>
        <v>2790</v>
      </c>
      <c r="G812" s="86">
        <v>2371.5</v>
      </c>
      <c r="H812" s="223">
        <v>5</v>
      </c>
      <c r="I812" s="74" t="s">
        <v>4</v>
      </c>
    </row>
    <row r="813" spans="1:9" x14ac:dyDescent="0.25">
      <c r="A813" s="68" t="s">
        <v>6135</v>
      </c>
      <c r="B813" s="74">
        <v>3989</v>
      </c>
      <c r="C813" s="167" t="s">
        <v>6131</v>
      </c>
      <c r="D813" s="168" t="s">
        <v>6134</v>
      </c>
      <c r="E813" s="86">
        <v>3100</v>
      </c>
      <c r="F813" s="86">
        <f t="shared" si="12"/>
        <v>2790</v>
      </c>
      <c r="G813" s="86">
        <v>2371.5</v>
      </c>
      <c r="H813" s="223">
        <v>5</v>
      </c>
      <c r="I813" s="74" t="s">
        <v>4</v>
      </c>
    </row>
    <row r="814" spans="1:9" x14ac:dyDescent="0.25">
      <c r="A814" s="68" t="s">
        <v>6136</v>
      </c>
      <c r="B814" s="74">
        <v>3990</v>
      </c>
      <c r="C814" s="167" t="s">
        <v>6131</v>
      </c>
      <c r="D814" s="168" t="s">
        <v>6137</v>
      </c>
      <c r="E814" s="86">
        <v>2665</v>
      </c>
      <c r="F814" s="86">
        <f t="shared" si="12"/>
        <v>2398.5</v>
      </c>
      <c r="G814" s="86">
        <v>2038.97</v>
      </c>
      <c r="H814" s="223">
        <v>5</v>
      </c>
      <c r="I814" s="74" t="s">
        <v>4</v>
      </c>
    </row>
    <row r="815" spans="1:9" x14ac:dyDescent="0.25">
      <c r="A815" s="68" t="s">
        <v>6138</v>
      </c>
      <c r="B815" s="74">
        <v>3991</v>
      </c>
      <c r="C815" s="167" t="s">
        <v>6131</v>
      </c>
      <c r="D815" s="168" t="s">
        <v>6139</v>
      </c>
      <c r="E815" s="86">
        <v>1200</v>
      </c>
      <c r="F815" s="86">
        <f t="shared" si="12"/>
        <v>1080</v>
      </c>
      <c r="G815" s="86">
        <v>918</v>
      </c>
      <c r="H815" s="223">
        <v>5</v>
      </c>
      <c r="I815" s="74" t="s">
        <v>4</v>
      </c>
    </row>
    <row r="816" spans="1:9" x14ac:dyDescent="0.25">
      <c r="A816" s="68" t="s">
        <v>6140</v>
      </c>
      <c r="B816" s="74">
        <v>3992</v>
      </c>
      <c r="C816" s="167" t="s">
        <v>6131</v>
      </c>
      <c r="D816" s="168" t="s">
        <v>6139</v>
      </c>
      <c r="E816" s="86">
        <v>1200</v>
      </c>
      <c r="F816" s="86">
        <f t="shared" si="12"/>
        <v>1080</v>
      </c>
      <c r="G816" s="86">
        <v>918</v>
      </c>
      <c r="H816" s="223">
        <v>5</v>
      </c>
      <c r="I816" s="74" t="s">
        <v>4</v>
      </c>
    </row>
    <row r="817" spans="1:9" x14ac:dyDescent="0.25">
      <c r="A817" s="68" t="s">
        <v>6141</v>
      </c>
      <c r="B817" s="74">
        <v>3993</v>
      </c>
      <c r="C817" s="167" t="s">
        <v>6131</v>
      </c>
      <c r="D817" s="168" t="s">
        <v>6139</v>
      </c>
      <c r="E817" s="86">
        <v>1200</v>
      </c>
      <c r="F817" s="86">
        <f t="shared" si="12"/>
        <v>1080</v>
      </c>
      <c r="G817" s="86">
        <v>918</v>
      </c>
      <c r="H817" s="223">
        <v>5</v>
      </c>
      <c r="I817" s="74" t="s">
        <v>4</v>
      </c>
    </row>
    <row r="818" spans="1:9" x14ac:dyDescent="0.25">
      <c r="A818" s="68" t="s">
        <v>6142</v>
      </c>
      <c r="B818" s="74">
        <v>3994</v>
      </c>
      <c r="C818" s="167" t="s">
        <v>6131</v>
      </c>
      <c r="D818" s="168" t="s">
        <v>6139</v>
      </c>
      <c r="E818" s="86">
        <v>1200</v>
      </c>
      <c r="F818" s="86">
        <f t="shared" si="12"/>
        <v>1080</v>
      </c>
      <c r="G818" s="86">
        <v>918</v>
      </c>
      <c r="H818" s="223">
        <v>5</v>
      </c>
      <c r="I818" s="74" t="s">
        <v>4</v>
      </c>
    </row>
    <row r="819" spans="1:9" x14ac:dyDescent="0.25">
      <c r="A819" s="68" t="s">
        <v>6143</v>
      </c>
      <c r="B819" s="74">
        <v>3995</v>
      </c>
      <c r="C819" s="167" t="s">
        <v>6131</v>
      </c>
      <c r="D819" s="168" t="s">
        <v>6139</v>
      </c>
      <c r="E819" s="86">
        <v>1200</v>
      </c>
      <c r="F819" s="86">
        <f t="shared" si="12"/>
        <v>1080</v>
      </c>
      <c r="G819" s="86">
        <v>918</v>
      </c>
      <c r="H819" s="223">
        <v>5</v>
      </c>
      <c r="I819" s="74" t="s">
        <v>4</v>
      </c>
    </row>
    <row r="820" spans="1:9" x14ac:dyDescent="0.25">
      <c r="A820" s="68" t="s">
        <v>6144</v>
      </c>
      <c r="B820" s="74">
        <v>3996</v>
      </c>
      <c r="C820" s="167" t="s">
        <v>6131</v>
      </c>
      <c r="D820" s="168" t="s">
        <v>6145</v>
      </c>
      <c r="E820" s="86">
        <v>1000</v>
      </c>
      <c r="F820" s="86">
        <f t="shared" si="12"/>
        <v>900</v>
      </c>
      <c r="G820" s="86">
        <v>765</v>
      </c>
      <c r="H820" s="223">
        <v>5</v>
      </c>
      <c r="I820" s="74" t="s">
        <v>4</v>
      </c>
    </row>
    <row r="821" spans="1:9" x14ac:dyDescent="0.25">
      <c r="A821" s="68" t="s">
        <v>6146</v>
      </c>
      <c r="B821" s="74">
        <v>3997</v>
      </c>
      <c r="C821" s="167" t="s">
        <v>6131</v>
      </c>
      <c r="D821" s="168" t="s">
        <v>6145</v>
      </c>
      <c r="E821" s="86">
        <v>1000</v>
      </c>
      <c r="F821" s="86">
        <f t="shared" si="12"/>
        <v>900</v>
      </c>
      <c r="G821" s="86">
        <v>765</v>
      </c>
      <c r="H821" s="223">
        <v>5</v>
      </c>
      <c r="I821" s="74" t="s">
        <v>4</v>
      </c>
    </row>
    <row r="822" spans="1:9" x14ac:dyDescent="0.25">
      <c r="A822" s="68" t="s">
        <v>6147</v>
      </c>
      <c r="B822" s="74">
        <v>3998</v>
      </c>
      <c r="C822" s="167" t="s">
        <v>6131</v>
      </c>
      <c r="D822" s="168" t="s">
        <v>6145</v>
      </c>
      <c r="E822" s="86">
        <v>1000</v>
      </c>
      <c r="F822" s="86">
        <f t="shared" si="12"/>
        <v>900</v>
      </c>
      <c r="G822" s="86">
        <v>765</v>
      </c>
      <c r="H822" s="223">
        <v>5</v>
      </c>
      <c r="I822" s="74" t="s">
        <v>4</v>
      </c>
    </row>
    <row r="823" spans="1:9" x14ac:dyDescent="0.25">
      <c r="A823" s="68" t="s">
        <v>6148</v>
      </c>
      <c r="B823" s="74">
        <v>3999</v>
      </c>
      <c r="C823" s="167" t="s">
        <v>6131</v>
      </c>
      <c r="D823" s="168" t="s">
        <v>6145</v>
      </c>
      <c r="E823" s="86">
        <v>1000</v>
      </c>
      <c r="F823" s="86">
        <f t="shared" si="12"/>
        <v>900</v>
      </c>
      <c r="G823" s="86">
        <v>765</v>
      </c>
      <c r="H823" s="223">
        <v>5</v>
      </c>
      <c r="I823" s="74" t="s">
        <v>4</v>
      </c>
    </row>
    <row r="824" spans="1:9" x14ac:dyDescent="0.25">
      <c r="A824" s="68" t="s">
        <v>6149</v>
      </c>
      <c r="B824" s="74">
        <v>4000</v>
      </c>
      <c r="C824" s="167" t="s">
        <v>6131</v>
      </c>
      <c r="D824" s="168" t="s">
        <v>6145</v>
      </c>
      <c r="E824" s="86">
        <v>1000</v>
      </c>
      <c r="F824" s="86">
        <f t="shared" si="12"/>
        <v>900</v>
      </c>
      <c r="G824" s="86">
        <v>765</v>
      </c>
      <c r="H824" s="223">
        <v>5</v>
      </c>
      <c r="I824" s="74" t="s">
        <v>4</v>
      </c>
    </row>
    <row r="825" spans="1:9" x14ac:dyDescent="0.25">
      <c r="A825" s="68" t="s">
        <v>6150</v>
      </c>
      <c r="B825" s="74">
        <v>4001</v>
      </c>
      <c r="C825" s="167" t="s">
        <v>6131</v>
      </c>
      <c r="D825" s="168" t="s">
        <v>6145</v>
      </c>
      <c r="E825" s="86">
        <v>1000</v>
      </c>
      <c r="F825" s="86">
        <f t="shared" si="12"/>
        <v>900</v>
      </c>
      <c r="G825" s="86">
        <v>765</v>
      </c>
      <c r="H825" s="223">
        <v>5</v>
      </c>
      <c r="I825" s="74" t="s">
        <v>4</v>
      </c>
    </row>
    <row r="826" spans="1:9" x14ac:dyDescent="0.25">
      <c r="A826" s="68" t="s">
        <v>6151</v>
      </c>
      <c r="B826" s="74">
        <v>4002</v>
      </c>
      <c r="C826" s="167" t="s">
        <v>6131</v>
      </c>
      <c r="D826" s="168" t="s">
        <v>6145</v>
      </c>
      <c r="E826" s="86">
        <v>1000</v>
      </c>
      <c r="F826" s="86">
        <f t="shared" si="12"/>
        <v>900</v>
      </c>
      <c r="G826" s="86">
        <v>765</v>
      </c>
      <c r="H826" s="223">
        <v>5</v>
      </c>
      <c r="I826" s="74" t="s">
        <v>4</v>
      </c>
    </row>
    <row r="827" spans="1:9" x14ac:dyDescent="0.25">
      <c r="A827" s="68" t="s">
        <v>6152</v>
      </c>
      <c r="B827" s="74">
        <v>4003</v>
      </c>
      <c r="C827" s="167" t="s">
        <v>6131</v>
      </c>
      <c r="D827" s="168" t="s">
        <v>6145</v>
      </c>
      <c r="E827" s="86">
        <v>1000</v>
      </c>
      <c r="F827" s="86">
        <f t="shared" si="12"/>
        <v>900</v>
      </c>
      <c r="G827" s="86">
        <v>765</v>
      </c>
      <c r="H827" s="223">
        <v>5</v>
      </c>
      <c r="I827" s="74" t="s">
        <v>4</v>
      </c>
    </row>
    <row r="828" spans="1:9" x14ac:dyDescent="0.25">
      <c r="A828" s="68" t="s">
        <v>6153</v>
      </c>
      <c r="B828" s="74">
        <v>4004</v>
      </c>
      <c r="C828" s="167" t="s">
        <v>6131</v>
      </c>
      <c r="D828" s="168" t="s">
        <v>6154</v>
      </c>
      <c r="E828" s="86">
        <v>14000</v>
      </c>
      <c r="F828" s="86">
        <f t="shared" si="12"/>
        <v>12600</v>
      </c>
      <c r="G828" s="86">
        <v>10710</v>
      </c>
      <c r="H828" s="223">
        <v>5</v>
      </c>
      <c r="I828" s="74" t="s">
        <v>4</v>
      </c>
    </row>
    <row r="829" spans="1:9" x14ac:dyDescent="0.25">
      <c r="A829" s="68" t="s">
        <v>6155</v>
      </c>
      <c r="B829" s="74">
        <v>4005</v>
      </c>
      <c r="C829" s="167" t="s">
        <v>6131</v>
      </c>
      <c r="D829" s="168" t="s">
        <v>6154</v>
      </c>
      <c r="E829" s="86">
        <v>14000</v>
      </c>
      <c r="F829" s="86">
        <f t="shared" si="12"/>
        <v>12600</v>
      </c>
      <c r="G829" s="86">
        <v>10710</v>
      </c>
      <c r="H829" s="223">
        <v>5</v>
      </c>
      <c r="I829" s="74" t="s">
        <v>4</v>
      </c>
    </row>
    <row r="830" spans="1:9" x14ac:dyDescent="0.25">
      <c r="A830" s="68" t="s">
        <v>6156</v>
      </c>
      <c r="B830" s="74">
        <v>4006</v>
      </c>
      <c r="C830" s="167" t="s">
        <v>6131</v>
      </c>
      <c r="D830" s="168" t="s">
        <v>6154</v>
      </c>
      <c r="E830" s="86">
        <v>14000</v>
      </c>
      <c r="F830" s="86">
        <f t="shared" si="12"/>
        <v>12600</v>
      </c>
      <c r="G830" s="86">
        <v>10710</v>
      </c>
      <c r="H830" s="223">
        <v>5</v>
      </c>
      <c r="I830" s="74" t="s">
        <v>4</v>
      </c>
    </row>
    <row r="831" spans="1:9" x14ac:dyDescent="0.25">
      <c r="A831" s="68" t="s">
        <v>6157</v>
      </c>
      <c r="B831" s="74">
        <v>4007</v>
      </c>
      <c r="C831" s="167" t="s">
        <v>6131</v>
      </c>
      <c r="D831" s="168" t="s">
        <v>6158</v>
      </c>
      <c r="E831" s="86">
        <v>600</v>
      </c>
      <c r="F831" s="86">
        <f t="shared" si="12"/>
        <v>540</v>
      </c>
      <c r="G831" s="86">
        <v>459</v>
      </c>
      <c r="H831" s="223">
        <v>5</v>
      </c>
      <c r="I831" s="74" t="s">
        <v>4</v>
      </c>
    </row>
    <row r="832" spans="1:9" x14ac:dyDescent="0.25">
      <c r="A832" s="68" t="s">
        <v>6159</v>
      </c>
      <c r="B832" s="74">
        <v>4008</v>
      </c>
      <c r="C832" s="167" t="s">
        <v>6131</v>
      </c>
      <c r="D832" s="168" t="s">
        <v>6158</v>
      </c>
      <c r="E832" s="86">
        <v>600</v>
      </c>
      <c r="F832" s="86">
        <f t="shared" si="12"/>
        <v>540</v>
      </c>
      <c r="G832" s="86">
        <v>459</v>
      </c>
      <c r="H832" s="223">
        <v>5</v>
      </c>
      <c r="I832" s="74" t="s">
        <v>4</v>
      </c>
    </row>
    <row r="833" spans="1:9" x14ac:dyDescent="0.25">
      <c r="A833" s="68" t="s">
        <v>6160</v>
      </c>
      <c r="B833" s="74">
        <v>4009</v>
      </c>
      <c r="C833" s="167" t="s">
        <v>6131</v>
      </c>
      <c r="D833" s="168" t="s">
        <v>6161</v>
      </c>
      <c r="E833" s="86">
        <v>1300</v>
      </c>
      <c r="F833" s="86">
        <f t="shared" si="12"/>
        <v>1170</v>
      </c>
      <c r="G833" s="86">
        <v>994.5</v>
      </c>
      <c r="H833" s="223">
        <v>5</v>
      </c>
      <c r="I833" s="74" t="s">
        <v>4</v>
      </c>
    </row>
    <row r="834" spans="1:9" x14ac:dyDescent="0.25">
      <c r="A834" s="68" t="s">
        <v>6162</v>
      </c>
      <c r="B834" s="74">
        <v>4010</v>
      </c>
      <c r="C834" s="167" t="s">
        <v>6131</v>
      </c>
      <c r="D834" s="168" t="s">
        <v>6161</v>
      </c>
      <c r="E834" s="86">
        <v>1300</v>
      </c>
      <c r="F834" s="86">
        <f t="shared" si="12"/>
        <v>1170</v>
      </c>
      <c r="G834" s="86">
        <v>994.5</v>
      </c>
      <c r="H834" s="223">
        <v>5</v>
      </c>
      <c r="I834" s="74" t="s">
        <v>4</v>
      </c>
    </row>
    <row r="835" spans="1:9" x14ac:dyDescent="0.25">
      <c r="A835" s="68" t="s">
        <v>6163</v>
      </c>
      <c r="B835" s="74">
        <v>4011</v>
      </c>
      <c r="C835" s="167" t="s">
        <v>6131</v>
      </c>
      <c r="D835" s="168" t="s">
        <v>6164</v>
      </c>
      <c r="E835" s="86">
        <v>1690</v>
      </c>
      <c r="F835" s="86">
        <f t="shared" si="12"/>
        <v>1521</v>
      </c>
      <c r="G835" s="86">
        <v>1292.8499999999999</v>
      </c>
      <c r="H835" s="223">
        <v>5</v>
      </c>
      <c r="I835" s="74" t="s">
        <v>4</v>
      </c>
    </row>
    <row r="836" spans="1:9" x14ac:dyDescent="0.25">
      <c r="A836" s="68" t="s">
        <v>6165</v>
      </c>
      <c r="B836" s="74">
        <v>4012</v>
      </c>
      <c r="C836" s="167" t="s">
        <v>6131</v>
      </c>
      <c r="D836" s="168" t="s">
        <v>6166</v>
      </c>
      <c r="E836" s="86">
        <v>14000</v>
      </c>
      <c r="F836" s="86">
        <f t="shared" si="12"/>
        <v>12600</v>
      </c>
      <c r="G836" s="86">
        <v>10710</v>
      </c>
      <c r="H836" s="223">
        <v>5</v>
      </c>
      <c r="I836" s="74" t="s">
        <v>4</v>
      </c>
    </row>
    <row r="837" spans="1:9" x14ac:dyDescent="0.25">
      <c r="A837" s="68" t="s">
        <v>6167</v>
      </c>
      <c r="B837" s="74">
        <v>4013</v>
      </c>
      <c r="C837" s="167" t="s">
        <v>884</v>
      </c>
      <c r="D837" s="168" t="s">
        <v>6168</v>
      </c>
      <c r="E837" s="86">
        <v>785</v>
      </c>
      <c r="F837" s="86">
        <f t="shared" ref="F837:F900" si="13">ROUND(E837*0.9,2)</f>
        <v>706.5</v>
      </c>
      <c r="G837" s="86">
        <v>577.21</v>
      </c>
      <c r="H837" s="223">
        <v>5</v>
      </c>
      <c r="I837" s="74" t="s">
        <v>4</v>
      </c>
    </row>
    <row r="838" spans="1:9" x14ac:dyDescent="0.25">
      <c r="A838" s="68" t="s">
        <v>6169</v>
      </c>
      <c r="B838" s="74">
        <v>4014</v>
      </c>
      <c r="C838" s="167" t="s">
        <v>884</v>
      </c>
      <c r="D838" s="168" t="s">
        <v>6170</v>
      </c>
      <c r="E838" s="86">
        <v>1736</v>
      </c>
      <c r="F838" s="86">
        <f t="shared" si="13"/>
        <v>1562.4</v>
      </c>
      <c r="G838" s="86">
        <v>1275.96</v>
      </c>
      <c r="H838" s="223">
        <v>5</v>
      </c>
      <c r="I838" s="74" t="s">
        <v>4</v>
      </c>
    </row>
    <row r="839" spans="1:9" x14ac:dyDescent="0.25">
      <c r="A839" s="68" t="s">
        <v>6171</v>
      </c>
      <c r="B839" s="74">
        <v>4015</v>
      </c>
      <c r="C839" s="167" t="s">
        <v>884</v>
      </c>
      <c r="D839" s="168" t="s">
        <v>6172</v>
      </c>
      <c r="E839" s="86">
        <v>785</v>
      </c>
      <c r="F839" s="86">
        <f t="shared" si="13"/>
        <v>706.5</v>
      </c>
      <c r="G839" s="86">
        <v>577.21</v>
      </c>
      <c r="H839" s="223">
        <v>5</v>
      </c>
      <c r="I839" s="74" t="s">
        <v>4</v>
      </c>
    </row>
    <row r="840" spans="1:9" x14ac:dyDescent="0.25">
      <c r="A840" s="68" t="s">
        <v>6173</v>
      </c>
      <c r="B840" s="74">
        <v>4016</v>
      </c>
      <c r="C840" s="167" t="s">
        <v>884</v>
      </c>
      <c r="D840" s="168" t="s">
        <v>6168</v>
      </c>
      <c r="E840" s="86">
        <v>785</v>
      </c>
      <c r="F840" s="86">
        <f t="shared" si="13"/>
        <v>706.5</v>
      </c>
      <c r="G840" s="86">
        <v>577.21</v>
      </c>
      <c r="H840" s="223">
        <v>5</v>
      </c>
      <c r="I840" s="74" t="s">
        <v>4</v>
      </c>
    </row>
    <row r="841" spans="1:9" x14ac:dyDescent="0.25">
      <c r="A841" s="68" t="s">
        <v>6174</v>
      </c>
      <c r="B841" s="74">
        <v>4017</v>
      </c>
      <c r="C841" s="167" t="s">
        <v>884</v>
      </c>
      <c r="D841" s="168" t="s">
        <v>6170</v>
      </c>
      <c r="E841" s="86">
        <v>1736</v>
      </c>
      <c r="F841" s="86">
        <f t="shared" si="13"/>
        <v>1562.4</v>
      </c>
      <c r="G841" s="86">
        <v>1275.96</v>
      </c>
      <c r="H841" s="223">
        <v>5</v>
      </c>
      <c r="I841" s="74" t="s">
        <v>4</v>
      </c>
    </row>
    <row r="842" spans="1:9" x14ac:dyDescent="0.25">
      <c r="A842" s="68" t="s">
        <v>6175</v>
      </c>
      <c r="B842" s="74">
        <v>4018</v>
      </c>
      <c r="C842" s="167" t="s">
        <v>884</v>
      </c>
      <c r="D842" s="168" t="s">
        <v>6170</v>
      </c>
      <c r="E842" s="86">
        <v>1736</v>
      </c>
      <c r="F842" s="86">
        <f t="shared" si="13"/>
        <v>1562.4</v>
      </c>
      <c r="G842" s="86">
        <v>1275.96</v>
      </c>
      <c r="H842" s="223">
        <v>5</v>
      </c>
      <c r="I842" s="74" t="s">
        <v>4</v>
      </c>
    </row>
    <row r="843" spans="1:9" x14ac:dyDescent="0.25">
      <c r="A843" s="68" t="s">
        <v>6176</v>
      </c>
      <c r="B843" s="74">
        <v>4019</v>
      </c>
      <c r="C843" s="167" t="s">
        <v>884</v>
      </c>
      <c r="D843" s="168" t="s">
        <v>6168</v>
      </c>
      <c r="E843" s="86">
        <v>785</v>
      </c>
      <c r="F843" s="86">
        <f t="shared" si="13"/>
        <v>706.5</v>
      </c>
      <c r="G843" s="86">
        <v>577.21</v>
      </c>
      <c r="H843" s="223">
        <v>5</v>
      </c>
      <c r="I843" s="74" t="s">
        <v>4</v>
      </c>
    </row>
    <row r="844" spans="1:9" x14ac:dyDescent="0.25">
      <c r="A844" s="68" t="s">
        <v>6177</v>
      </c>
      <c r="B844" s="74">
        <v>4020</v>
      </c>
      <c r="C844" s="167" t="s">
        <v>884</v>
      </c>
      <c r="D844" s="168" t="s">
        <v>6168</v>
      </c>
      <c r="E844" s="86">
        <v>785</v>
      </c>
      <c r="F844" s="86">
        <f t="shared" si="13"/>
        <v>706.5</v>
      </c>
      <c r="G844" s="86">
        <v>577.21</v>
      </c>
      <c r="H844" s="223">
        <v>5</v>
      </c>
      <c r="I844" s="74" t="s">
        <v>4</v>
      </c>
    </row>
    <row r="845" spans="1:9" x14ac:dyDescent="0.25">
      <c r="A845" s="68" t="s">
        <v>6178</v>
      </c>
      <c r="B845" s="74">
        <v>4021</v>
      </c>
      <c r="C845" s="167" t="s">
        <v>884</v>
      </c>
      <c r="D845" s="168" t="s">
        <v>6168</v>
      </c>
      <c r="E845" s="86">
        <v>785</v>
      </c>
      <c r="F845" s="86">
        <f t="shared" si="13"/>
        <v>706.5</v>
      </c>
      <c r="G845" s="86">
        <v>577.21</v>
      </c>
      <c r="H845" s="223">
        <v>5</v>
      </c>
      <c r="I845" s="74" t="s">
        <v>4</v>
      </c>
    </row>
    <row r="846" spans="1:9" x14ac:dyDescent="0.25">
      <c r="A846" s="68" t="s">
        <v>6179</v>
      </c>
      <c r="B846" s="74">
        <v>4022</v>
      </c>
      <c r="C846" s="167" t="s">
        <v>884</v>
      </c>
      <c r="D846" s="168" t="s">
        <v>6168</v>
      </c>
      <c r="E846" s="86">
        <v>785</v>
      </c>
      <c r="F846" s="86">
        <f t="shared" si="13"/>
        <v>706.5</v>
      </c>
      <c r="G846" s="86">
        <v>577.21</v>
      </c>
      <c r="H846" s="223">
        <v>5</v>
      </c>
      <c r="I846" s="74" t="s">
        <v>4</v>
      </c>
    </row>
    <row r="847" spans="1:9" x14ac:dyDescent="0.25">
      <c r="A847" s="68" t="s">
        <v>6180</v>
      </c>
      <c r="B847" s="74">
        <v>4023</v>
      </c>
      <c r="C847" s="167" t="s">
        <v>884</v>
      </c>
      <c r="D847" s="168" t="s">
        <v>6168</v>
      </c>
      <c r="E847" s="86">
        <v>785</v>
      </c>
      <c r="F847" s="86">
        <f t="shared" si="13"/>
        <v>706.5</v>
      </c>
      <c r="G847" s="86">
        <v>577.21</v>
      </c>
      <c r="H847" s="223">
        <v>5</v>
      </c>
      <c r="I847" s="74" t="s">
        <v>4</v>
      </c>
    </row>
    <row r="848" spans="1:9" x14ac:dyDescent="0.25">
      <c r="A848" s="68" t="s">
        <v>6181</v>
      </c>
      <c r="B848" s="74">
        <v>4024</v>
      </c>
      <c r="C848" s="167" t="s">
        <v>884</v>
      </c>
      <c r="D848" s="168" t="s">
        <v>6168</v>
      </c>
      <c r="E848" s="86">
        <v>785</v>
      </c>
      <c r="F848" s="86">
        <f t="shared" si="13"/>
        <v>706.5</v>
      </c>
      <c r="G848" s="86">
        <v>577.21</v>
      </c>
      <c r="H848" s="223">
        <v>5</v>
      </c>
      <c r="I848" s="74" t="s">
        <v>4</v>
      </c>
    </row>
    <row r="849" spans="1:9" x14ac:dyDescent="0.25">
      <c r="A849" s="68" t="s">
        <v>6182</v>
      </c>
      <c r="B849" s="74">
        <v>4025</v>
      </c>
      <c r="C849" s="167" t="s">
        <v>884</v>
      </c>
      <c r="D849" s="168" t="s">
        <v>6168</v>
      </c>
      <c r="E849" s="86">
        <v>785</v>
      </c>
      <c r="F849" s="86">
        <f t="shared" si="13"/>
        <v>706.5</v>
      </c>
      <c r="G849" s="86">
        <v>577.21</v>
      </c>
      <c r="H849" s="223">
        <v>5</v>
      </c>
      <c r="I849" s="74" t="s">
        <v>4</v>
      </c>
    </row>
    <row r="850" spans="1:9" x14ac:dyDescent="0.25">
      <c r="A850" s="68" t="s">
        <v>6183</v>
      </c>
      <c r="B850" s="74">
        <v>4026</v>
      </c>
      <c r="C850" s="167" t="s">
        <v>884</v>
      </c>
      <c r="D850" s="168" t="s">
        <v>6168</v>
      </c>
      <c r="E850" s="86">
        <v>785</v>
      </c>
      <c r="F850" s="86">
        <f t="shared" si="13"/>
        <v>706.5</v>
      </c>
      <c r="G850" s="86">
        <v>577.21</v>
      </c>
      <c r="H850" s="223">
        <v>5</v>
      </c>
      <c r="I850" s="74" t="s">
        <v>4</v>
      </c>
    </row>
    <row r="851" spans="1:9" x14ac:dyDescent="0.25">
      <c r="A851" s="68" t="s">
        <v>6184</v>
      </c>
      <c r="B851" s="74">
        <v>4027</v>
      </c>
      <c r="C851" s="167" t="s">
        <v>884</v>
      </c>
      <c r="D851" s="168" t="s">
        <v>6168</v>
      </c>
      <c r="E851" s="86">
        <v>785</v>
      </c>
      <c r="F851" s="86">
        <f t="shared" si="13"/>
        <v>706.5</v>
      </c>
      <c r="G851" s="86">
        <v>577.21</v>
      </c>
      <c r="H851" s="223">
        <v>5</v>
      </c>
      <c r="I851" s="74" t="s">
        <v>4</v>
      </c>
    </row>
    <row r="852" spans="1:9" x14ac:dyDescent="0.25">
      <c r="A852" s="68" t="s">
        <v>6185</v>
      </c>
      <c r="B852" s="74">
        <v>4028</v>
      </c>
      <c r="C852" s="167" t="s">
        <v>884</v>
      </c>
      <c r="D852" s="168" t="s">
        <v>6168</v>
      </c>
      <c r="E852" s="86">
        <v>785</v>
      </c>
      <c r="F852" s="86">
        <f t="shared" si="13"/>
        <v>706.5</v>
      </c>
      <c r="G852" s="86">
        <v>577.21</v>
      </c>
      <c r="H852" s="223">
        <v>5</v>
      </c>
      <c r="I852" s="74" t="s">
        <v>4</v>
      </c>
    </row>
    <row r="853" spans="1:9" x14ac:dyDescent="0.25">
      <c r="A853" s="68" t="s">
        <v>6186</v>
      </c>
      <c r="B853" s="74">
        <v>4029</v>
      </c>
      <c r="C853" s="167" t="s">
        <v>884</v>
      </c>
      <c r="D853" s="168" t="s">
        <v>6187</v>
      </c>
      <c r="E853" s="86">
        <v>785</v>
      </c>
      <c r="F853" s="86">
        <f t="shared" si="13"/>
        <v>706.5</v>
      </c>
      <c r="G853" s="86">
        <v>577.21</v>
      </c>
      <c r="H853" s="223">
        <v>5</v>
      </c>
      <c r="I853" s="74" t="s">
        <v>4</v>
      </c>
    </row>
    <row r="854" spans="1:9" x14ac:dyDescent="0.25">
      <c r="A854" s="68" t="s">
        <v>6188</v>
      </c>
      <c r="B854" s="74">
        <v>4030</v>
      </c>
      <c r="C854" s="167" t="s">
        <v>884</v>
      </c>
      <c r="D854" s="168" t="s">
        <v>6168</v>
      </c>
      <c r="E854" s="86">
        <v>785</v>
      </c>
      <c r="F854" s="86">
        <f t="shared" si="13"/>
        <v>706.5</v>
      </c>
      <c r="G854" s="86">
        <v>577.21</v>
      </c>
      <c r="H854" s="223">
        <v>5</v>
      </c>
      <c r="I854" s="74" t="s">
        <v>4</v>
      </c>
    </row>
    <row r="855" spans="1:9" x14ac:dyDescent="0.25">
      <c r="A855" s="68" t="s">
        <v>6189</v>
      </c>
      <c r="B855" s="74">
        <v>4031</v>
      </c>
      <c r="C855" s="167" t="s">
        <v>884</v>
      </c>
      <c r="D855" s="168" t="s">
        <v>6168</v>
      </c>
      <c r="E855" s="86">
        <v>785</v>
      </c>
      <c r="F855" s="86">
        <f t="shared" si="13"/>
        <v>706.5</v>
      </c>
      <c r="G855" s="86">
        <v>577.21</v>
      </c>
      <c r="H855" s="223">
        <v>5</v>
      </c>
      <c r="I855" s="74" t="s">
        <v>4</v>
      </c>
    </row>
    <row r="856" spans="1:9" x14ac:dyDescent="0.25">
      <c r="A856" s="68" t="s">
        <v>6190</v>
      </c>
      <c r="B856" s="74">
        <v>4032</v>
      </c>
      <c r="C856" s="167" t="s">
        <v>884</v>
      </c>
      <c r="D856" s="168" t="s">
        <v>6191</v>
      </c>
      <c r="E856" s="86">
        <v>1346</v>
      </c>
      <c r="F856" s="86">
        <f t="shared" si="13"/>
        <v>1211.4000000000001</v>
      </c>
      <c r="G856" s="86">
        <v>989.31</v>
      </c>
      <c r="H856" s="223">
        <v>5</v>
      </c>
      <c r="I856" s="74" t="s">
        <v>4</v>
      </c>
    </row>
    <row r="857" spans="1:9" x14ac:dyDescent="0.25">
      <c r="A857" s="68" t="s">
        <v>6192</v>
      </c>
      <c r="B857" s="74">
        <v>4033</v>
      </c>
      <c r="C857" s="167" t="s">
        <v>884</v>
      </c>
      <c r="D857" s="168" t="s">
        <v>6191</v>
      </c>
      <c r="E857" s="86">
        <v>1346</v>
      </c>
      <c r="F857" s="86">
        <f t="shared" si="13"/>
        <v>1211.4000000000001</v>
      </c>
      <c r="G857" s="86">
        <v>989.31</v>
      </c>
      <c r="H857" s="223">
        <v>5</v>
      </c>
      <c r="I857" s="74" t="s">
        <v>4</v>
      </c>
    </row>
    <row r="858" spans="1:9" x14ac:dyDescent="0.25">
      <c r="A858" s="68" t="s">
        <v>6193</v>
      </c>
      <c r="B858" s="74">
        <v>4034</v>
      </c>
      <c r="C858" s="167" t="s">
        <v>884</v>
      </c>
      <c r="D858" s="168" t="s">
        <v>6191</v>
      </c>
      <c r="E858" s="86">
        <v>1346</v>
      </c>
      <c r="F858" s="86">
        <f t="shared" si="13"/>
        <v>1211.4000000000001</v>
      </c>
      <c r="G858" s="86">
        <v>989.31</v>
      </c>
      <c r="H858" s="223">
        <v>5</v>
      </c>
      <c r="I858" s="74" t="s">
        <v>4</v>
      </c>
    </row>
    <row r="859" spans="1:9" x14ac:dyDescent="0.25">
      <c r="A859" s="68" t="s">
        <v>6194</v>
      </c>
      <c r="B859" s="74">
        <v>4035</v>
      </c>
      <c r="C859" s="167" t="s">
        <v>884</v>
      </c>
      <c r="D859" s="168" t="s">
        <v>6191</v>
      </c>
      <c r="E859" s="86">
        <v>1346</v>
      </c>
      <c r="F859" s="86">
        <f t="shared" si="13"/>
        <v>1211.4000000000001</v>
      </c>
      <c r="G859" s="86">
        <v>989.31</v>
      </c>
      <c r="H859" s="223">
        <v>5</v>
      </c>
      <c r="I859" s="74" t="s">
        <v>4</v>
      </c>
    </row>
    <row r="860" spans="1:9" x14ac:dyDescent="0.25">
      <c r="A860" s="68" t="s">
        <v>6195</v>
      </c>
      <c r="B860" s="74">
        <v>4036</v>
      </c>
      <c r="C860" s="167" t="s">
        <v>884</v>
      </c>
      <c r="D860" s="168" t="s">
        <v>6191</v>
      </c>
      <c r="E860" s="86">
        <v>1346</v>
      </c>
      <c r="F860" s="86">
        <f t="shared" si="13"/>
        <v>1211.4000000000001</v>
      </c>
      <c r="G860" s="86">
        <v>989.31</v>
      </c>
      <c r="H860" s="223">
        <v>5</v>
      </c>
      <c r="I860" s="74" t="s">
        <v>4</v>
      </c>
    </row>
    <row r="861" spans="1:9" x14ac:dyDescent="0.25">
      <c r="A861" s="68" t="s">
        <v>6196</v>
      </c>
      <c r="B861" s="74">
        <v>4037</v>
      </c>
      <c r="C861" s="167" t="s">
        <v>884</v>
      </c>
      <c r="D861" s="168" t="s">
        <v>6191</v>
      </c>
      <c r="E861" s="86">
        <v>1346</v>
      </c>
      <c r="F861" s="86">
        <f t="shared" si="13"/>
        <v>1211.4000000000001</v>
      </c>
      <c r="G861" s="86">
        <v>989.31</v>
      </c>
      <c r="H861" s="223">
        <v>5</v>
      </c>
      <c r="I861" s="74" t="s">
        <v>4</v>
      </c>
    </row>
    <row r="862" spans="1:9" x14ac:dyDescent="0.25">
      <c r="A862" s="68" t="s">
        <v>6197</v>
      </c>
      <c r="B862" s="74">
        <v>4038</v>
      </c>
      <c r="C862" s="167" t="s">
        <v>884</v>
      </c>
      <c r="D862" s="168" t="s">
        <v>6191</v>
      </c>
      <c r="E862" s="86">
        <v>1346</v>
      </c>
      <c r="F862" s="86">
        <f t="shared" si="13"/>
        <v>1211.4000000000001</v>
      </c>
      <c r="G862" s="86">
        <v>989.31</v>
      </c>
      <c r="H862" s="223">
        <v>5</v>
      </c>
      <c r="I862" s="74" t="s">
        <v>4</v>
      </c>
    </row>
    <row r="863" spans="1:9" x14ac:dyDescent="0.25">
      <c r="A863" s="68" t="s">
        <v>6198</v>
      </c>
      <c r="B863" s="74">
        <v>4039</v>
      </c>
      <c r="C863" s="167" t="s">
        <v>884</v>
      </c>
      <c r="D863" s="168" t="s">
        <v>6168</v>
      </c>
      <c r="E863" s="86">
        <v>785</v>
      </c>
      <c r="F863" s="86">
        <f t="shared" si="13"/>
        <v>706.5</v>
      </c>
      <c r="G863" s="86">
        <v>577.21</v>
      </c>
      <c r="H863" s="223">
        <v>5</v>
      </c>
      <c r="I863" s="74" t="s">
        <v>4</v>
      </c>
    </row>
    <row r="864" spans="1:9" x14ac:dyDescent="0.25">
      <c r="A864" s="68" t="s">
        <v>6199</v>
      </c>
      <c r="B864" s="74">
        <v>4040</v>
      </c>
      <c r="C864" s="167" t="s">
        <v>884</v>
      </c>
      <c r="D864" s="168" t="s">
        <v>6200</v>
      </c>
      <c r="E864" s="86">
        <v>785</v>
      </c>
      <c r="F864" s="86">
        <f t="shared" si="13"/>
        <v>706.5</v>
      </c>
      <c r="G864" s="86">
        <v>577.21</v>
      </c>
      <c r="H864" s="223">
        <v>5</v>
      </c>
      <c r="I864" s="74" t="s">
        <v>4</v>
      </c>
    </row>
    <row r="865" spans="1:9" x14ac:dyDescent="0.25">
      <c r="A865" s="68" t="s">
        <v>6201</v>
      </c>
      <c r="B865" s="74">
        <v>4041</v>
      </c>
      <c r="C865" s="167" t="s">
        <v>884</v>
      </c>
      <c r="D865" s="168" t="s">
        <v>6168</v>
      </c>
      <c r="E865" s="86">
        <v>785</v>
      </c>
      <c r="F865" s="86">
        <f t="shared" si="13"/>
        <v>706.5</v>
      </c>
      <c r="G865" s="86">
        <v>577.21</v>
      </c>
      <c r="H865" s="223">
        <v>5</v>
      </c>
      <c r="I865" s="74" t="s">
        <v>4</v>
      </c>
    </row>
    <row r="866" spans="1:9" x14ac:dyDescent="0.25">
      <c r="A866" s="68" t="s">
        <v>6202</v>
      </c>
      <c r="B866" s="74">
        <v>4042</v>
      </c>
      <c r="C866" s="167" t="s">
        <v>884</v>
      </c>
      <c r="D866" s="168" t="s">
        <v>6168</v>
      </c>
      <c r="E866" s="86">
        <v>785</v>
      </c>
      <c r="F866" s="86">
        <f t="shared" si="13"/>
        <v>706.5</v>
      </c>
      <c r="G866" s="86">
        <v>577.21</v>
      </c>
      <c r="H866" s="223">
        <v>5</v>
      </c>
      <c r="I866" s="74" t="s">
        <v>4</v>
      </c>
    </row>
    <row r="867" spans="1:9" x14ac:dyDescent="0.25">
      <c r="A867" s="68" t="s">
        <v>6203</v>
      </c>
      <c r="B867" s="74">
        <v>4043</v>
      </c>
      <c r="C867" s="167" t="s">
        <v>884</v>
      </c>
      <c r="D867" s="168" t="s">
        <v>6168</v>
      </c>
      <c r="E867" s="86">
        <v>785</v>
      </c>
      <c r="F867" s="86">
        <f t="shared" si="13"/>
        <v>706.5</v>
      </c>
      <c r="G867" s="86">
        <v>577.21</v>
      </c>
      <c r="H867" s="223">
        <v>5</v>
      </c>
      <c r="I867" s="74" t="s">
        <v>4</v>
      </c>
    </row>
    <row r="868" spans="1:9" x14ac:dyDescent="0.25">
      <c r="A868" s="68" t="s">
        <v>6204</v>
      </c>
      <c r="B868" s="74">
        <v>4044</v>
      </c>
      <c r="C868" s="167" t="s">
        <v>884</v>
      </c>
      <c r="D868" s="168" t="s">
        <v>6168</v>
      </c>
      <c r="E868" s="86">
        <v>785</v>
      </c>
      <c r="F868" s="86">
        <f t="shared" si="13"/>
        <v>706.5</v>
      </c>
      <c r="G868" s="86">
        <v>577.21</v>
      </c>
      <c r="H868" s="223">
        <v>5</v>
      </c>
      <c r="I868" s="74" t="s">
        <v>4</v>
      </c>
    </row>
    <row r="869" spans="1:9" x14ac:dyDescent="0.25">
      <c r="A869" s="68" t="s">
        <v>6205</v>
      </c>
      <c r="B869" s="74">
        <v>4045</v>
      </c>
      <c r="C869" s="167" t="s">
        <v>884</v>
      </c>
      <c r="D869" s="168" t="s">
        <v>6168</v>
      </c>
      <c r="E869" s="86">
        <v>785</v>
      </c>
      <c r="F869" s="86">
        <f t="shared" si="13"/>
        <v>706.5</v>
      </c>
      <c r="G869" s="86">
        <v>577.21</v>
      </c>
      <c r="H869" s="223">
        <v>5</v>
      </c>
      <c r="I869" s="74" t="s">
        <v>4</v>
      </c>
    </row>
    <row r="870" spans="1:9" x14ac:dyDescent="0.25">
      <c r="A870" s="68" t="s">
        <v>6206</v>
      </c>
      <c r="B870" s="74">
        <v>4046</v>
      </c>
      <c r="C870" s="167" t="s">
        <v>884</v>
      </c>
      <c r="D870" s="168" t="s">
        <v>6168</v>
      </c>
      <c r="E870" s="86">
        <v>785</v>
      </c>
      <c r="F870" s="86">
        <f t="shared" si="13"/>
        <v>706.5</v>
      </c>
      <c r="G870" s="86">
        <v>577.21</v>
      </c>
      <c r="H870" s="223">
        <v>5</v>
      </c>
      <c r="I870" s="74" t="s">
        <v>4</v>
      </c>
    </row>
    <row r="871" spans="1:9" x14ac:dyDescent="0.25">
      <c r="A871" s="68" t="s">
        <v>6207</v>
      </c>
      <c r="B871" s="74">
        <v>4047</v>
      </c>
      <c r="C871" s="167" t="s">
        <v>884</v>
      </c>
      <c r="D871" s="168" t="s">
        <v>6208</v>
      </c>
      <c r="E871" s="86">
        <v>785</v>
      </c>
      <c r="F871" s="86">
        <f t="shared" si="13"/>
        <v>706.5</v>
      </c>
      <c r="G871" s="86">
        <v>577.21</v>
      </c>
      <c r="H871" s="223">
        <v>5</v>
      </c>
      <c r="I871" s="74" t="s">
        <v>4</v>
      </c>
    </row>
    <row r="872" spans="1:9" x14ac:dyDescent="0.25">
      <c r="A872" s="68" t="s">
        <v>6209</v>
      </c>
      <c r="B872" s="74">
        <v>4048</v>
      </c>
      <c r="C872" s="167" t="s">
        <v>884</v>
      </c>
      <c r="D872" s="168" t="s">
        <v>6210</v>
      </c>
      <c r="E872" s="86">
        <v>785</v>
      </c>
      <c r="F872" s="86">
        <f t="shared" si="13"/>
        <v>706.5</v>
      </c>
      <c r="G872" s="86">
        <v>577.21</v>
      </c>
      <c r="H872" s="223">
        <v>5</v>
      </c>
      <c r="I872" s="74" t="s">
        <v>4</v>
      </c>
    </row>
    <row r="873" spans="1:9" x14ac:dyDescent="0.25">
      <c r="A873" s="68" t="s">
        <v>6211</v>
      </c>
      <c r="B873" s="74">
        <v>4049</v>
      </c>
      <c r="C873" s="167" t="s">
        <v>884</v>
      </c>
      <c r="D873" s="168" t="s">
        <v>6168</v>
      </c>
      <c r="E873" s="86">
        <v>785</v>
      </c>
      <c r="F873" s="86">
        <f t="shared" si="13"/>
        <v>706.5</v>
      </c>
      <c r="G873" s="86">
        <v>577.21</v>
      </c>
      <c r="H873" s="223">
        <v>5</v>
      </c>
      <c r="I873" s="74" t="s">
        <v>4</v>
      </c>
    </row>
    <row r="874" spans="1:9" x14ac:dyDescent="0.25">
      <c r="A874" s="68" t="s">
        <v>6212</v>
      </c>
      <c r="B874" s="74">
        <v>4050</v>
      </c>
      <c r="C874" s="167" t="s">
        <v>6213</v>
      </c>
      <c r="D874" s="168" t="s">
        <v>6214</v>
      </c>
      <c r="E874" s="86">
        <v>160</v>
      </c>
      <c r="F874" s="86">
        <f t="shared" si="13"/>
        <v>144</v>
      </c>
      <c r="G874" s="86">
        <v>115.2</v>
      </c>
      <c r="H874" s="223">
        <v>5</v>
      </c>
      <c r="I874" s="74" t="s">
        <v>4</v>
      </c>
    </row>
    <row r="875" spans="1:9" x14ac:dyDescent="0.25">
      <c r="A875" s="68" t="s">
        <v>6215</v>
      </c>
      <c r="B875" s="74">
        <v>4051</v>
      </c>
      <c r="C875" s="167" t="s">
        <v>6213</v>
      </c>
      <c r="D875" s="168" t="s">
        <v>6216</v>
      </c>
      <c r="E875" s="86">
        <v>99</v>
      </c>
      <c r="F875" s="86">
        <f t="shared" si="13"/>
        <v>89.1</v>
      </c>
      <c r="G875" s="86">
        <v>71.510000000000005</v>
      </c>
      <c r="H875" s="223">
        <v>5</v>
      </c>
      <c r="I875" s="74" t="s">
        <v>4</v>
      </c>
    </row>
    <row r="876" spans="1:9" x14ac:dyDescent="0.25">
      <c r="A876" s="68" t="s">
        <v>6217</v>
      </c>
      <c r="B876" s="74">
        <v>4052</v>
      </c>
      <c r="C876" s="167" t="s">
        <v>6213</v>
      </c>
      <c r="D876" s="168" t="s">
        <v>6218</v>
      </c>
      <c r="E876" s="86">
        <v>130</v>
      </c>
      <c r="F876" s="86">
        <f t="shared" si="13"/>
        <v>117</v>
      </c>
      <c r="G876" s="86">
        <v>93.6</v>
      </c>
      <c r="H876" s="223">
        <v>5</v>
      </c>
      <c r="I876" s="74" t="s">
        <v>4</v>
      </c>
    </row>
    <row r="877" spans="1:9" x14ac:dyDescent="0.25">
      <c r="A877" s="68" t="s">
        <v>6219</v>
      </c>
      <c r="B877" s="74">
        <v>4053</v>
      </c>
      <c r="C877" s="167" t="s">
        <v>6213</v>
      </c>
      <c r="D877" s="168" t="s">
        <v>6216</v>
      </c>
      <c r="E877" s="86">
        <v>99</v>
      </c>
      <c r="F877" s="86">
        <f t="shared" si="13"/>
        <v>89.1</v>
      </c>
      <c r="G877" s="86">
        <v>71.510000000000005</v>
      </c>
      <c r="H877" s="223">
        <v>5</v>
      </c>
      <c r="I877" s="74" t="s">
        <v>4</v>
      </c>
    </row>
    <row r="878" spans="1:9" x14ac:dyDescent="0.25">
      <c r="A878" s="68" t="s">
        <v>6220</v>
      </c>
      <c r="B878" s="74">
        <v>4054</v>
      </c>
      <c r="C878" s="167" t="s">
        <v>6221</v>
      </c>
      <c r="D878" s="168" t="s">
        <v>6222</v>
      </c>
      <c r="E878" s="86">
        <v>339.57</v>
      </c>
      <c r="F878" s="86">
        <f t="shared" si="13"/>
        <v>305.61</v>
      </c>
      <c r="G878" s="86">
        <v>244.33</v>
      </c>
      <c r="H878" s="223">
        <v>5</v>
      </c>
      <c r="I878" s="74" t="s">
        <v>4</v>
      </c>
    </row>
    <row r="879" spans="1:9" x14ac:dyDescent="0.25">
      <c r="A879" s="68" t="s">
        <v>6223</v>
      </c>
      <c r="B879" s="74">
        <v>4055</v>
      </c>
      <c r="C879" s="167" t="s">
        <v>6221</v>
      </c>
      <c r="D879" s="168" t="s">
        <v>6224</v>
      </c>
      <c r="E879" s="86">
        <v>1117.71</v>
      </c>
      <c r="F879" s="86">
        <f t="shared" si="13"/>
        <v>1005.94</v>
      </c>
      <c r="G879" s="86">
        <v>804.95</v>
      </c>
      <c r="H879" s="223">
        <v>5</v>
      </c>
      <c r="I879" s="74" t="s">
        <v>4</v>
      </c>
    </row>
    <row r="880" spans="1:9" x14ac:dyDescent="0.25">
      <c r="A880" s="68" t="s">
        <v>6225</v>
      </c>
      <c r="B880" s="74">
        <v>4056</v>
      </c>
      <c r="C880" s="167" t="s">
        <v>1032</v>
      </c>
      <c r="D880" s="168" t="s">
        <v>6222</v>
      </c>
      <c r="E880" s="86">
        <v>339.57</v>
      </c>
      <c r="F880" s="86">
        <f t="shared" si="13"/>
        <v>305.61</v>
      </c>
      <c r="G880" s="86">
        <v>244.33</v>
      </c>
      <c r="H880" s="223">
        <v>5</v>
      </c>
      <c r="I880" s="74" t="s">
        <v>4</v>
      </c>
    </row>
    <row r="881" spans="1:9" x14ac:dyDescent="0.25">
      <c r="A881" s="68" t="s">
        <v>6226</v>
      </c>
      <c r="B881" s="74">
        <v>4057</v>
      </c>
      <c r="C881" s="167" t="s">
        <v>1032</v>
      </c>
      <c r="D881" s="168" t="s">
        <v>6224</v>
      </c>
      <c r="E881" s="86">
        <v>1117.71</v>
      </c>
      <c r="F881" s="86">
        <f t="shared" si="13"/>
        <v>1005.94</v>
      </c>
      <c r="G881" s="86">
        <v>804.95</v>
      </c>
      <c r="H881" s="223">
        <v>5</v>
      </c>
      <c r="I881" s="74" t="s">
        <v>4</v>
      </c>
    </row>
    <row r="882" spans="1:9" x14ac:dyDescent="0.25">
      <c r="A882" s="68" t="s">
        <v>6227</v>
      </c>
      <c r="B882" s="74">
        <v>4058</v>
      </c>
      <c r="C882" s="167" t="s">
        <v>5481</v>
      </c>
      <c r="D882" s="168" t="s">
        <v>6228</v>
      </c>
      <c r="E882" s="86">
        <v>11514.08</v>
      </c>
      <c r="F882" s="86">
        <f t="shared" si="13"/>
        <v>10362.67</v>
      </c>
      <c r="G882" s="86">
        <v>8290.08</v>
      </c>
      <c r="H882" s="223">
        <v>5</v>
      </c>
      <c r="I882" s="74" t="s">
        <v>4</v>
      </c>
    </row>
    <row r="883" spans="1:9" x14ac:dyDescent="0.25">
      <c r="A883" s="68" t="s">
        <v>6229</v>
      </c>
      <c r="B883" s="74">
        <v>4059</v>
      </c>
      <c r="C883" s="167" t="s">
        <v>5481</v>
      </c>
      <c r="D883" s="168" t="s">
        <v>6228</v>
      </c>
      <c r="E883" s="86">
        <v>11514.08</v>
      </c>
      <c r="F883" s="86">
        <f t="shared" si="13"/>
        <v>10362.67</v>
      </c>
      <c r="G883" s="86">
        <v>8290.08</v>
      </c>
      <c r="H883" s="223">
        <v>5</v>
      </c>
      <c r="I883" s="74" t="s">
        <v>4</v>
      </c>
    </row>
    <row r="884" spans="1:9" x14ac:dyDescent="0.25">
      <c r="A884" s="68" t="s">
        <v>6230</v>
      </c>
      <c r="B884" s="74">
        <v>4060</v>
      </c>
      <c r="C884" s="167" t="s">
        <v>5481</v>
      </c>
      <c r="D884" s="168" t="s">
        <v>6228</v>
      </c>
      <c r="E884" s="86">
        <v>11514.08</v>
      </c>
      <c r="F884" s="86">
        <f t="shared" si="13"/>
        <v>10362.67</v>
      </c>
      <c r="G884" s="86">
        <v>8290.08</v>
      </c>
      <c r="H884" s="223">
        <v>5</v>
      </c>
      <c r="I884" s="74" t="s">
        <v>4</v>
      </c>
    </row>
    <row r="885" spans="1:9" x14ac:dyDescent="0.25">
      <c r="A885" s="68" t="s">
        <v>6231</v>
      </c>
      <c r="B885" s="74">
        <v>4061</v>
      </c>
      <c r="C885" s="167" t="s">
        <v>5481</v>
      </c>
      <c r="D885" s="168" t="s">
        <v>6228</v>
      </c>
      <c r="E885" s="86">
        <v>11514.08</v>
      </c>
      <c r="F885" s="86">
        <f t="shared" si="13"/>
        <v>10362.67</v>
      </c>
      <c r="G885" s="86">
        <v>8290.08</v>
      </c>
      <c r="H885" s="223">
        <v>5</v>
      </c>
      <c r="I885" s="74" t="s">
        <v>4</v>
      </c>
    </row>
    <row r="886" spans="1:9" x14ac:dyDescent="0.25">
      <c r="A886" s="68" t="s">
        <v>6232</v>
      </c>
      <c r="B886" s="74">
        <v>4062</v>
      </c>
      <c r="C886" s="167" t="s">
        <v>5481</v>
      </c>
      <c r="D886" s="168" t="s">
        <v>6228</v>
      </c>
      <c r="E886" s="86">
        <v>11514.08</v>
      </c>
      <c r="F886" s="86">
        <f t="shared" si="13"/>
        <v>10362.67</v>
      </c>
      <c r="G886" s="86">
        <v>8290.08</v>
      </c>
      <c r="H886" s="223">
        <v>5</v>
      </c>
      <c r="I886" s="74" t="s">
        <v>4</v>
      </c>
    </row>
    <row r="887" spans="1:9" x14ac:dyDescent="0.25">
      <c r="A887" s="68" t="s">
        <v>6233</v>
      </c>
      <c r="B887" s="74">
        <v>4063</v>
      </c>
      <c r="C887" s="167" t="s">
        <v>5481</v>
      </c>
      <c r="D887" s="168" t="s">
        <v>6228</v>
      </c>
      <c r="E887" s="86">
        <v>11514.08</v>
      </c>
      <c r="F887" s="86">
        <f t="shared" si="13"/>
        <v>10362.67</v>
      </c>
      <c r="G887" s="86">
        <v>8290.08</v>
      </c>
      <c r="H887" s="223">
        <v>5</v>
      </c>
      <c r="I887" s="74" t="s">
        <v>4</v>
      </c>
    </row>
    <row r="888" spans="1:9" x14ac:dyDescent="0.25">
      <c r="A888" s="68" t="s">
        <v>6234</v>
      </c>
      <c r="B888" s="74">
        <v>4064</v>
      </c>
      <c r="C888" s="167" t="s">
        <v>5481</v>
      </c>
      <c r="D888" s="168" t="s">
        <v>6228</v>
      </c>
      <c r="E888" s="86">
        <v>11514.08</v>
      </c>
      <c r="F888" s="86">
        <f t="shared" si="13"/>
        <v>10362.67</v>
      </c>
      <c r="G888" s="86">
        <v>8290.08</v>
      </c>
      <c r="H888" s="223">
        <v>5</v>
      </c>
      <c r="I888" s="74" t="s">
        <v>4</v>
      </c>
    </row>
    <row r="889" spans="1:9" x14ac:dyDescent="0.25">
      <c r="A889" s="68" t="s">
        <v>6235</v>
      </c>
      <c r="B889" s="74">
        <v>4065</v>
      </c>
      <c r="C889" s="167" t="s">
        <v>5481</v>
      </c>
      <c r="D889" s="168" t="s">
        <v>6236</v>
      </c>
      <c r="E889" s="86">
        <v>990</v>
      </c>
      <c r="F889" s="86">
        <f t="shared" si="13"/>
        <v>891</v>
      </c>
      <c r="G889" s="86">
        <v>415.8</v>
      </c>
      <c r="H889" s="223">
        <v>5</v>
      </c>
      <c r="I889" s="74" t="s">
        <v>6329</v>
      </c>
    </row>
    <row r="890" spans="1:9" x14ac:dyDescent="0.25">
      <c r="A890" s="68" t="s">
        <v>6237</v>
      </c>
      <c r="B890" s="74">
        <v>4066</v>
      </c>
      <c r="C890" s="167" t="s">
        <v>5481</v>
      </c>
      <c r="D890" s="168" t="s">
        <v>6236</v>
      </c>
      <c r="E890" s="86">
        <v>990</v>
      </c>
      <c r="F890" s="86">
        <f t="shared" si="13"/>
        <v>891</v>
      </c>
      <c r="G890" s="86">
        <v>712.8</v>
      </c>
      <c r="H890" s="223">
        <v>5</v>
      </c>
      <c r="I890" s="74" t="s">
        <v>4</v>
      </c>
    </row>
    <row r="891" spans="1:9" x14ac:dyDescent="0.25">
      <c r="A891" s="68" t="s">
        <v>6238</v>
      </c>
      <c r="B891" s="74">
        <v>4067</v>
      </c>
      <c r="C891" s="167" t="s">
        <v>5481</v>
      </c>
      <c r="D891" s="168" t="s">
        <v>6236</v>
      </c>
      <c r="E891" s="86">
        <v>990</v>
      </c>
      <c r="F891" s="86">
        <f t="shared" si="13"/>
        <v>891</v>
      </c>
      <c r="G891" s="86">
        <v>712.8</v>
      </c>
      <c r="H891" s="223">
        <v>5</v>
      </c>
      <c r="I891" s="74" t="s">
        <v>4</v>
      </c>
    </row>
    <row r="892" spans="1:9" x14ac:dyDescent="0.25">
      <c r="A892" s="68" t="s">
        <v>6239</v>
      </c>
      <c r="B892" s="74">
        <v>4068</v>
      </c>
      <c r="C892" s="167" t="s">
        <v>5481</v>
      </c>
      <c r="D892" s="168" t="s">
        <v>6236</v>
      </c>
      <c r="E892" s="86">
        <v>990</v>
      </c>
      <c r="F892" s="86">
        <f t="shared" si="13"/>
        <v>891</v>
      </c>
      <c r="G892" s="86">
        <v>712.8</v>
      </c>
      <c r="H892" s="223">
        <v>5</v>
      </c>
      <c r="I892" s="74" t="s">
        <v>4</v>
      </c>
    </row>
    <row r="893" spans="1:9" x14ac:dyDescent="0.25">
      <c r="A893" s="68" t="s">
        <v>6240</v>
      </c>
      <c r="B893" s="74">
        <v>4069</v>
      </c>
      <c r="C893" s="167" t="s">
        <v>5481</v>
      </c>
      <c r="D893" s="168" t="s">
        <v>6236</v>
      </c>
      <c r="E893" s="86">
        <v>990</v>
      </c>
      <c r="F893" s="86">
        <f t="shared" si="13"/>
        <v>891</v>
      </c>
      <c r="G893" s="86">
        <v>712.8</v>
      </c>
      <c r="H893" s="223">
        <v>5</v>
      </c>
      <c r="I893" s="74" t="s">
        <v>4</v>
      </c>
    </row>
    <row r="894" spans="1:9" x14ac:dyDescent="0.25">
      <c r="A894" s="68" t="s">
        <v>6241</v>
      </c>
      <c r="B894" s="74">
        <v>4070</v>
      </c>
      <c r="C894" s="167" t="s">
        <v>5481</v>
      </c>
      <c r="D894" s="168" t="s">
        <v>6236</v>
      </c>
      <c r="E894" s="86">
        <v>990</v>
      </c>
      <c r="F894" s="86">
        <f t="shared" si="13"/>
        <v>891</v>
      </c>
      <c r="G894" s="86">
        <v>712.8</v>
      </c>
      <c r="H894" s="223">
        <v>5</v>
      </c>
      <c r="I894" s="74" t="s">
        <v>4</v>
      </c>
    </row>
    <row r="895" spans="1:9" x14ac:dyDescent="0.25">
      <c r="A895" s="68" t="s">
        <v>6242</v>
      </c>
      <c r="B895" s="74">
        <v>4071</v>
      </c>
      <c r="C895" s="167" t="s">
        <v>5481</v>
      </c>
      <c r="D895" s="168" t="s">
        <v>6236</v>
      </c>
      <c r="E895" s="86">
        <v>990</v>
      </c>
      <c r="F895" s="86">
        <f t="shared" si="13"/>
        <v>891</v>
      </c>
      <c r="G895" s="86">
        <v>712.8</v>
      </c>
      <c r="H895" s="223">
        <v>5</v>
      </c>
      <c r="I895" s="74" t="s">
        <v>4</v>
      </c>
    </row>
    <row r="896" spans="1:9" x14ac:dyDescent="0.25">
      <c r="A896" s="68" t="s">
        <v>6243</v>
      </c>
      <c r="B896" s="74">
        <v>4072</v>
      </c>
      <c r="C896" s="167" t="s">
        <v>5482</v>
      </c>
      <c r="D896" s="168" t="s">
        <v>6222</v>
      </c>
      <c r="E896" s="86">
        <v>339.57</v>
      </c>
      <c r="F896" s="86">
        <f t="shared" si="13"/>
        <v>305.61</v>
      </c>
      <c r="G896" s="86">
        <v>244.33</v>
      </c>
      <c r="H896" s="223">
        <v>5</v>
      </c>
      <c r="I896" s="74" t="s">
        <v>4</v>
      </c>
    </row>
    <row r="897" spans="1:9" x14ac:dyDescent="0.25">
      <c r="A897" s="68" t="s">
        <v>6244</v>
      </c>
      <c r="B897" s="74">
        <v>4073</v>
      </c>
      <c r="C897" s="167" t="s">
        <v>5482</v>
      </c>
      <c r="D897" s="168" t="s">
        <v>6222</v>
      </c>
      <c r="E897" s="86">
        <v>339.57</v>
      </c>
      <c r="F897" s="86">
        <f t="shared" si="13"/>
        <v>305.61</v>
      </c>
      <c r="G897" s="86">
        <v>244.33</v>
      </c>
      <c r="H897" s="223">
        <v>5</v>
      </c>
      <c r="I897" s="74" t="s">
        <v>4</v>
      </c>
    </row>
    <row r="898" spans="1:9" x14ac:dyDescent="0.25">
      <c r="A898" s="68" t="s">
        <v>6245</v>
      </c>
      <c r="B898" s="74">
        <v>4074</v>
      </c>
      <c r="C898" s="167" t="s">
        <v>6246</v>
      </c>
      <c r="D898" s="168" t="s">
        <v>6247</v>
      </c>
      <c r="E898" s="86">
        <v>520</v>
      </c>
      <c r="F898" s="86">
        <f t="shared" si="13"/>
        <v>468</v>
      </c>
      <c r="G898" s="86">
        <v>374.4</v>
      </c>
      <c r="H898" s="223">
        <v>5</v>
      </c>
      <c r="I898" s="74" t="s">
        <v>4</v>
      </c>
    </row>
    <row r="899" spans="1:9" x14ac:dyDescent="0.25">
      <c r="A899" s="68" t="s">
        <v>6248</v>
      </c>
      <c r="B899" s="74">
        <v>4075</v>
      </c>
      <c r="C899" s="167" t="s">
        <v>6246</v>
      </c>
      <c r="D899" s="168" t="s">
        <v>6249</v>
      </c>
      <c r="E899" s="86">
        <v>797.52</v>
      </c>
      <c r="F899" s="86">
        <f t="shared" si="13"/>
        <v>717.77</v>
      </c>
      <c r="G899" s="86">
        <v>574.09</v>
      </c>
      <c r="H899" s="223">
        <v>5</v>
      </c>
      <c r="I899" s="74" t="s">
        <v>4</v>
      </c>
    </row>
    <row r="900" spans="1:9" x14ac:dyDescent="0.25">
      <c r="A900" s="68" t="s">
        <v>6250</v>
      </c>
      <c r="B900" s="74">
        <v>4076</v>
      </c>
      <c r="C900" s="167" t="s">
        <v>6246</v>
      </c>
      <c r="D900" s="168" t="s">
        <v>6251</v>
      </c>
      <c r="E900" s="86">
        <v>2166.7600000000002</v>
      </c>
      <c r="F900" s="86">
        <f t="shared" si="13"/>
        <v>1950.08</v>
      </c>
      <c r="G900" s="86">
        <v>1560</v>
      </c>
      <c r="H900" s="223">
        <v>5</v>
      </c>
      <c r="I900" s="74" t="s">
        <v>4</v>
      </c>
    </row>
    <row r="901" spans="1:9" x14ac:dyDescent="0.25">
      <c r="A901" s="68" t="s">
        <v>6252</v>
      </c>
      <c r="B901" s="74">
        <v>4077</v>
      </c>
      <c r="C901" s="167" t="s">
        <v>6246</v>
      </c>
      <c r="D901" s="168" t="s">
        <v>6253</v>
      </c>
      <c r="E901" s="86">
        <v>140</v>
      </c>
      <c r="F901" s="86">
        <f t="shared" ref="F901:F924" si="14">ROUND(E901*0.9,2)</f>
        <v>126</v>
      </c>
      <c r="G901" s="86">
        <v>100.8</v>
      </c>
      <c r="H901" s="223">
        <v>5</v>
      </c>
      <c r="I901" s="74" t="s">
        <v>4</v>
      </c>
    </row>
    <row r="902" spans="1:9" x14ac:dyDescent="0.25">
      <c r="A902" s="68" t="s">
        <v>6254</v>
      </c>
      <c r="B902" s="74">
        <v>4078</v>
      </c>
      <c r="C902" s="167" t="s">
        <v>6246</v>
      </c>
      <c r="D902" s="168" t="s">
        <v>6253</v>
      </c>
      <c r="E902" s="86">
        <v>140</v>
      </c>
      <c r="F902" s="86">
        <f t="shared" si="14"/>
        <v>126</v>
      </c>
      <c r="G902" s="86">
        <v>100.8</v>
      </c>
      <c r="H902" s="223">
        <v>5</v>
      </c>
      <c r="I902" s="74" t="s">
        <v>4</v>
      </c>
    </row>
    <row r="903" spans="1:9" x14ac:dyDescent="0.25">
      <c r="A903" s="68" t="s">
        <v>6255</v>
      </c>
      <c r="B903" s="74">
        <v>4079</v>
      </c>
      <c r="C903" s="167" t="s">
        <v>6246</v>
      </c>
      <c r="D903" s="168" t="s">
        <v>6253</v>
      </c>
      <c r="E903" s="86">
        <v>140</v>
      </c>
      <c r="F903" s="86">
        <f t="shared" si="14"/>
        <v>126</v>
      </c>
      <c r="G903" s="86">
        <v>100.8</v>
      </c>
      <c r="H903" s="223">
        <v>5</v>
      </c>
      <c r="I903" s="74" t="s">
        <v>4</v>
      </c>
    </row>
    <row r="904" spans="1:9" x14ac:dyDescent="0.25">
      <c r="A904" s="68" t="s">
        <v>6256</v>
      </c>
      <c r="B904" s="74">
        <v>4080</v>
      </c>
      <c r="C904" s="167" t="s">
        <v>6246</v>
      </c>
      <c r="D904" s="168" t="s">
        <v>6253</v>
      </c>
      <c r="E904" s="86">
        <v>140</v>
      </c>
      <c r="F904" s="86">
        <f t="shared" si="14"/>
        <v>126</v>
      </c>
      <c r="G904" s="86">
        <v>100.8</v>
      </c>
      <c r="H904" s="223">
        <v>5</v>
      </c>
      <c r="I904" s="74" t="s">
        <v>4</v>
      </c>
    </row>
    <row r="905" spans="1:9" x14ac:dyDescent="0.25">
      <c r="A905" s="68" t="s">
        <v>6257</v>
      </c>
      <c r="B905" s="74">
        <v>4081</v>
      </c>
      <c r="C905" s="167" t="s">
        <v>6246</v>
      </c>
      <c r="D905" s="168" t="s">
        <v>6253</v>
      </c>
      <c r="E905" s="86">
        <v>140</v>
      </c>
      <c r="F905" s="86">
        <f t="shared" si="14"/>
        <v>126</v>
      </c>
      <c r="G905" s="86">
        <v>100.8</v>
      </c>
      <c r="H905" s="223">
        <v>5</v>
      </c>
      <c r="I905" s="74" t="s">
        <v>4</v>
      </c>
    </row>
    <row r="906" spans="1:9" x14ac:dyDescent="0.25">
      <c r="A906" s="68" t="s">
        <v>6258</v>
      </c>
      <c r="B906" s="74">
        <v>4082</v>
      </c>
      <c r="C906" s="167" t="s">
        <v>6246</v>
      </c>
      <c r="D906" s="168" t="s">
        <v>6253</v>
      </c>
      <c r="E906" s="86">
        <v>140</v>
      </c>
      <c r="F906" s="86">
        <f t="shared" si="14"/>
        <v>126</v>
      </c>
      <c r="G906" s="86">
        <v>100.8</v>
      </c>
      <c r="H906" s="223">
        <v>5</v>
      </c>
      <c r="I906" s="74" t="s">
        <v>4</v>
      </c>
    </row>
    <row r="907" spans="1:9" x14ac:dyDescent="0.25">
      <c r="A907" s="68" t="s">
        <v>6259</v>
      </c>
      <c r="B907" s="74">
        <v>4083</v>
      </c>
      <c r="C907" s="167" t="s">
        <v>6246</v>
      </c>
      <c r="D907" s="168" t="s">
        <v>6253</v>
      </c>
      <c r="E907" s="86">
        <v>140</v>
      </c>
      <c r="F907" s="86">
        <f t="shared" si="14"/>
        <v>126</v>
      </c>
      <c r="G907" s="86">
        <v>100.8</v>
      </c>
      <c r="H907" s="223">
        <v>5</v>
      </c>
      <c r="I907" s="74" t="s">
        <v>4</v>
      </c>
    </row>
    <row r="908" spans="1:9" x14ac:dyDescent="0.25">
      <c r="A908" s="68" t="s">
        <v>6260</v>
      </c>
      <c r="B908" s="74">
        <v>4084</v>
      </c>
      <c r="C908" s="167" t="s">
        <v>6246</v>
      </c>
      <c r="D908" s="168" t="s">
        <v>6261</v>
      </c>
      <c r="E908" s="86">
        <v>21051.31</v>
      </c>
      <c r="F908" s="86">
        <f t="shared" si="14"/>
        <v>18946.18</v>
      </c>
      <c r="G908" s="86">
        <v>15156.96</v>
      </c>
      <c r="H908" s="223">
        <v>5</v>
      </c>
      <c r="I908" s="74" t="s">
        <v>4</v>
      </c>
    </row>
    <row r="909" spans="1:9" x14ac:dyDescent="0.25">
      <c r="A909" s="68" t="s">
        <v>6262</v>
      </c>
      <c r="B909" s="74">
        <v>4085</v>
      </c>
      <c r="C909" s="167" t="s">
        <v>6246</v>
      </c>
      <c r="D909" s="168" t="s">
        <v>6261</v>
      </c>
      <c r="E909" s="86">
        <v>21051.31</v>
      </c>
      <c r="F909" s="86">
        <f t="shared" si="14"/>
        <v>18946.18</v>
      </c>
      <c r="G909" s="86">
        <v>15156.96</v>
      </c>
      <c r="H909" s="223">
        <v>5</v>
      </c>
      <c r="I909" s="74" t="s">
        <v>4</v>
      </c>
    </row>
    <row r="910" spans="1:9" x14ac:dyDescent="0.25">
      <c r="A910" s="68" t="s">
        <v>6263</v>
      </c>
      <c r="B910" s="74">
        <v>4086</v>
      </c>
      <c r="C910" s="167" t="s">
        <v>6246</v>
      </c>
      <c r="D910" s="168" t="s">
        <v>6261</v>
      </c>
      <c r="E910" s="86">
        <v>21051.31</v>
      </c>
      <c r="F910" s="86">
        <f t="shared" si="14"/>
        <v>18946.18</v>
      </c>
      <c r="G910" s="86">
        <v>15156.96</v>
      </c>
      <c r="H910" s="223">
        <v>5</v>
      </c>
      <c r="I910" s="74" t="s">
        <v>4</v>
      </c>
    </row>
    <row r="911" spans="1:9" x14ac:dyDescent="0.25">
      <c r="A911" s="68" t="s">
        <v>6264</v>
      </c>
      <c r="B911" s="74">
        <v>4087</v>
      </c>
      <c r="C911" s="167" t="s">
        <v>6246</v>
      </c>
      <c r="D911" s="168" t="s">
        <v>6265</v>
      </c>
      <c r="E911" s="86">
        <v>1002</v>
      </c>
      <c r="F911" s="86">
        <f t="shared" si="14"/>
        <v>901.8</v>
      </c>
      <c r="G911" s="86">
        <v>721.44</v>
      </c>
      <c r="H911" s="223">
        <v>5</v>
      </c>
      <c r="I911" s="74" t="s">
        <v>4</v>
      </c>
    </row>
    <row r="912" spans="1:9" x14ac:dyDescent="0.25">
      <c r="A912" s="68" t="s">
        <v>6266</v>
      </c>
      <c r="B912" s="74">
        <v>4088</v>
      </c>
      <c r="C912" s="167" t="s">
        <v>6246</v>
      </c>
      <c r="D912" s="168" t="s">
        <v>6265</v>
      </c>
      <c r="E912" s="86">
        <v>1002</v>
      </c>
      <c r="F912" s="86">
        <f t="shared" si="14"/>
        <v>901.8</v>
      </c>
      <c r="G912" s="86">
        <v>721.44</v>
      </c>
      <c r="H912" s="223">
        <v>5</v>
      </c>
      <c r="I912" s="74" t="s">
        <v>4</v>
      </c>
    </row>
    <row r="913" spans="1:9" x14ac:dyDescent="0.25">
      <c r="A913" s="68" t="s">
        <v>6267</v>
      </c>
      <c r="B913" s="74">
        <v>4089</v>
      </c>
      <c r="C913" s="167" t="s">
        <v>6246</v>
      </c>
      <c r="D913" s="168" t="s">
        <v>6265</v>
      </c>
      <c r="E913" s="86">
        <v>1002</v>
      </c>
      <c r="F913" s="86">
        <f t="shared" si="14"/>
        <v>901.8</v>
      </c>
      <c r="G913" s="86">
        <v>721.44</v>
      </c>
      <c r="H913" s="223">
        <v>5</v>
      </c>
      <c r="I913" s="74" t="s">
        <v>4</v>
      </c>
    </row>
    <row r="914" spans="1:9" x14ac:dyDescent="0.25">
      <c r="A914" s="68" t="s">
        <v>6268</v>
      </c>
      <c r="B914" s="74">
        <v>4090</v>
      </c>
      <c r="C914" s="167" t="s">
        <v>6246</v>
      </c>
      <c r="D914" s="168" t="s">
        <v>6265</v>
      </c>
      <c r="E914" s="86">
        <v>1002</v>
      </c>
      <c r="F914" s="86">
        <f t="shared" si="14"/>
        <v>901.8</v>
      </c>
      <c r="G914" s="86">
        <v>721.44</v>
      </c>
      <c r="H914" s="223">
        <v>5</v>
      </c>
      <c r="I914" s="74" t="s">
        <v>4</v>
      </c>
    </row>
    <row r="915" spans="1:9" x14ac:dyDescent="0.25">
      <c r="A915" s="68" t="s">
        <v>6269</v>
      </c>
      <c r="B915" s="74">
        <v>4091</v>
      </c>
      <c r="C915" s="167" t="s">
        <v>6246</v>
      </c>
      <c r="D915" s="168" t="s">
        <v>6247</v>
      </c>
      <c r="E915" s="86">
        <v>520</v>
      </c>
      <c r="F915" s="86">
        <f t="shared" si="14"/>
        <v>468</v>
      </c>
      <c r="G915" s="86">
        <v>374.4</v>
      </c>
      <c r="H915" s="223">
        <v>5</v>
      </c>
      <c r="I915" s="74" t="s">
        <v>4</v>
      </c>
    </row>
    <row r="916" spans="1:9" x14ac:dyDescent="0.25">
      <c r="A916" s="68" t="s">
        <v>6270</v>
      </c>
      <c r="B916" s="74">
        <v>4092</v>
      </c>
      <c r="C916" s="167" t="s">
        <v>6246</v>
      </c>
      <c r="D916" s="168" t="s">
        <v>6247</v>
      </c>
      <c r="E916" s="86">
        <v>520</v>
      </c>
      <c r="F916" s="86">
        <f t="shared" si="14"/>
        <v>468</v>
      </c>
      <c r="G916" s="86">
        <v>374.4</v>
      </c>
      <c r="H916" s="223">
        <v>5</v>
      </c>
      <c r="I916" s="74" t="s">
        <v>4</v>
      </c>
    </row>
    <row r="917" spans="1:9" x14ac:dyDescent="0.25">
      <c r="A917" s="68" t="s">
        <v>6271</v>
      </c>
      <c r="B917" s="74">
        <v>4093</v>
      </c>
      <c r="C917" s="167" t="s">
        <v>6246</v>
      </c>
      <c r="D917" s="168" t="s">
        <v>6247</v>
      </c>
      <c r="E917" s="86">
        <v>520</v>
      </c>
      <c r="F917" s="86">
        <f t="shared" si="14"/>
        <v>468</v>
      </c>
      <c r="G917" s="86">
        <v>374.4</v>
      </c>
      <c r="H917" s="223">
        <v>5</v>
      </c>
      <c r="I917" s="74" t="s">
        <v>4</v>
      </c>
    </row>
    <row r="918" spans="1:9" x14ac:dyDescent="0.25">
      <c r="A918" s="68" t="s">
        <v>6272</v>
      </c>
      <c r="B918" s="74">
        <v>4094</v>
      </c>
      <c r="C918" s="167" t="s">
        <v>6246</v>
      </c>
      <c r="D918" s="168" t="s">
        <v>6247</v>
      </c>
      <c r="E918" s="86">
        <v>520</v>
      </c>
      <c r="F918" s="86">
        <f t="shared" si="14"/>
        <v>468</v>
      </c>
      <c r="G918" s="86">
        <v>374.4</v>
      </c>
      <c r="H918" s="223">
        <v>5</v>
      </c>
      <c r="I918" s="74" t="s">
        <v>4</v>
      </c>
    </row>
    <row r="919" spans="1:9" x14ac:dyDescent="0.25">
      <c r="A919" s="68" t="s">
        <v>6273</v>
      </c>
      <c r="B919" s="74">
        <v>4095</v>
      </c>
      <c r="C919" s="167" t="s">
        <v>6246</v>
      </c>
      <c r="D919" s="168" t="s">
        <v>6261</v>
      </c>
      <c r="E919" s="86">
        <v>21051.31</v>
      </c>
      <c r="F919" s="86">
        <f t="shared" si="14"/>
        <v>18946.18</v>
      </c>
      <c r="G919" s="86">
        <v>15156.96</v>
      </c>
      <c r="H919" s="223">
        <v>5</v>
      </c>
      <c r="I919" s="74" t="s">
        <v>4</v>
      </c>
    </row>
    <row r="920" spans="1:9" x14ac:dyDescent="0.25">
      <c r="A920" s="68" t="s">
        <v>6274</v>
      </c>
      <c r="B920" s="74">
        <v>4096</v>
      </c>
      <c r="C920" s="167" t="s">
        <v>6246</v>
      </c>
      <c r="D920" s="168" t="s">
        <v>6247</v>
      </c>
      <c r="E920" s="86">
        <v>520</v>
      </c>
      <c r="F920" s="86">
        <f t="shared" si="14"/>
        <v>468</v>
      </c>
      <c r="G920" s="86">
        <v>374.4</v>
      </c>
      <c r="H920" s="223">
        <v>5</v>
      </c>
      <c r="I920" s="74" t="s">
        <v>4</v>
      </c>
    </row>
    <row r="921" spans="1:9" x14ac:dyDescent="0.25">
      <c r="A921" s="68" t="s">
        <v>6275</v>
      </c>
      <c r="B921" s="74">
        <v>4097</v>
      </c>
      <c r="C921" s="167" t="s">
        <v>6246</v>
      </c>
      <c r="D921" s="168" t="s">
        <v>6247</v>
      </c>
      <c r="E921" s="86">
        <v>520</v>
      </c>
      <c r="F921" s="86">
        <f t="shared" si="14"/>
        <v>468</v>
      </c>
      <c r="G921" s="86">
        <v>374.4</v>
      </c>
      <c r="H921" s="223">
        <v>5</v>
      </c>
      <c r="I921" s="74" t="s">
        <v>4</v>
      </c>
    </row>
    <row r="922" spans="1:9" x14ac:dyDescent="0.25">
      <c r="A922" s="68" t="s">
        <v>6276</v>
      </c>
      <c r="B922" s="74">
        <v>4098</v>
      </c>
      <c r="C922" s="167" t="s">
        <v>6246</v>
      </c>
      <c r="D922" s="168" t="s">
        <v>6249</v>
      </c>
      <c r="E922" s="86">
        <v>797.53</v>
      </c>
      <c r="F922" s="86">
        <f t="shared" si="14"/>
        <v>717.78</v>
      </c>
      <c r="G922" s="86">
        <v>574.09</v>
      </c>
      <c r="H922" s="223">
        <v>5</v>
      </c>
      <c r="I922" s="74" t="s">
        <v>4</v>
      </c>
    </row>
    <row r="923" spans="1:9" x14ac:dyDescent="0.25">
      <c r="A923" s="68" t="s">
        <v>6277</v>
      </c>
      <c r="B923" s="74">
        <v>4099</v>
      </c>
      <c r="C923" s="167" t="s">
        <v>6278</v>
      </c>
      <c r="D923" s="168" t="s">
        <v>6279</v>
      </c>
      <c r="E923" s="86">
        <v>580</v>
      </c>
      <c r="F923" s="86">
        <f t="shared" si="14"/>
        <v>522</v>
      </c>
      <c r="G923" s="86">
        <v>417.6</v>
      </c>
      <c r="H923" s="223">
        <v>5</v>
      </c>
      <c r="I923" s="74" t="s">
        <v>4</v>
      </c>
    </row>
    <row r="924" spans="1:9" x14ac:dyDescent="0.25">
      <c r="A924" s="68" t="s">
        <v>6280</v>
      </c>
      <c r="B924" s="74">
        <v>4100</v>
      </c>
      <c r="C924" s="167" t="s">
        <v>6278</v>
      </c>
      <c r="D924" s="168" t="s">
        <v>5983</v>
      </c>
      <c r="E924" s="86">
        <v>1687.84</v>
      </c>
      <c r="F924" s="86">
        <f t="shared" si="14"/>
        <v>1519.06</v>
      </c>
      <c r="G924" s="86">
        <v>1215.3599999999999</v>
      </c>
      <c r="H924" s="223">
        <v>5</v>
      </c>
      <c r="I924" s="74" t="s">
        <v>4</v>
      </c>
    </row>
    <row r="925" spans="1:9" x14ac:dyDescent="0.25">
      <c r="A925" s="260" t="s">
        <v>6311</v>
      </c>
      <c r="B925" s="261"/>
      <c r="C925" s="261"/>
      <c r="D925" s="262"/>
      <c r="E925" s="225">
        <f>SUM(E5:E924)</f>
        <v>1297260.1400000022</v>
      </c>
      <c r="F925" s="225">
        <f>SUM(F5:F924)</f>
        <v>1167534.2499999993</v>
      </c>
      <c r="G925" s="225">
        <f>SUM(G5:G924)</f>
        <v>1113166.6599999981</v>
      </c>
      <c r="H925" s="68"/>
      <c r="I925" s="68"/>
    </row>
  </sheetData>
  <mergeCells count="3">
    <mergeCell ref="A2:I2"/>
    <mergeCell ref="A3:I3"/>
    <mergeCell ref="A925:D92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Bajas_BLD</vt:lpstr>
      <vt:lpstr>Bienes_Robados</vt:lpstr>
      <vt:lpstr>911.17_Bajas_BC_año_2016</vt:lpstr>
      <vt:lpstr>Baja_Bienes_recibidos_Comodato</vt:lpstr>
      <vt:lpstr>Bajas_BC_años_anteriores</vt:lpstr>
      <vt:lpstr>Reclasificación BCA</vt:lpstr>
      <vt:lpstr>Reclasificación BLD</vt:lpstr>
      <vt:lpstr>Error_vida_útil</vt:lpstr>
      <vt:lpstr>Sin_vida_útil</vt:lpstr>
      <vt:lpstr>Conciliación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 Dominguez</dc:creator>
  <cp:lastModifiedBy>Familia</cp:lastModifiedBy>
  <dcterms:created xsi:type="dcterms:W3CDTF">2018-11-29T20:22:51Z</dcterms:created>
  <dcterms:modified xsi:type="dcterms:W3CDTF">2019-01-24T16:45:46Z</dcterms:modified>
</cp:coreProperties>
</file>