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i\Documents\Tesis\"/>
    </mc:Choice>
  </mc:AlternateContent>
  <bookViews>
    <workbookView xWindow="0" yWindow="0" windowWidth="24000" windowHeight="9510"/>
  </bookViews>
  <sheets>
    <sheet name="Postre 1" sheetId="1" r:id="rId1"/>
    <sheet name="Postre 2" sheetId="2" r:id="rId2"/>
    <sheet name="Postre 3" sheetId="3" r:id="rId3"/>
    <sheet name="Postre 4" sheetId="4" r:id="rId4"/>
    <sheet name="Postre 5" sheetId="5" r:id="rId5"/>
    <sheet name="Aceptación" sheetId="6" r:id="rId6"/>
    <sheet name="Porcentaje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2" i="1"/>
  <c r="H3" i="2"/>
  <c r="H4" i="2"/>
  <c r="H5" i="2"/>
  <c r="H6" i="2"/>
  <c r="H2" i="2"/>
  <c r="H3" i="3"/>
  <c r="H4" i="3"/>
  <c r="H5" i="3"/>
  <c r="H6" i="3"/>
  <c r="H2" i="3"/>
  <c r="H3" i="4"/>
  <c r="H4" i="4"/>
  <c r="H5" i="4"/>
  <c r="H6" i="4"/>
  <c r="H2" i="4"/>
  <c r="H3" i="5"/>
  <c r="H4" i="5"/>
  <c r="H5" i="5"/>
  <c r="H6" i="5"/>
  <c r="H2" i="5"/>
  <c r="H3" i="6"/>
  <c r="H4" i="6"/>
  <c r="H5" i="6"/>
  <c r="H6" i="6"/>
  <c r="H2" i="6"/>
  <c r="G3" i="7"/>
  <c r="G2" i="7"/>
  <c r="F3" i="7"/>
  <c r="F2" i="7"/>
  <c r="F4" i="7"/>
  <c r="E4" i="7"/>
  <c r="E3" i="7"/>
  <c r="E2" i="7"/>
  <c r="D3" i="7"/>
  <c r="D2" i="7"/>
  <c r="C3" i="7"/>
  <c r="C2" i="7"/>
  <c r="G3" i="6"/>
  <c r="G2" i="6"/>
  <c r="F3" i="6"/>
  <c r="F2" i="6"/>
  <c r="E3" i="6"/>
  <c r="E2" i="6"/>
  <c r="D2" i="6"/>
  <c r="D3" i="6"/>
  <c r="C2" i="6"/>
  <c r="C3" i="6"/>
</calcChain>
</file>

<file path=xl/sharedStrings.xml><?xml version="1.0" encoding="utf-8"?>
<sst xmlns="http://schemas.openxmlformats.org/spreadsheetml/2006/main" count="112" uniqueCount="12">
  <si>
    <t>Excelente</t>
  </si>
  <si>
    <t xml:space="preserve">Bueno </t>
  </si>
  <si>
    <t xml:space="preserve">Regular </t>
  </si>
  <si>
    <t>Insuficiente</t>
  </si>
  <si>
    <t>Parametros</t>
  </si>
  <si>
    <t>Muy bueno</t>
  </si>
  <si>
    <t>Color</t>
  </si>
  <si>
    <t>Presentación</t>
  </si>
  <si>
    <t>Textura</t>
  </si>
  <si>
    <t>Sabor</t>
  </si>
  <si>
    <t>Aroma</t>
  </si>
  <si>
    <t xml:space="preserve">Porcentaje de 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</si>
</sst>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Postre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'Postre 1'!$A$2:$B$2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'Postre 1'!$C$1:$G$1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1'!$C$2:$G$2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1-46C4-B267-1E82548CCF07}"/>
            </c:ext>
          </c:extLst>
        </c:ser>
        <c:ser>
          <c:idx val="1"/>
          <c:order val="1"/>
          <c:tx>
            <c:strRef>
              <c:f>'Postre 1'!$A$3:$B$3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'Postre 1'!$C$1:$G$1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1'!$C$3:$G$3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1-46C4-B267-1E82548CCF07}"/>
            </c:ext>
          </c:extLst>
        </c:ser>
        <c:ser>
          <c:idx val="2"/>
          <c:order val="2"/>
          <c:tx>
            <c:strRef>
              <c:f>'Postre 1'!$A$4:$B$4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'Postre 1'!$C$1:$G$1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1'!$C$4:$G$4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1-46C4-B267-1E82548CCF07}"/>
            </c:ext>
          </c:extLst>
        </c:ser>
        <c:ser>
          <c:idx val="3"/>
          <c:order val="3"/>
          <c:tx>
            <c:strRef>
              <c:f>'Postre 1'!$A$5:$B$5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'Postre 1'!$C$1:$G$1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1'!$C$5:$G$5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1-46C4-B267-1E82548CCF07}"/>
            </c:ext>
          </c:extLst>
        </c:ser>
        <c:ser>
          <c:idx val="4"/>
          <c:order val="4"/>
          <c:tx>
            <c:strRef>
              <c:f>'Postre 1'!$A$6:$B$6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'Postre 1'!$C$1:$G$1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1'!$C$6:$G$6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1-46C4-B267-1E82548CC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 Número</a:t>
                </a:r>
                <a:r>
                  <a:rPr lang="es-EC" baseline="0"/>
                  <a:t> de votos (Total 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'Postre 5'!$H$1:$I$1</c:f>
              <c:strCache>
                <c:ptCount val="1"/>
                <c:pt idx="0">
                  <c:v>Porcentaje de Aprobación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7F9-4F53-8631-4390D1BDA0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7F9-4F53-8631-4390D1BDA0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7F9-4F53-8631-4390D1BDA0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7F9-4F53-8631-4390D1BDA0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7F9-4F53-8631-4390D1BDA0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'Postre 5'!$I$2:$I$6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'Postre 5'!$H$2:$H$6</c:f>
              <c:numCache>
                <c:formatCode>0%</c:formatCode>
                <c:ptCount val="5"/>
                <c:pt idx="0">
                  <c:v>0.48</c:v>
                </c:pt>
                <c:pt idx="1">
                  <c:v>0.48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7-489F-902B-7205F8E42C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ACEPTACIÓN</a:t>
            </a:r>
            <a:r>
              <a:rPr lang="es-EC" baseline="0"/>
              <a:t> GENERAL DE LOS POSTRES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Aceptación!$A$2:$B$2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Aceptación!$C$1:$G$1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Aceptación!$C$2:$G$2</c:f>
              <c:numCache>
                <c:formatCode>General</c:formatCode>
                <c:ptCount val="5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20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2-4E52-AD93-A2CF1D422C9B}"/>
            </c:ext>
          </c:extLst>
        </c:ser>
        <c:ser>
          <c:idx val="1"/>
          <c:order val="1"/>
          <c:tx>
            <c:strRef>
              <c:f>Aceptación!$A$3:$B$3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Aceptación!$C$1:$G$1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Aceptación!$C$3:$G$3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2-4E52-AD93-A2CF1D422C9B}"/>
            </c:ext>
          </c:extLst>
        </c:ser>
        <c:ser>
          <c:idx val="2"/>
          <c:order val="2"/>
          <c:tx>
            <c:strRef>
              <c:f>Aceptación!$A$4:$B$4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Aceptación!$C$1:$G$1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Aceptación!$C$4:$G$4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2-4E52-AD93-A2CF1D422C9B}"/>
            </c:ext>
          </c:extLst>
        </c:ser>
        <c:ser>
          <c:idx val="3"/>
          <c:order val="3"/>
          <c:tx>
            <c:strRef>
              <c:f>Aceptación!$A$5:$B$5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Aceptación!$C$1:$G$1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Aceptación!$C$5:$G$5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2-4E52-AD93-A2CF1D422C9B}"/>
            </c:ext>
          </c:extLst>
        </c:ser>
        <c:ser>
          <c:idx val="4"/>
          <c:order val="4"/>
          <c:tx>
            <c:strRef>
              <c:f>Aceptación!$A$6:$B$6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Aceptación!$C$1:$G$1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Aceptación!$C$6:$G$6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2-4E52-AD93-A2CF1D422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#</a:t>
                </a:r>
                <a:r>
                  <a:rPr lang="es-EC" baseline="0"/>
                  <a:t> de votos (Total 25)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Aceptación!$K$2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A2-4B6C-AC9A-E2633A519B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A2-4B6C-AC9A-E2633A519B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A2-4B6C-AC9A-E2633A519B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A2-4B6C-AC9A-E2633A519B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A2-4B6C-AC9A-E2633A519B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Aceptación!$I$2:$I$6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Aceptación!$H$2:$H$6</c:f>
              <c:numCache>
                <c:formatCode>0%</c:formatCode>
                <c:ptCount val="5"/>
                <c:pt idx="0">
                  <c:v>0.76</c:v>
                </c:pt>
                <c:pt idx="1">
                  <c:v>0.224</c:v>
                </c:pt>
                <c:pt idx="2">
                  <c:v>1.6E-2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99-42E4-866E-50231F2A4CB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9486111111111112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'Postre 1'!$H$1:$I$1</c:f>
              <c:strCache>
                <c:ptCount val="1"/>
                <c:pt idx="0">
                  <c:v>Porcentaje de Aprobación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D6-4EE3-A3DA-08FFC6F5AE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D6-4EE3-A3DA-08FFC6F5AE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7D6-4EE3-A3DA-08FFC6F5AE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7D6-4EE3-A3DA-08FFC6F5AE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7D6-4EE3-A3DA-08FFC6F5AE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'Postre 1'!$I$2:$I$6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'Postre 1'!$H$2:$H$6</c:f>
              <c:numCache>
                <c:formatCode>0%</c:formatCode>
                <c:ptCount val="5"/>
                <c:pt idx="0">
                  <c:v>0.88</c:v>
                </c:pt>
                <c:pt idx="1">
                  <c:v>0.12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6-4631-98D4-8E1EEF49B9A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Postre</a:t>
            </a:r>
            <a:r>
              <a:rPr lang="es-EC" baseline="0"/>
              <a:t> 2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'Postre 2'!$A$2:$B$2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'Postre 2'!$C$1:$G$1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2'!$C$2:$G$2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2-4975-BF1D-BFF6520C9E8D}"/>
            </c:ext>
          </c:extLst>
        </c:ser>
        <c:ser>
          <c:idx val="1"/>
          <c:order val="1"/>
          <c:tx>
            <c:strRef>
              <c:f>'Postre 2'!$A$3:$B$3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'Postre 2'!$C$1:$G$1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2'!$C$3:$G$3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2-4975-BF1D-BFF6520C9E8D}"/>
            </c:ext>
          </c:extLst>
        </c:ser>
        <c:ser>
          <c:idx val="2"/>
          <c:order val="2"/>
          <c:tx>
            <c:strRef>
              <c:f>'Postre 2'!$A$4:$B$4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'Postre 2'!$C$1:$G$1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2'!$C$4:$G$4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2-4975-BF1D-BFF6520C9E8D}"/>
            </c:ext>
          </c:extLst>
        </c:ser>
        <c:ser>
          <c:idx val="3"/>
          <c:order val="3"/>
          <c:tx>
            <c:strRef>
              <c:f>'Postre 2'!$A$5:$B$5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'Postre 2'!$C$1:$G$1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2'!$C$5:$G$5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2-4975-BF1D-BFF6520C9E8D}"/>
            </c:ext>
          </c:extLst>
        </c:ser>
        <c:ser>
          <c:idx val="4"/>
          <c:order val="4"/>
          <c:tx>
            <c:strRef>
              <c:f>'Postre 2'!$A$6:$B$6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'Postre 2'!$C$1:$G$1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2'!$C$6:$G$6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2-4975-BF1D-BFF6520C9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#</a:t>
                </a:r>
                <a:r>
                  <a:rPr lang="es-EC" baseline="0"/>
                  <a:t> de votos (Total 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'Postre 2'!$H$1:$I$1</c:f>
              <c:strCache>
                <c:ptCount val="1"/>
                <c:pt idx="0">
                  <c:v>Porcentaje de Aprobación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50-4998-BF27-E1940368BD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D50-4998-BF27-E1940368BD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D50-4998-BF27-E1940368BD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D50-4998-BF27-E1940368BD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D50-4998-BF27-E1940368BD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'Postre 2'!$I$2:$I$6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'Postre 2'!$H$2:$H$6</c:f>
              <c:numCache>
                <c:formatCode>0%</c:formatCode>
                <c:ptCount val="5"/>
                <c:pt idx="0">
                  <c:v>0.72</c:v>
                </c:pt>
                <c:pt idx="1">
                  <c:v>0.24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E-427F-87F4-2D553690C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Postre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'Postre 3'!$A$2:$B$2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'Postre 3'!$C$1:$G$1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3'!$C$2:$G$2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3-4E62-93F6-8B632DC41A70}"/>
            </c:ext>
          </c:extLst>
        </c:ser>
        <c:ser>
          <c:idx val="1"/>
          <c:order val="1"/>
          <c:tx>
            <c:strRef>
              <c:f>'Postre 3'!$A$3:$B$3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'Postre 3'!$C$1:$G$1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3'!$C$3:$G$3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3-4E62-93F6-8B632DC41A70}"/>
            </c:ext>
          </c:extLst>
        </c:ser>
        <c:ser>
          <c:idx val="2"/>
          <c:order val="2"/>
          <c:tx>
            <c:strRef>
              <c:f>'Postre 3'!$A$4:$B$4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'Postre 3'!$C$1:$G$1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3'!$C$4:$G$4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3-4E62-93F6-8B632DC41A70}"/>
            </c:ext>
          </c:extLst>
        </c:ser>
        <c:ser>
          <c:idx val="3"/>
          <c:order val="3"/>
          <c:tx>
            <c:strRef>
              <c:f>'Postre 3'!$A$5:$B$5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'Postre 3'!$C$1:$G$1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3'!$C$5:$G$5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3-4E62-93F6-8B632DC41A70}"/>
            </c:ext>
          </c:extLst>
        </c:ser>
        <c:ser>
          <c:idx val="4"/>
          <c:order val="4"/>
          <c:tx>
            <c:strRef>
              <c:f>'Postre 3'!$A$6:$B$6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'Postre 3'!$C$1:$G$1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3'!$C$6:$G$6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D3-4E62-93F6-8B632DC4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#</a:t>
                </a:r>
                <a:r>
                  <a:rPr lang="es-EC" baseline="0"/>
                  <a:t> de votos (Total 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'Postre 3'!$H$1:$I$1</c:f>
              <c:strCache>
                <c:ptCount val="1"/>
                <c:pt idx="0">
                  <c:v>Porcentaje de Aprobación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BA-49A2-B0ED-E39711F4D0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BA-49A2-B0ED-E39711F4D0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BA-49A2-B0ED-E39711F4D0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BA-49A2-B0ED-E39711F4D0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BA-49A2-B0ED-E39711F4D0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'Postre 3'!$I$2:$I$6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'Postre 3'!$H$2:$H$6</c:f>
              <c:numCache>
                <c:formatCode>0%</c:formatCode>
                <c:ptCount val="5"/>
                <c:pt idx="0">
                  <c:v>0.88</c:v>
                </c:pt>
                <c:pt idx="1">
                  <c:v>0.12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2-498B-ACB4-A8042764F2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Postre</a:t>
            </a:r>
            <a:r>
              <a:rPr lang="es-EC" baseline="0"/>
              <a:t>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'Postre 4'!$A$2:$B$2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'Postre 4'!$C$1:$G$1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4'!$C$2:$G$2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2-4E45-B8DE-8519BD41500E}"/>
            </c:ext>
          </c:extLst>
        </c:ser>
        <c:ser>
          <c:idx val="1"/>
          <c:order val="1"/>
          <c:tx>
            <c:strRef>
              <c:f>'Postre 4'!$A$3:$B$3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'Postre 4'!$C$1:$G$1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4'!$C$3:$G$3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2-4E45-B8DE-8519BD41500E}"/>
            </c:ext>
          </c:extLst>
        </c:ser>
        <c:ser>
          <c:idx val="2"/>
          <c:order val="2"/>
          <c:tx>
            <c:strRef>
              <c:f>'Postre 4'!$A$4:$B$4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'Postre 4'!$C$1:$G$1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4'!$C$4:$G$4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2-4E45-B8DE-8519BD41500E}"/>
            </c:ext>
          </c:extLst>
        </c:ser>
        <c:ser>
          <c:idx val="3"/>
          <c:order val="3"/>
          <c:tx>
            <c:strRef>
              <c:f>'Postre 4'!$A$5:$B$5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'Postre 4'!$C$1:$G$1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4'!$C$5:$G$5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2-4E45-B8DE-8519BD41500E}"/>
            </c:ext>
          </c:extLst>
        </c:ser>
        <c:ser>
          <c:idx val="4"/>
          <c:order val="4"/>
          <c:tx>
            <c:strRef>
              <c:f>'Postre 4'!$A$6:$B$6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'Postre 4'!$C$1:$G$1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4'!$C$6:$G$6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62-4E45-B8DE-8519BD41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#</a:t>
                </a:r>
                <a:r>
                  <a:rPr lang="es-EC" baseline="0"/>
                  <a:t> de votos (Total 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'Postre 4'!$H$1:$I$1</c:f>
              <c:strCache>
                <c:ptCount val="1"/>
                <c:pt idx="0">
                  <c:v>Porcentaje de Aprobación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821-42A8-8731-A99CBFFE0A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21-42A8-8731-A99CBFFE0A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821-42A8-8731-A99CBFFE0A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821-42A8-8731-A99CBFFE0A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821-42A8-8731-A99CBFFE0A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'Postre 4'!$I$2:$I$6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 </c:v>
                </c:pt>
                <c:pt idx="3">
                  <c:v>Regular </c:v>
                </c:pt>
                <c:pt idx="4">
                  <c:v>Insuficiente</c:v>
                </c:pt>
              </c:strCache>
            </c:strRef>
          </c:cat>
          <c:val>
            <c:numRef>
              <c:f>'Postre 4'!$H$2:$H$6</c:f>
              <c:numCache>
                <c:formatCode>0%</c:formatCode>
                <c:ptCount val="5"/>
                <c:pt idx="0">
                  <c:v>0.84</c:v>
                </c:pt>
                <c:pt idx="1">
                  <c:v>0.16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3-410D-AD54-671835D6D6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Postre</a:t>
            </a:r>
            <a:r>
              <a:rPr lang="es-EC" baseline="0"/>
              <a:t>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'Postre 5'!$A$2:$B$2</c:f>
              <c:strCache>
                <c:ptCount val="2"/>
                <c:pt idx="0">
                  <c:v>5</c:v>
                </c:pt>
                <c:pt idx="1">
                  <c:v>Excelente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'Postre 5'!$C$1:$G$1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5'!$C$2:$G$2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2-473E-9054-12BA2A90E493}"/>
            </c:ext>
          </c:extLst>
        </c:ser>
        <c:ser>
          <c:idx val="1"/>
          <c:order val="1"/>
          <c:tx>
            <c:strRef>
              <c:f>'Postre 5'!$A$3:$B$3</c:f>
              <c:strCache>
                <c:ptCount val="2"/>
                <c:pt idx="0">
                  <c:v>4</c:v>
                </c:pt>
                <c:pt idx="1">
                  <c:v>Muy bueno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'Postre 5'!$C$1:$G$1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5'!$C$3:$G$3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2-473E-9054-12BA2A90E493}"/>
            </c:ext>
          </c:extLst>
        </c:ser>
        <c:ser>
          <c:idx val="2"/>
          <c:order val="2"/>
          <c:tx>
            <c:strRef>
              <c:f>'Postre 5'!$A$4:$B$4</c:f>
              <c:strCache>
                <c:ptCount val="2"/>
                <c:pt idx="0">
                  <c:v>3</c:v>
                </c:pt>
                <c:pt idx="1">
                  <c:v>Bueno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'Postre 5'!$C$1:$G$1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5'!$C$4:$G$4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2-473E-9054-12BA2A90E493}"/>
            </c:ext>
          </c:extLst>
        </c:ser>
        <c:ser>
          <c:idx val="3"/>
          <c:order val="3"/>
          <c:tx>
            <c:strRef>
              <c:f>'Postre 5'!$A$5:$B$5</c:f>
              <c:strCache>
                <c:ptCount val="2"/>
                <c:pt idx="0">
                  <c:v>2</c:v>
                </c:pt>
                <c:pt idx="1">
                  <c:v>Regular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'Postre 5'!$C$1:$G$1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5'!$C$5:$G$5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12-473E-9054-12BA2A90E493}"/>
            </c:ext>
          </c:extLst>
        </c:ser>
        <c:ser>
          <c:idx val="4"/>
          <c:order val="4"/>
          <c:tx>
            <c:strRef>
              <c:f>'Postre 5'!$A$6:$B$6</c:f>
              <c:strCache>
                <c:ptCount val="2"/>
                <c:pt idx="0">
                  <c:v>1</c:v>
                </c:pt>
                <c:pt idx="1">
                  <c:v>Insuficiente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'Postre 5'!$C$1:$G$1</c:f>
              <c:strCache>
                <c:ptCount val="5"/>
                <c:pt idx="0">
                  <c:v>Color</c:v>
                </c:pt>
                <c:pt idx="1">
                  <c:v>Presentación</c:v>
                </c:pt>
                <c:pt idx="2">
                  <c:v>Textura</c:v>
                </c:pt>
                <c:pt idx="3">
                  <c:v>Sabor</c:v>
                </c:pt>
                <c:pt idx="4">
                  <c:v>Aroma</c:v>
                </c:pt>
              </c:strCache>
            </c:strRef>
          </c:cat>
          <c:val>
            <c:numRef>
              <c:f>'Postre 5'!$C$6:$G$6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2-473E-9054-12BA2A90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23600"/>
        <c:axId val="238323928"/>
        <c:axId val="0"/>
      </c:bar3DChart>
      <c:catAx>
        <c:axId val="238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Parámetros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928"/>
        <c:crosses val="autoZero"/>
        <c:auto val="1"/>
        <c:lblAlgn val="ctr"/>
        <c:lblOffset val="100"/>
        <c:noMultiLvlLbl val="0"/>
      </c:catAx>
      <c:valAx>
        <c:axId val="2383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#</a:t>
                </a:r>
                <a:r>
                  <a:rPr lang="es-EC" baseline="0"/>
                  <a:t> de votos (Total 5)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8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0</xdr:rowOff>
    </xdr:from>
    <xdr:to>
      <xdr:col>10</xdr:col>
      <xdr:colOff>209550</xdr:colOff>
      <xdr:row>25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2C4C4-507F-483B-9659-23ADE9B17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638175</xdr:colOff>
      <xdr:row>9</xdr:row>
      <xdr:rowOff>19050</xdr:rowOff>
    </xdr:from>
    <xdr:to>
      <xdr:col>16</xdr:col>
      <xdr:colOff>638175</xdr:colOff>
      <xdr:row>23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A13DC9-2576-4AC3-9CBC-CDFAE1185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57150</xdr:rowOff>
    </xdr:from>
    <xdr:to>
      <xdr:col>9</xdr:col>
      <xdr:colOff>752475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15944D-C202-4AB8-ACFA-1A4B2BAC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361950</xdr:colOff>
      <xdr:row>8</xdr:row>
      <xdr:rowOff>38100</xdr:rowOff>
    </xdr:from>
    <xdr:to>
      <xdr:col>17</xdr:col>
      <xdr:colOff>361950</xdr:colOff>
      <xdr:row>22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223394-6F9B-43E5-8251-24164F39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47625</xdr:rowOff>
    </xdr:from>
    <xdr:to>
      <xdr:col>9</xdr:col>
      <xdr:colOff>714375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C6FCC5-076B-40AA-AB46-44BE5F9A0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295275</xdr:colOff>
      <xdr:row>10</xdr:row>
      <xdr:rowOff>28575</xdr:rowOff>
    </xdr:from>
    <xdr:to>
      <xdr:col>16</xdr:col>
      <xdr:colOff>295275</xdr:colOff>
      <xdr:row>24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F17790-4BD7-4188-9DC9-EECF9B7B1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28575</xdr:rowOff>
    </xdr:from>
    <xdr:to>
      <xdr:col>9</xdr:col>
      <xdr:colOff>581025</xdr:colOff>
      <xdr:row>25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341DD1-9BE9-4CB8-9600-EC12D19F5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9</xdr:row>
      <xdr:rowOff>85725</xdr:rowOff>
    </xdr:from>
    <xdr:to>
      <xdr:col>16</xdr:col>
      <xdr:colOff>371475</xdr:colOff>
      <xdr:row>23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47FB95-DF3E-4019-995C-A75F0922D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8</xdr:row>
      <xdr:rowOff>133350</xdr:rowOff>
    </xdr:from>
    <xdr:to>
      <xdr:col>10</xdr:col>
      <xdr:colOff>219075</xdr:colOff>
      <xdr:row>26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14438E-C4F1-49DB-B6D2-4D3F5453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95250</xdr:rowOff>
    </xdr:from>
    <xdr:to>
      <xdr:col>17</xdr:col>
      <xdr:colOff>0</xdr:colOff>
      <xdr:row>20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0CE186-25F6-4A16-9D10-74161611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171450</xdr:rowOff>
    </xdr:from>
    <xdr:to>
      <xdr:col>9</xdr:col>
      <xdr:colOff>733425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9CB26F-0986-4D1F-9C11-0A9119734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628650</xdr:colOff>
      <xdr:row>8</xdr:row>
      <xdr:rowOff>180975</xdr:rowOff>
    </xdr:from>
    <xdr:to>
      <xdr:col>16</xdr:col>
      <xdr:colOff>628650</xdr:colOff>
      <xdr:row>23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A9124A-134D-4642-9E98-F05769185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4" sqref="J4"/>
    </sheetView>
  </sheetViews>
  <sheetFormatPr baseColWidth="10" defaultRowHeight="15" x14ac:dyDescent="0.25"/>
  <cols>
    <col min="1" max="1" width="4" customWidth="1"/>
    <col min="4" max="4" width="12.5703125" bestFit="1" customWidth="1"/>
  </cols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5" t="s">
        <v>11</v>
      </c>
      <c r="I1" s="5"/>
    </row>
    <row r="2" spans="1:9" x14ac:dyDescent="0.25">
      <c r="A2" s="2">
        <v>5</v>
      </c>
      <c r="B2" s="2" t="s">
        <v>0</v>
      </c>
      <c r="C2" s="4">
        <v>4</v>
      </c>
      <c r="D2" s="4">
        <v>5</v>
      </c>
      <c r="E2" s="4">
        <v>5</v>
      </c>
      <c r="F2" s="4">
        <v>5</v>
      </c>
      <c r="G2" s="4">
        <v>3</v>
      </c>
      <c r="H2" s="3">
        <f>SUM(C2:G2)/25</f>
        <v>0.88</v>
      </c>
      <c r="I2" s="2" t="s">
        <v>0</v>
      </c>
    </row>
    <row r="3" spans="1:9" x14ac:dyDescent="0.25">
      <c r="A3" s="2">
        <v>4</v>
      </c>
      <c r="B3" s="2" t="s">
        <v>5</v>
      </c>
      <c r="C3" s="4">
        <v>1</v>
      </c>
      <c r="D3" s="4">
        <v>0</v>
      </c>
      <c r="E3" s="4">
        <v>0</v>
      </c>
      <c r="F3" s="4">
        <v>0</v>
      </c>
      <c r="G3" s="4">
        <v>2</v>
      </c>
      <c r="H3" s="3">
        <f t="shared" ref="H3:H6" si="0">SUM(C3:G3)/25</f>
        <v>0.12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3">
        <f t="shared" si="0"/>
        <v>0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2">
    <mergeCell ref="A1:B1"/>
    <mergeCell ref="H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6"/>
    </sheetView>
  </sheetViews>
  <sheetFormatPr baseColWidth="10" defaultRowHeight="15" x14ac:dyDescent="0.25"/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5" t="s">
        <v>11</v>
      </c>
      <c r="I1" s="5"/>
    </row>
    <row r="2" spans="1:9" x14ac:dyDescent="0.25">
      <c r="A2" s="2">
        <v>5</v>
      </c>
      <c r="B2" s="2" t="s">
        <v>0</v>
      </c>
      <c r="C2" s="4">
        <v>4</v>
      </c>
      <c r="D2" s="4">
        <v>4</v>
      </c>
      <c r="E2" s="4">
        <v>3</v>
      </c>
      <c r="F2" s="4">
        <v>4</v>
      </c>
      <c r="G2" s="4">
        <v>3</v>
      </c>
      <c r="H2" s="3">
        <f>SUM(C2:G2)/25</f>
        <v>0.72</v>
      </c>
      <c r="I2" s="2" t="s">
        <v>0</v>
      </c>
    </row>
    <row r="3" spans="1:9" x14ac:dyDescent="0.25">
      <c r="A3" s="2">
        <v>4</v>
      </c>
      <c r="B3" s="2" t="s">
        <v>5</v>
      </c>
      <c r="C3" s="4">
        <v>1</v>
      </c>
      <c r="D3" s="4">
        <v>1</v>
      </c>
      <c r="E3" s="4">
        <v>1</v>
      </c>
      <c r="F3" s="4">
        <v>1</v>
      </c>
      <c r="G3" s="4">
        <v>2</v>
      </c>
      <c r="H3" s="3">
        <f t="shared" ref="H3:H6" si="0">SUM(C3:G3)/25</f>
        <v>0.24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1</v>
      </c>
      <c r="F4" s="4">
        <v>0</v>
      </c>
      <c r="G4" s="4">
        <v>0</v>
      </c>
      <c r="H4" s="3">
        <f t="shared" si="0"/>
        <v>0.04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2">
    <mergeCell ref="A1:B1"/>
    <mergeCell ref="H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6"/>
    </sheetView>
  </sheetViews>
  <sheetFormatPr baseColWidth="10" defaultRowHeight="15" x14ac:dyDescent="0.25"/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5" t="s">
        <v>11</v>
      </c>
      <c r="I1" s="5"/>
    </row>
    <row r="2" spans="1:9" x14ac:dyDescent="0.25">
      <c r="A2" s="2">
        <v>5</v>
      </c>
      <c r="B2" s="2" t="s">
        <v>0</v>
      </c>
      <c r="C2" s="4">
        <v>5</v>
      </c>
      <c r="D2" s="4">
        <v>5</v>
      </c>
      <c r="E2" s="4">
        <v>4</v>
      </c>
      <c r="F2" s="4">
        <v>4</v>
      </c>
      <c r="G2" s="4">
        <v>4</v>
      </c>
      <c r="H2" s="3">
        <f>SUM(C2:G2)/25</f>
        <v>0.88</v>
      </c>
      <c r="I2" s="2" t="s">
        <v>0</v>
      </c>
    </row>
    <row r="3" spans="1:9" x14ac:dyDescent="0.25">
      <c r="A3" s="2">
        <v>4</v>
      </c>
      <c r="B3" s="2" t="s">
        <v>5</v>
      </c>
      <c r="C3" s="4">
        <v>0</v>
      </c>
      <c r="D3" s="4">
        <v>0</v>
      </c>
      <c r="E3" s="4">
        <v>1</v>
      </c>
      <c r="F3" s="4">
        <v>1</v>
      </c>
      <c r="G3" s="4">
        <v>1</v>
      </c>
      <c r="H3" s="3">
        <f t="shared" ref="H3:H6" si="0">SUM(C3:G3)/25</f>
        <v>0.12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3">
        <f t="shared" si="0"/>
        <v>0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2">
    <mergeCell ref="A1:B1"/>
    <mergeCell ref="H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6"/>
    </sheetView>
  </sheetViews>
  <sheetFormatPr baseColWidth="10" defaultRowHeight="15" x14ac:dyDescent="0.25"/>
  <cols>
    <col min="9" max="9" width="13.5703125" customWidth="1"/>
  </cols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5" t="s">
        <v>11</v>
      </c>
      <c r="I1" s="5"/>
    </row>
    <row r="2" spans="1:9" x14ac:dyDescent="0.25">
      <c r="A2" s="2">
        <v>5</v>
      </c>
      <c r="B2" s="2" t="s">
        <v>0</v>
      </c>
      <c r="C2" s="4">
        <v>4</v>
      </c>
      <c r="D2" s="4">
        <v>5</v>
      </c>
      <c r="E2" s="4">
        <v>3</v>
      </c>
      <c r="F2" s="4">
        <v>4</v>
      </c>
      <c r="G2" s="4">
        <v>5</v>
      </c>
      <c r="H2" s="3">
        <f>SUM(C2:G2)/25</f>
        <v>0.84</v>
      </c>
      <c r="I2" s="2" t="s">
        <v>0</v>
      </c>
    </row>
    <row r="3" spans="1:9" x14ac:dyDescent="0.25">
      <c r="A3" s="2">
        <v>4</v>
      </c>
      <c r="B3" s="2" t="s">
        <v>5</v>
      </c>
      <c r="C3" s="4">
        <v>1</v>
      </c>
      <c r="D3" s="4">
        <v>0</v>
      </c>
      <c r="E3" s="4">
        <v>2</v>
      </c>
      <c r="F3" s="4">
        <v>1</v>
      </c>
      <c r="G3" s="4">
        <v>0</v>
      </c>
      <c r="H3" s="3">
        <f t="shared" ref="H3:H6" si="0">SUM(C3:G3)/25</f>
        <v>0.16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3">
        <f t="shared" si="0"/>
        <v>0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2">
    <mergeCell ref="A1:B1"/>
    <mergeCell ref="H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K4" sqref="K4"/>
    </sheetView>
  </sheetViews>
  <sheetFormatPr baseColWidth="10" defaultRowHeight="15" x14ac:dyDescent="0.25"/>
  <cols>
    <col min="1" max="1" width="2.5703125" bestFit="1" customWidth="1"/>
    <col min="2" max="2" width="12.140625" bestFit="1" customWidth="1"/>
    <col min="3" max="3" width="6.28515625" bestFit="1" customWidth="1"/>
    <col min="4" max="4" width="14" bestFit="1" customWidth="1"/>
    <col min="5" max="5" width="8.5703125" bestFit="1" customWidth="1"/>
    <col min="6" max="6" width="7.140625" bestFit="1" customWidth="1"/>
    <col min="7" max="7" width="7.42578125" customWidth="1"/>
    <col min="8" max="8" width="5.7109375" bestFit="1" customWidth="1"/>
    <col min="9" max="9" width="22.28515625" customWidth="1"/>
  </cols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5" t="s">
        <v>11</v>
      </c>
      <c r="I1" s="5"/>
    </row>
    <row r="2" spans="1:9" x14ac:dyDescent="0.25">
      <c r="A2" s="2">
        <v>5</v>
      </c>
      <c r="B2" s="2" t="s">
        <v>0</v>
      </c>
      <c r="C2" s="4">
        <v>3</v>
      </c>
      <c r="D2" s="4">
        <v>2</v>
      </c>
      <c r="E2" s="4">
        <v>2</v>
      </c>
      <c r="F2" s="4">
        <v>3</v>
      </c>
      <c r="G2" s="4">
        <v>2</v>
      </c>
      <c r="H2" s="3">
        <f>SUM(C2:G2)/25</f>
        <v>0.48</v>
      </c>
      <c r="I2" s="2" t="s">
        <v>0</v>
      </c>
    </row>
    <row r="3" spans="1:9" x14ac:dyDescent="0.25">
      <c r="A3" s="2">
        <v>4</v>
      </c>
      <c r="B3" s="2" t="s">
        <v>5</v>
      </c>
      <c r="C3" s="4">
        <v>2</v>
      </c>
      <c r="D3" s="4">
        <v>3</v>
      </c>
      <c r="E3" s="4">
        <v>3</v>
      </c>
      <c r="F3" s="4">
        <v>1</v>
      </c>
      <c r="G3" s="4">
        <v>3</v>
      </c>
      <c r="H3" s="3">
        <f t="shared" ref="H3:H6" si="0">SUM(C3:G3)/25</f>
        <v>0.48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0</v>
      </c>
      <c r="F4" s="4">
        <v>1</v>
      </c>
      <c r="G4" s="4">
        <v>0</v>
      </c>
      <c r="H4" s="3">
        <f t="shared" si="0"/>
        <v>0.04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2">
    <mergeCell ref="A1:B1"/>
    <mergeCell ref="H1:I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2" sqref="K2:M2"/>
    </sheetView>
  </sheetViews>
  <sheetFormatPr baseColWidth="10" defaultRowHeight="15" x14ac:dyDescent="0.25"/>
  <sheetData>
    <row r="1" spans="1:9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4"/>
      <c r="I1" s="4"/>
    </row>
    <row r="2" spans="1:9" x14ac:dyDescent="0.25">
      <c r="A2" s="2">
        <v>5</v>
      </c>
      <c r="B2" s="2" t="s">
        <v>0</v>
      </c>
      <c r="C2" s="4">
        <f>SUM('Postre 1'!$C$2,'Postre 2'!$C$2,'Postre 3'!$C$2,'Postre 4'!$C$2,'Postre 5'!$C$2)</f>
        <v>20</v>
      </c>
      <c r="D2" s="4">
        <f>SUM('Postre 1'!$D$2,'Postre 2'!$D$2,'Postre 3'!$D$2,'Postre 4'!$D$2,'Postre 5'!$D$2)</f>
        <v>21</v>
      </c>
      <c r="E2" s="4">
        <f>SUM('Postre 1'!$E$2,'Postre 2'!$E$2,'Postre 3'!$E$2,'Postre 4'!$E$2,'Postre 5'!$E$2)</f>
        <v>17</v>
      </c>
      <c r="F2" s="4">
        <f>SUM('Postre 1'!$F$2,'Postre 2'!$F$2,'Postre 3'!$F$2,'Postre 4'!$F$2,'Postre 5'!$F$2)</f>
        <v>20</v>
      </c>
      <c r="G2" s="4">
        <f>SUM('Postre 1'!$G$2,'Postre 2'!$G$2,'Postre 3'!$G$2,'Postre 4'!$G$2,'Postre 5'!$G$2)</f>
        <v>17</v>
      </c>
      <c r="H2" s="3">
        <f>SUM(C2:G2)/125</f>
        <v>0.76</v>
      </c>
      <c r="I2" s="2" t="s">
        <v>0</v>
      </c>
    </row>
    <row r="3" spans="1:9" x14ac:dyDescent="0.25">
      <c r="A3" s="2">
        <v>4</v>
      </c>
      <c r="B3" s="2" t="s">
        <v>5</v>
      </c>
      <c r="C3" s="4">
        <f>SUM('Postre 1'!$C$3,'Postre 2'!$C$3,'Postre 3'!$C$3,'Postre 4'!$C$3,'Postre 5'!$C$3)</f>
        <v>5</v>
      </c>
      <c r="D3" s="4">
        <f>SUM('Postre 1'!$D$3,'Postre 2'!$D$3,'Postre 3'!$D$3,'Postre 4'!$D$3,'Postre 5'!$D$3)</f>
        <v>4</v>
      </c>
      <c r="E3" s="4">
        <f>SUM('Postre 1'!$E$3,'Postre 2'!$E$3,'Postre 3'!$E$3,'Postre 4'!$E$3,'Postre 5'!$E$3)</f>
        <v>7</v>
      </c>
      <c r="F3" s="4">
        <f>SUM('Postre 1'!$F$3,'Postre 2'!$F$3,'Postre 3'!$F$3,'Postre 4'!$F$3,'Postre 5'!$F$3)</f>
        <v>4</v>
      </c>
      <c r="G3" s="4">
        <f>SUM('Postre 1'!$G$3,'Postre 2'!$G$3,'Postre 3'!$G$3,'Postre 4'!$G$3,'Postre 5'!$G$3)</f>
        <v>8</v>
      </c>
      <c r="H3" s="3">
        <f t="shared" ref="H3:H6" si="0">SUM(C3:G3)/125</f>
        <v>0.224</v>
      </c>
      <c r="I3" s="2" t="s">
        <v>5</v>
      </c>
    </row>
    <row r="4" spans="1:9" x14ac:dyDescent="0.25">
      <c r="A4" s="2">
        <v>3</v>
      </c>
      <c r="B4" s="2" t="s">
        <v>1</v>
      </c>
      <c r="C4" s="4">
        <v>0</v>
      </c>
      <c r="D4" s="4">
        <v>0</v>
      </c>
      <c r="E4" s="4">
        <v>1</v>
      </c>
      <c r="F4" s="4">
        <v>1</v>
      </c>
      <c r="G4" s="4">
        <v>0</v>
      </c>
      <c r="H4" s="3">
        <f t="shared" si="0"/>
        <v>1.6E-2</v>
      </c>
      <c r="I4" s="2" t="s">
        <v>1</v>
      </c>
    </row>
    <row r="5" spans="1:9" x14ac:dyDescent="0.25">
      <c r="A5" s="2">
        <v>2</v>
      </c>
      <c r="B5" s="2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0</v>
      </c>
      <c r="I5" s="2" t="s">
        <v>2</v>
      </c>
    </row>
    <row r="6" spans="1:9" x14ac:dyDescent="0.25">
      <c r="A6" s="2">
        <v>1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3">
        <f t="shared" si="0"/>
        <v>0</v>
      </c>
      <c r="I6" s="2" t="s">
        <v>3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6"/>
    </sheetView>
  </sheetViews>
  <sheetFormatPr baseColWidth="10" defaultRowHeight="15" x14ac:dyDescent="0.25"/>
  <sheetData>
    <row r="1" spans="1:7" x14ac:dyDescent="0.25">
      <c r="A1" s="1" t="s">
        <v>4</v>
      </c>
      <c r="B1" s="1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</row>
    <row r="2" spans="1:7" x14ac:dyDescent="0.25">
      <c r="A2" s="2">
        <v>5</v>
      </c>
      <c r="B2" s="2" t="s">
        <v>0</v>
      </c>
      <c r="C2" s="3">
        <f>((SUM('Postre 1'!$C$2,'Postre 2'!$C$2,'Postre 3'!$C$2,'Postre 4'!$C$2,'Postre 5'!$C$2))/25)</f>
        <v>0.8</v>
      </c>
      <c r="D2" s="3">
        <f>SUM('Postre 1'!$D$2,'Postre 2'!$D$2,'Postre 3'!$D$2,'Postre 4'!$D$2,'Postre 5'!$D$2)/25</f>
        <v>0.84</v>
      </c>
      <c r="E2" s="3">
        <f>SUM('Postre 1'!$E$2,'Postre 2'!$E$2,'Postre 3'!$E$2,'Postre 4'!$E$2,'Postre 5'!$E$2)/25</f>
        <v>0.68</v>
      </c>
      <c r="F2" s="3">
        <f>SUM('Postre 1'!$F$2,'Postre 2'!$F$2,'Postre 3'!$F$2,'Postre 4'!$F$2,'Postre 5'!$F$2)/25</f>
        <v>0.8</v>
      </c>
      <c r="G2" s="3">
        <f>SUM('Postre 1'!$G$2,'Postre 2'!$G$2,'Postre 3'!$G$2,'Postre 4'!$G$2,'Postre 5'!$G$2)/25</f>
        <v>0.68</v>
      </c>
    </row>
    <row r="3" spans="1:7" x14ac:dyDescent="0.25">
      <c r="A3" s="2">
        <v>4</v>
      </c>
      <c r="B3" s="2" t="s">
        <v>5</v>
      </c>
      <c r="C3" s="3">
        <f>SUM('Postre 1'!$C$3,'Postre 2'!$C$3,'Postre 3'!$C$3,'Postre 4'!$C$3,'Postre 5'!$C$3)/25</f>
        <v>0.2</v>
      </c>
      <c r="D3" s="3">
        <f>SUM('Postre 1'!$D$3,'Postre 2'!$D$3,'Postre 3'!$D$3,'Postre 4'!$D$3,'Postre 5'!$D$3)/25</f>
        <v>0.16</v>
      </c>
      <c r="E3" s="3">
        <f>SUM('Postre 1'!$E$3,'Postre 2'!$E$3,'Postre 3'!$E$3,'Postre 4'!$E$3,'Postre 5'!$E$3)/25</f>
        <v>0.28000000000000003</v>
      </c>
      <c r="F3" s="3">
        <f>SUM('Postre 1'!$F$3,'Postre 2'!$F$3,'Postre 3'!$F$3,'Postre 4'!$F$3,'Postre 5'!$F$3)/25</f>
        <v>0.16</v>
      </c>
      <c r="G3" s="3">
        <f>SUM('Postre 1'!$G$3,'Postre 2'!$G$3,'Postre 3'!$G$3,'Postre 4'!$G$3,'Postre 5'!$G$3)/25</f>
        <v>0.32</v>
      </c>
    </row>
    <row r="4" spans="1:7" x14ac:dyDescent="0.25">
      <c r="A4" s="2">
        <v>3</v>
      </c>
      <c r="B4" s="2" t="s">
        <v>1</v>
      </c>
      <c r="C4" s="3">
        <v>0</v>
      </c>
      <c r="D4" s="3">
        <v>0</v>
      </c>
      <c r="E4" s="3">
        <f>1/25</f>
        <v>0.04</v>
      </c>
      <c r="F4" s="3">
        <f>1/25</f>
        <v>0.04</v>
      </c>
      <c r="G4" s="3">
        <v>0</v>
      </c>
    </row>
    <row r="5" spans="1:7" x14ac:dyDescent="0.25">
      <c r="A5" s="2">
        <v>2</v>
      </c>
      <c r="B5" s="2" t="s">
        <v>2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5">
      <c r="A6" s="2">
        <v>1</v>
      </c>
      <c r="B6" s="2" t="s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Postre 1</vt:lpstr>
      <vt:lpstr>Postre 2</vt:lpstr>
      <vt:lpstr>Postre 3</vt:lpstr>
      <vt:lpstr>Postre 4</vt:lpstr>
      <vt:lpstr>Postre 5</vt:lpstr>
      <vt:lpstr>Aceptación</vt:lpstr>
      <vt:lpstr>Porcentaje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Andii</dc:creator>
  <cp:lastModifiedBy>Andii</cp:lastModifiedBy>
  <dcterms:created xsi:type="dcterms:W3CDTF">2017-02-20T21:26:48Z</dcterms:created>
  <dcterms:modified xsi:type="dcterms:W3CDTF">2017-04-17T02:48:48Z</dcterms:modified>
</cp:coreProperties>
</file>